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BMstone\Desktop\"/>
    </mc:Choice>
  </mc:AlternateContent>
  <bookViews>
    <workbookView xWindow="2895" yWindow="1215" windowWidth="48300" windowHeight="26535" tabRatio="455"/>
  </bookViews>
  <sheets>
    <sheet name="Home Internet Access" sheetId="16" r:id="rId1"/>
    <sheet name="District Data" sheetId="11" r:id="rId2"/>
    <sheet name="School Data" sheetId="13" r:id="rId3"/>
    <sheet name="CSV" sheetId="8" state="hidden" r:id="rId4"/>
    <sheet name="formula (2)" sheetId="14" state="hidden" r:id="rId5"/>
    <sheet name="formula" sheetId="10" state="hidden" r:id="rId6"/>
    <sheet name="Data" sheetId="5" state="hidden" r:id="rId7"/>
    <sheet name="Sheet1" sheetId="15" state="hidden" r:id="rId8"/>
    <sheet name="Related Device Tables" sheetId="6" state="hidden" r:id="rId9"/>
    <sheet name="Related Device Characteristics" sheetId="7" state="hidden" r:id="rId10"/>
  </sheets>
  <externalReferences>
    <externalReference r:id="rId11"/>
    <externalReference r:id="rId12"/>
  </externalReferences>
  <definedNames>
    <definedName name="Android">'Related Device Tables'!$Q$4:$Q$8</definedName>
    <definedName name="Apple_iOS">'Related Device Tables'!$P$4:$P$12</definedName>
    <definedName name="AppleiOS">'Related Device Tables'!$P$4:$P$12</definedName>
    <definedName name="CharterType" localSheetId="1">#REF!</definedName>
    <definedName name="CharterType" localSheetId="4">#REF!</definedName>
    <definedName name="CharterType">#REF!</definedName>
    <definedName name="Chrome">'Related Device Tables'!$R$4:$R$5</definedName>
    <definedName name="ChromeBook">'Related Device Tables'!$M$21</definedName>
    <definedName name="Desktop">'Related Device Tables'!$N$21:$N$23</definedName>
    <definedName name="DeviceLocation">'Related Device Characteristics'!$A$13:$A$20</definedName>
    <definedName name="DeviceType">'Related Device Tables'!$A$4:$A$9</definedName>
    <definedName name="DeviceType2" localSheetId="1">#REF!</definedName>
    <definedName name="DeviceType2" localSheetId="4">#REF!</definedName>
    <definedName name="DeviceType2">#REF!</definedName>
    <definedName name="DisplaySize">'Related Device Tables'!$A$13:$A$44</definedName>
    <definedName name="Districts" localSheetId="6">tbl_primary11[School District]</definedName>
    <definedName name="FedSiteCd" localSheetId="4">#REF!</definedName>
    <definedName name="FedSiteCd">#REF!</definedName>
    <definedName name="iOS">'Related Device Tables'!$P$4:$P$12</definedName>
    <definedName name="Laptop_Notebook_or_Netbook" localSheetId="4">[1]!Table3[Laptop_Notebook_or_Netbook]</definedName>
    <definedName name="Laptop_Notebook_or_Netbook">Table3[Laptop_Notebook_or_Netbook]</definedName>
    <definedName name="LEA_Reference" localSheetId="4">#REF!</definedName>
    <definedName name="LEA_Reference">Data!$M$2:$M$1830</definedName>
    <definedName name="Linux">'Related Device Tables'!$S$4</definedName>
    <definedName name="Mac">'Related Device Tables'!$O$4:$O$9</definedName>
    <definedName name="NonPublic" localSheetId="1">#REF!</definedName>
    <definedName name="NonPublic" localSheetId="4">#REF!</definedName>
    <definedName name="NonPublic">#REF!</definedName>
    <definedName name="OperatingSystems">'Related Device Tables'!$M$4:$M$10</definedName>
    <definedName name="OS" localSheetId="1">INDEX(#REF!,MATCH('[2]Two Tables'!$C$6,#REF!,0),1):INDEX(#REF!,MATCH('[2]Two Tables'!$C$6,#REF!,1),1)</definedName>
    <definedName name="OS" localSheetId="4">INDEX(#REF!,MATCH('[2]Two Tables'!$C$6,#REF!,0),1):INDEX(#REF!,MATCH('[2]Two Tables'!$C$6,#REF!,1),1)</definedName>
    <definedName name="OS">INDEX(#REF!,MATCH('[2]Two Tables'!$C$6,#REF!,0),1):INDEX(#REF!,MATCH('[2]Two Tables'!$C$6,#REF!,1),1)</definedName>
    <definedName name="OS_2" localSheetId="1">INDEX(#REF!,MATCH('[2]Two Tables'!$C$6,#REF!,0),1):INDEX(#REF!,MATCH('[2]Two Tables'!$C$6,#REF!,1),1)</definedName>
    <definedName name="OS_2" localSheetId="4">INDEX(#REF!,MATCH('[2]Two Tables'!$C$6,#REF!,0),1):INDEX(#REF!,MATCH('[2]Two Tables'!$C$6,#REF!,1),1)</definedName>
    <definedName name="OS_2">INDEX(#REF!,MATCH('[2]Two Tables'!$C$6,#REF!,0),1):INDEX(#REF!,MATCH('[2]Two Tables'!$C$6,#REF!,1),1)</definedName>
    <definedName name="Other">'Related Device Tables'!$T$4</definedName>
    <definedName name="_xlnm.Print_Area" localSheetId="1">'District Data'!$A$1:$L$3</definedName>
    <definedName name="_xlnm.Print_Area" localSheetId="0">'Home Internet Access'!$A$1:$BN$50</definedName>
    <definedName name="_xlnm.Print_Area" localSheetId="2">'School Data'!$A$1:$V$227</definedName>
    <definedName name="Ram">'Related Device Tables'!$A$48:$A$66</definedName>
    <definedName name="School_Distrist_Syst_Name">#REF!</definedName>
    <definedName name="School_Name" localSheetId="4">'[1]School Districs &amp; Schools'!$L$2:$L$1548</definedName>
    <definedName name="School_Name">Data!$L$2:$L$1830</definedName>
    <definedName name="School_System_Name_Dropdown" localSheetId="6">tbl_primary11[[#All],[School District]]</definedName>
    <definedName name="SchoolDistrict" localSheetId="4">[1]!tbl_primary[School District]</definedName>
    <definedName name="SchoolDistrict">tbl_primary11[School District]</definedName>
    <definedName name="SchoolName" localSheetId="1">INDEX([1]!tbl_secondary[School],MATCH('District Data'!#REF!,[1]!tbl_secondary[School District],0),1):INDEX([1]!tbl_secondary[School],MATCH('District Data'!#REF!,[1]!tbl_secondary[School District],1),1)</definedName>
    <definedName name="SchoolName" localSheetId="4">INDEX([1]!tbl_secondary[School],MATCH('District Data'!#REF!,[1]!tbl_secondary[School District],0),1):INDEX([1]!tbl_secondary[School],MATCH('District Data'!#REF!,[1]!tbl_secondary[School District],1),1)</definedName>
    <definedName name="SchoolName">INDEX(#REF!,MATCH('District Data'!$B$3,#REF!,0),1):INDEX(#REF!,MATCH('District Data'!$B$3,#REF!,1),1)</definedName>
    <definedName name="SchoolNames">tbl_secondary12[School District]</definedName>
    <definedName name="Schools">Data!$K$2:$O$1816</definedName>
    <definedName name="SchoolSystem" localSheetId="4">'[1]School Districs &amp; Schools'!$M$2:$M$1548</definedName>
    <definedName name="SchoolSystem">Data!$M$2:$M$1830</definedName>
    <definedName name="SiteCd" localSheetId="4">[1]!Table9[SiteCd]</definedName>
    <definedName name="SiteCd">#REF!</definedName>
    <definedName name="Tablet">'Related Device Tables'!$P$21:$P$22</definedName>
    <definedName name="TestingDevice">'Related Device Tables'!$F$55:$F$56</definedName>
    <definedName name="Thin_Client_or_VDI">'Related Device Tables'!$Q$21</definedName>
    <definedName name="TotalStudentsSIS" localSheetId="4">[1]!Table9[TotalStudents(SIS)]</definedName>
    <definedName name="TotalStudentsSIS">#REF!</definedName>
    <definedName name="UserType">'Related Device Characteristics'!$A$6:$A$9</definedName>
    <definedName name="Windows">'Related Device Tables'!$N$4:$N$15</definedName>
    <definedName name="WirelessDevice">'Related Device Tables'!$F$51:$F$52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3" l="1"/>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3" i="13"/>
  <c r="D5" i="16" l="1"/>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4" i="16"/>
  <c r="A3" i="1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3" i="13"/>
  <c r="A80"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3" i="13"/>
  <c r="C50" i="16" l="1"/>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4" i="16"/>
  <c r="E2" i="15" l="1"/>
  <c r="E19" i="15"/>
  <c r="E18" i="15"/>
  <c r="E17" i="15"/>
  <c r="E16" i="15"/>
  <c r="E15" i="15"/>
  <c r="E14" i="15"/>
  <c r="E13" i="15"/>
  <c r="E12" i="15"/>
  <c r="E11" i="15"/>
  <c r="E10" i="15"/>
  <c r="E9" i="15"/>
  <c r="E8" i="15"/>
  <c r="E7" i="15"/>
  <c r="E6" i="15"/>
  <c r="E5" i="15"/>
  <c r="E4" i="15"/>
  <c r="D25" i="15"/>
  <c r="C25" i="15"/>
  <c r="D24" i="15"/>
  <c r="C24" i="15"/>
  <c r="D23" i="15"/>
  <c r="C23" i="15"/>
  <c r="D22" i="15"/>
  <c r="C22" i="15"/>
  <c r="D21" i="15"/>
  <c r="C21" i="15"/>
  <c r="D20" i="15"/>
  <c r="C20" i="15"/>
  <c r="D19" i="15"/>
  <c r="C19" i="15"/>
  <c r="D18" i="15"/>
  <c r="C18" i="15"/>
  <c r="D17" i="15"/>
  <c r="C17" i="15"/>
  <c r="D16" i="15"/>
  <c r="C16" i="15"/>
  <c r="D15" i="15"/>
  <c r="C15" i="15"/>
  <c r="D14" i="15"/>
  <c r="C14" i="15"/>
  <c r="D13" i="15"/>
  <c r="C13" i="15"/>
  <c r="D12" i="15"/>
  <c r="C12" i="15"/>
  <c r="D11" i="15"/>
  <c r="C11" i="15"/>
  <c r="D10" i="15"/>
  <c r="C10" i="15"/>
  <c r="D9" i="15"/>
  <c r="C9" i="15"/>
  <c r="D8" i="15"/>
  <c r="C8" i="15"/>
  <c r="D7" i="15"/>
  <c r="C7" i="15"/>
  <c r="D6" i="15"/>
  <c r="C6" i="15"/>
  <c r="D5" i="15"/>
  <c r="C5" i="15"/>
  <c r="D4" i="15"/>
  <c r="C4" i="15"/>
  <c r="D3" i="15"/>
  <c r="C3" i="15"/>
  <c r="E3" i="15"/>
  <c r="C2" i="15"/>
  <c r="D2" i="15"/>
  <c r="D4" i="8" l="1"/>
  <c r="A4" i="8" s="1"/>
  <c r="D5" i="8"/>
  <c r="A5" i="8" s="1"/>
  <c r="D6" i="8"/>
  <c r="A6" i="8" s="1"/>
  <c r="D7" i="8"/>
  <c r="A7" i="8" s="1"/>
  <c r="D8" i="8"/>
  <c r="A8" i="8" s="1"/>
  <c r="D9" i="8"/>
  <c r="A9" i="8" s="1"/>
  <c r="D10" i="8"/>
  <c r="A10" i="8" s="1"/>
  <c r="D11" i="8"/>
  <c r="A11" i="8" s="1"/>
  <c r="D12" i="8"/>
  <c r="A12" i="8" s="1"/>
  <c r="D13" i="8"/>
  <c r="D14" i="8"/>
  <c r="A14" i="8" s="1"/>
  <c r="D15" i="8"/>
  <c r="D16" i="8"/>
  <c r="A16" i="8" s="1"/>
  <c r="D17" i="8"/>
  <c r="D18" i="8"/>
  <c r="D19" i="8"/>
  <c r="C19" i="8" s="1"/>
  <c r="D20" i="8"/>
  <c r="D21" i="8"/>
  <c r="C21" i="8" s="1"/>
  <c r="D22" i="8"/>
  <c r="D23" i="8"/>
  <c r="A23" i="8" s="1"/>
  <c r="D24" i="8"/>
  <c r="D25" i="8"/>
  <c r="A25" i="8" s="1"/>
  <c r="D26" i="8"/>
  <c r="D27" i="8"/>
  <c r="A27" i="8" s="1"/>
  <c r="D28" i="8"/>
  <c r="D29" i="8"/>
  <c r="A29" i="8" s="1"/>
  <c r="D30" i="8"/>
  <c r="D31" i="8"/>
  <c r="A31" i="8" s="1"/>
  <c r="D32" i="8"/>
  <c r="D33" i="8"/>
  <c r="A33" i="8" s="1"/>
  <c r="D34" i="8"/>
  <c r="D35" i="8"/>
  <c r="A35" i="8" s="1"/>
  <c r="D36" i="8"/>
  <c r="D37" i="8"/>
  <c r="A37" i="8" s="1"/>
  <c r="D38" i="8"/>
  <c r="D39" i="8"/>
  <c r="A39" i="8" s="1"/>
  <c r="D40" i="8"/>
  <c r="D41" i="8"/>
  <c r="A41" i="8" s="1"/>
  <c r="D42" i="8"/>
  <c r="D43" i="8"/>
  <c r="A43" i="8" s="1"/>
  <c r="D44" i="8"/>
  <c r="D45" i="8"/>
  <c r="A45" i="8" s="1"/>
  <c r="D46" i="8"/>
  <c r="D47" i="8"/>
  <c r="A47" i="8" s="1"/>
  <c r="D48" i="8"/>
  <c r="D49" i="8"/>
  <c r="A49" i="8" s="1"/>
  <c r="D50" i="8"/>
  <c r="D51" i="8"/>
  <c r="A51" i="8" s="1"/>
  <c r="D52" i="8"/>
  <c r="D53" i="8"/>
  <c r="A53" i="8" s="1"/>
  <c r="D54" i="8"/>
  <c r="D55" i="8"/>
  <c r="A55" i="8" s="1"/>
  <c r="D56" i="8"/>
  <c r="D57" i="8"/>
  <c r="A57" i="8" s="1"/>
  <c r="D58" i="8"/>
  <c r="D59" i="8"/>
  <c r="A59" i="8" s="1"/>
  <c r="D60" i="8"/>
  <c r="D61" i="8"/>
  <c r="A61" i="8" s="1"/>
  <c r="D62" i="8"/>
  <c r="D63" i="8"/>
  <c r="A63" i="8" s="1"/>
  <c r="D64" i="8"/>
  <c r="D65" i="8"/>
  <c r="A65" i="8" s="1"/>
  <c r="D66" i="8"/>
  <c r="D67" i="8"/>
  <c r="A67" i="8" s="1"/>
  <c r="D68" i="8"/>
  <c r="D69" i="8"/>
  <c r="A69" i="8" s="1"/>
  <c r="D70" i="8"/>
  <c r="D71" i="8"/>
  <c r="A71" i="8" s="1"/>
  <c r="D72" i="8"/>
  <c r="D73" i="8"/>
  <c r="A73" i="8" s="1"/>
  <c r="D74" i="8"/>
  <c r="D75" i="8"/>
  <c r="A75" i="8" s="1"/>
  <c r="D76" i="8"/>
  <c r="D77" i="8"/>
  <c r="A77" i="8" s="1"/>
  <c r="D78" i="8"/>
  <c r="D79" i="8"/>
  <c r="A79" i="8" s="1"/>
  <c r="D80" i="8"/>
  <c r="D81" i="8"/>
  <c r="A81" i="8" s="1"/>
  <c r="D82" i="8"/>
  <c r="D83" i="8"/>
  <c r="A83" i="8" s="1"/>
  <c r="D84" i="8"/>
  <c r="D85" i="8"/>
  <c r="A85" i="8" s="1"/>
  <c r="D86" i="8"/>
  <c r="D87" i="8"/>
  <c r="A87" i="8" s="1"/>
  <c r="D88" i="8"/>
  <c r="D89" i="8"/>
  <c r="A89" i="8" s="1"/>
  <c r="D90" i="8"/>
  <c r="D91" i="8"/>
  <c r="A91" i="8" s="1"/>
  <c r="D92" i="8"/>
  <c r="D93" i="8"/>
  <c r="A93" i="8" s="1"/>
  <c r="D94" i="8"/>
  <c r="D95" i="8"/>
  <c r="A95" i="8" s="1"/>
  <c r="D96" i="8"/>
  <c r="D97" i="8"/>
  <c r="A97" i="8" s="1"/>
  <c r="D98" i="8"/>
  <c r="D99" i="8"/>
  <c r="A99" i="8" s="1"/>
  <c r="D100" i="8"/>
  <c r="D101" i="8"/>
  <c r="A101" i="8" s="1"/>
  <c r="D102" i="8"/>
  <c r="D103" i="8"/>
  <c r="A103" i="8" s="1"/>
  <c r="D104" i="8"/>
  <c r="D105" i="8"/>
  <c r="A105" i="8" s="1"/>
  <c r="D106" i="8"/>
  <c r="D107" i="8"/>
  <c r="A107" i="8" s="1"/>
  <c r="D108" i="8"/>
  <c r="D109" i="8"/>
  <c r="A109" i="8" s="1"/>
  <c r="D110" i="8"/>
  <c r="D111" i="8"/>
  <c r="A111" i="8" s="1"/>
  <c r="D112" i="8"/>
  <c r="D113" i="8"/>
  <c r="A113" i="8" s="1"/>
  <c r="D114" i="8"/>
  <c r="D115" i="8"/>
  <c r="A115" i="8" s="1"/>
  <c r="D116" i="8"/>
  <c r="D117" i="8"/>
  <c r="A117" i="8" s="1"/>
  <c r="D118" i="8"/>
  <c r="D119" i="8"/>
  <c r="A119" i="8" s="1"/>
  <c r="D120" i="8"/>
  <c r="D121" i="8"/>
  <c r="A121" i="8" s="1"/>
  <c r="D122" i="8"/>
  <c r="D123" i="8"/>
  <c r="A123" i="8" s="1"/>
  <c r="D124" i="8"/>
  <c r="D125" i="8"/>
  <c r="A125" i="8" s="1"/>
  <c r="D126" i="8"/>
  <c r="D127" i="8"/>
  <c r="A127" i="8" s="1"/>
  <c r="D128" i="8"/>
  <c r="D129" i="8"/>
  <c r="A129" i="8" s="1"/>
  <c r="D130" i="8"/>
  <c r="D131" i="8"/>
  <c r="A131" i="8" s="1"/>
  <c r="D132" i="8"/>
  <c r="D133" i="8"/>
  <c r="A133" i="8" s="1"/>
  <c r="D134" i="8"/>
  <c r="D135" i="8"/>
  <c r="A135" i="8" s="1"/>
  <c r="D136" i="8"/>
  <c r="D137" i="8"/>
  <c r="A137" i="8" s="1"/>
  <c r="D138" i="8"/>
  <c r="D139" i="8"/>
  <c r="A139" i="8" s="1"/>
  <c r="D140" i="8"/>
  <c r="D141" i="8"/>
  <c r="A141" i="8" s="1"/>
  <c r="D142" i="8"/>
  <c r="D143" i="8"/>
  <c r="A143" i="8" s="1"/>
  <c r="D144" i="8"/>
  <c r="D145" i="8"/>
  <c r="A145" i="8" s="1"/>
  <c r="D146" i="8"/>
  <c r="D147" i="8"/>
  <c r="A147" i="8" s="1"/>
  <c r="D148" i="8"/>
  <c r="D149" i="8"/>
  <c r="A149" i="8" s="1"/>
  <c r="D150" i="8"/>
  <c r="D151" i="8"/>
  <c r="A151" i="8" s="1"/>
  <c r="D152" i="8"/>
  <c r="D153" i="8"/>
  <c r="A153" i="8" s="1"/>
  <c r="D154" i="8"/>
  <c r="D155" i="8"/>
  <c r="A155" i="8" s="1"/>
  <c r="D156" i="8"/>
  <c r="D157" i="8"/>
  <c r="A157" i="8" s="1"/>
  <c r="D158" i="8"/>
  <c r="D159" i="8"/>
  <c r="A159" i="8" s="1"/>
  <c r="D160" i="8"/>
  <c r="D161" i="8"/>
  <c r="A161" i="8" s="1"/>
  <c r="D162" i="8"/>
  <c r="D163" i="8"/>
  <c r="A163" i="8" s="1"/>
  <c r="D164" i="8"/>
  <c r="D165" i="8"/>
  <c r="A165" i="8" s="1"/>
  <c r="D166" i="8"/>
  <c r="D167" i="8"/>
  <c r="A167" i="8" s="1"/>
  <c r="D168" i="8"/>
  <c r="D169" i="8"/>
  <c r="A169" i="8" s="1"/>
  <c r="D170" i="8"/>
  <c r="D171" i="8"/>
  <c r="A171" i="8" s="1"/>
  <c r="D172" i="8"/>
  <c r="D173" i="8"/>
  <c r="A173" i="8" s="1"/>
  <c r="D174" i="8"/>
  <c r="D175" i="8"/>
  <c r="A175" i="8" s="1"/>
  <c r="D176" i="8"/>
  <c r="D177" i="8"/>
  <c r="A177" i="8" s="1"/>
  <c r="D178" i="8"/>
  <c r="D179" i="8"/>
  <c r="A179" i="8" s="1"/>
  <c r="D180" i="8"/>
  <c r="D181" i="8"/>
  <c r="A181" i="8" s="1"/>
  <c r="D182" i="8"/>
  <c r="D183" i="8"/>
  <c r="A183" i="8" s="1"/>
  <c r="D184" i="8"/>
  <c r="A184" i="8" s="1"/>
  <c r="D185" i="8"/>
  <c r="C185" i="8" s="1"/>
  <c r="D186" i="8"/>
  <c r="A186" i="8" s="1"/>
  <c r="D187" i="8"/>
  <c r="C187" i="8" s="1"/>
  <c r="D188" i="8"/>
  <c r="A188" i="8" s="1"/>
  <c r="D189" i="8"/>
  <c r="C189" i="8" s="1"/>
  <c r="D190" i="8"/>
  <c r="A190" i="8" s="1"/>
  <c r="D191" i="8"/>
  <c r="C191" i="8" s="1"/>
  <c r="D192" i="8"/>
  <c r="A192" i="8" s="1"/>
  <c r="D193" i="8"/>
  <c r="C193" i="8" s="1"/>
  <c r="D194" i="8"/>
  <c r="A194" i="8" s="1"/>
  <c r="D195" i="8"/>
  <c r="C195" i="8" s="1"/>
  <c r="D196" i="8"/>
  <c r="A196" i="8" s="1"/>
  <c r="D197" i="8"/>
  <c r="C197" i="8" s="1"/>
  <c r="D198" i="8"/>
  <c r="A198" i="8" s="1"/>
  <c r="D199" i="8"/>
  <c r="C199" i="8" s="1"/>
  <c r="D200" i="8"/>
  <c r="A200" i="8" s="1"/>
  <c r="D201" i="8"/>
  <c r="C201" i="8" s="1"/>
  <c r="D202" i="8"/>
  <c r="A202" i="8" s="1"/>
  <c r="D203" i="8"/>
  <c r="C203" i="8" s="1"/>
  <c r="D204" i="8"/>
  <c r="A204" i="8" s="1"/>
  <c r="D205" i="8"/>
  <c r="C205" i="8" s="1"/>
  <c r="D206" i="8"/>
  <c r="A206" i="8" s="1"/>
  <c r="D207" i="8"/>
  <c r="C207" i="8" s="1"/>
  <c r="D208" i="8"/>
  <c r="A208" i="8" s="1"/>
  <c r="D209" i="8"/>
  <c r="C209" i="8" s="1"/>
  <c r="D210" i="8"/>
  <c r="A210" i="8" s="1"/>
  <c r="D211" i="8"/>
  <c r="C211" i="8" s="1"/>
  <c r="D212" i="8"/>
  <c r="A212" i="8" s="1"/>
  <c r="D213" i="8"/>
  <c r="C213" i="8" s="1"/>
  <c r="D214" i="8"/>
  <c r="A214" i="8" s="1"/>
  <c r="D215" i="8"/>
  <c r="C215" i="8" s="1"/>
  <c r="D216" i="8"/>
  <c r="A216" i="8" s="1"/>
  <c r="D217" i="8"/>
  <c r="C217" i="8" s="1"/>
  <c r="D218" i="8"/>
  <c r="A218" i="8" s="1"/>
  <c r="D219" i="8"/>
  <c r="C219" i="8" s="1"/>
  <c r="D220" i="8"/>
  <c r="A220" i="8" s="1"/>
  <c r="D221" i="8"/>
  <c r="C221" i="8" s="1"/>
  <c r="D222" i="8"/>
  <c r="A222" i="8" s="1"/>
  <c r="D223" i="8"/>
  <c r="C223" i="8" s="1"/>
  <c r="D3" i="8"/>
  <c r="H4" i="8"/>
  <c r="I4" i="8"/>
  <c r="J4" i="8"/>
  <c r="H5" i="8"/>
  <c r="I5" i="8"/>
  <c r="J5" i="8"/>
  <c r="H6" i="8"/>
  <c r="I6" i="8"/>
  <c r="J6" i="8"/>
  <c r="H7" i="8"/>
  <c r="I7" i="8"/>
  <c r="J7" i="8"/>
  <c r="H8" i="8"/>
  <c r="I8" i="8"/>
  <c r="J8" i="8"/>
  <c r="H9" i="8"/>
  <c r="I9" i="8"/>
  <c r="J9" i="8"/>
  <c r="H10" i="8"/>
  <c r="I10" i="8"/>
  <c r="J10" i="8"/>
  <c r="H11" i="8"/>
  <c r="I11" i="8"/>
  <c r="J11" i="8"/>
  <c r="H12" i="8"/>
  <c r="I12" i="8"/>
  <c r="J12" i="8"/>
  <c r="H13" i="8"/>
  <c r="I13" i="8"/>
  <c r="J13" i="8"/>
  <c r="H14" i="8"/>
  <c r="I14" i="8"/>
  <c r="J14" i="8"/>
  <c r="H15" i="8"/>
  <c r="I15" i="8"/>
  <c r="J15" i="8"/>
  <c r="H16" i="8"/>
  <c r="I16" i="8"/>
  <c r="J16" i="8"/>
  <c r="H17" i="8"/>
  <c r="I17" i="8"/>
  <c r="J17" i="8"/>
  <c r="H18" i="8"/>
  <c r="I18" i="8"/>
  <c r="J18" i="8"/>
  <c r="H19" i="8"/>
  <c r="I19" i="8"/>
  <c r="J19" i="8"/>
  <c r="H20" i="8"/>
  <c r="I20" i="8"/>
  <c r="J20" i="8"/>
  <c r="H21" i="8"/>
  <c r="I21" i="8"/>
  <c r="J21" i="8"/>
  <c r="H22" i="8"/>
  <c r="I22" i="8"/>
  <c r="J22" i="8"/>
  <c r="H23" i="8"/>
  <c r="I23" i="8"/>
  <c r="J23" i="8"/>
  <c r="H24" i="8"/>
  <c r="I24" i="8"/>
  <c r="J24" i="8"/>
  <c r="H25" i="8"/>
  <c r="I25" i="8"/>
  <c r="J25" i="8"/>
  <c r="H26" i="8"/>
  <c r="I26" i="8"/>
  <c r="J26" i="8"/>
  <c r="H27" i="8"/>
  <c r="I27" i="8"/>
  <c r="J27" i="8"/>
  <c r="H28" i="8"/>
  <c r="I28" i="8"/>
  <c r="J28" i="8"/>
  <c r="H29" i="8"/>
  <c r="I29" i="8"/>
  <c r="J29" i="8"/>
  <c r="H30" i="8"/>
  <c r="I30" i="8"/>
  <c r="J30" i="8"/>
  <c r="H31" i="8"/>
  <c r="I31" i="8"/>
  <c r="J31" i="8"/>
  <c r="H32" i="8"/>
  <c r="I32" i="8"/>
  <c r="J32" i="8"/>
  <c r="H33" i="8"/>
  <c r="I33" i="8"/>
  <c r="J33" i="8"/>
  <c r="H34" i="8"/>
  <c r="I34" i="8"/>
  <c r="J34" i="8"/>
  <c r="H35" i="8"/>
  <c r="I35" i="8"/>
  <c r="J35" i="8"/>
  <c r="H36" i="8"/>
  <c r="I36" i="8"/>
  <c r="J36" i="8"/>
  <c r="H37" i="8"/>
  <c r="I37" i="8"/>
  <c r="J37" i="8"/>
  <c r="H38" i="8"/>
  <c r="I38" i="8"/>
  <c r="J38" i="8"/>
  <c r="H39" i="8"/>
  <c r="I39" i="8"/>
  <c r="J39" i="8"/>
  <c r="H40" i="8"/>
  <c r="I40" i="8"/>
  <c r="J40" i="8"/>
  <c r="H41" i="8"/>
  <c r="I41" i="8"/>
  <c r="J41" i="8"/>
  <c r="H42" i="8"/>
  <c r="I42" i="8"/>
  <c r="J42" i="8"/>
  <c r="H43" i="8"/>
  <c r="I43" i="8"/>
  <c r="J43" i="8"/>
  <c r="H44" i="8"/>
  <c r="I44" i="8"/>
  <c r="J44" i="8"/>
  <c r="H45" i="8"/>
  <c r="I45" i="8"/>
  <c r="J45" i="8"/>
  <c r="H46" i="8"/>
  <c r="I46" i="8"/>
  <c r="J46" i="8"/>
  <c r="H47" i="8"/>
  <c r="I47" i="8"/>
  <c r="J47" i="8"/>
  <c r="H48" i="8"/>
  <c r="I48" i="8"/>
  <c r="J48" i="8"/>
  <c r="H49" i="8"/>
  <c r="I49" i="8"/>
  <c r="J49" i="8"/>
  <c r="H50" i="8"/>
  <c r="I50" i="8"/>
  <c r="J50" i="8"/>
  <c r="H51" i="8"/>
  <c r="I51" i="8"/>
  <c r="J51" i="8"/>
  <c r="H52" i="8"/>
  <c r="I52" i="8"/>
  <c r="J52" i="8"/>
  <c r="H53" i="8"/>
  <c r="I53" i="8"/>
  <c r="J53" i="8"/>
  <c r="H54" i="8"/>
  <c r="I54" i="8"/>
  <c r="J54" i="8"/>
  <c r="H55" i="8"/>
  <c r="I55" i="8"/>
  <c r="J55" i="8"/>
  <c r="H56" i="8"/>
  <c r="I56" i="8"/>
  <c r="J56" i="8"/>
  <c r="H57" i="8"/>
  <c r="I57" i="8"/>
  <c r="J57" i="8"/>
  <c r="H58" i="8"/>
  <c r="I58" i="8"/>
  <c r="J58" i="8"/>
  <c r="H59" i="8"/>
  <c r="I59" i="8"/>
  <c r="J59" i="8"/>
  <c r="H60" i="8"/>
  <c r="I60" i="8"/>
  <c r="J60" i="8"/>
  <c r="H61" i="8"/>
  <c r="I61" i="8"/>
  <c r="J61" i="8"/>
  <c r="H62" i="8"/>
  <c r="I62" i="8"/>
  <c r="J62" i="8"/>
  <c r="H63" i="8"/>
  <c r="I63" i="8"/>
  <c r="J63" i="8"/>
  <c r="H64" i="8"/>
  <c r="I64" i="8"/>
  <c r="J64" i="8"/>
  <c r="H65" i="8"/>
  <c r="I65" i="8"/>
  <c r="J65" i="8"/>
  <c r="H66" i="8"/>
  <c r="I66" i="8"/>
  <c r="J66" i="8"/>
  <c r="H67" i="8"/>
  <c r="I67" i="8"/>
  <c r="J67" i="8"/>
  <c r="H68" i="8"/>
  <c r="I68" i="8"/>
  <c r="J68" i="8"/>
  <c r="H69" i="8"/>
  <c r="I69" i="8"/>
  <c r="J69" i="8"/>
  <c r="H70" i="8"/>
  <c r="I70" i="8"/>
  <c r="J70" i="8"/>
  <c r="H71" i="8"/>
  <c r="I71" i="8"/>
  <c r="J71" i="8"/>
  <c r="H72" i="8"/>
  <c r="I72" i="8"/>
  <c r="J72" i="8"/>
  <c r="H73" i="8"/>
  <c r="I73" i="8"/>
  <c r="J73" i="8"/>
  <c r="H74" i="8"/>
  <c r="I74" i="8"/>
  <c r="J74" i="8"/>
  <c r="H75" i="8"/>
  <c r="I75" i="8"/>
  <c r="J75" i="8"/>
  <c r="H76" i="8"/>
  <c r="I76" i="8"/>
  <c r="J76" i="8"/>
  <c r="H77" i="8"/>
  <c r="I77" i="8"/>
  <c r="J77" i="8"/>
  <c r="H78" i="8"/>
  <c r="I78" i="8"/>
  <c r="J78" i="8"/>
  <c r="H79" i="8"/>
  <c r="I79" i="8"/>
  <c r="J79" i="8"/>
  <c r="H80" i="8"/>
  <c r="I80" i="8"/>
  <c r="J80" i="8"/>
  <c r="H81" i="8"/>
  <c r="I81" i="8"/>
  <c r="J81" i="8"/>
  <c r="H82" i="8"/>
  <c r="I82" i="8"/>
  <c r="J82" i="8"/>
  <c r="H83" i="8"/>
  <c r="I83" i="8"/>
  <c r="J83" i="8"/>
  <c r="H84" i="8"/>
  <c r="I84" i="8"/>
  <c r="J84" i="8"/>
  <c r="H85" i="8"/>
  <c r="I85" i="8"/>
  <c r="J85" i="8"/>
  <c r="H86" i="8"/>
  <c r="I86" i="8"/>
  <c r="J86" i="8"/>
  <c r="H87" i="8"/>
  <c r="I87" i="8"/>
  <c r="J87" i="8"/>
  <c r="H88" i="8"/>
  <c r="I88" i="8"/>
  <c r="J88" i="8"/>
  <c r="H89" i="8"/>
  <c r="I89" i="8"/>
  <c r="J89" i="8"/>
  <c r="H90" i="8"/>
  <c r="I90" i="8"/>
  <c r="J90" i="8"/>
  <c r="H91" i="8"/>
  <c r="I91" i="8"/>
  <c r="J91" i="8"/>
  <c r="H92" i="8"/>
  <c r="I92" i="8"/>
  <c r="J92" i="8"/>
  <c r="H93" i="8"/>
  <c r="I93" i="8"/>
  <c r="J93" i="8"/>
  <c r="H94" i="8"/>
  <c r="I94" i="8"/>
  <c r="J94" i="8"/>
  <c r="H95" i="8"/>
  <c r="I95" i="8"/>
  <c r="J95" i="8"/>
  <c r="H96" i="8"/>
  <c r="I96" i="8"/>
  <c r="J96" i="8"/>
  <c r="H97" i="8"/>
  <c r="I97" i="8"/>
  <c r="J97" i="8"/>
  <c r="H98" i="8"/>
  <c r="I98" i="8"/>
  <c r="J98" i="8"/>
  <c r="H99" i="8"/>
  <c r="I99" i="8"/>
  <c r="J99" i="8"/>
  <c r="H100" i="8"/>
  <c r="I100" i="8"/>
  <c r="J100" i="8"/>
  <c r="H101" i="8"/>
  <c r="I101" i="8"/>
  <c r="J101" i="8"/>
  <c r="H102" i="8"/>
  <c r="I102" i="8"/>
  <c r="J102" i="8"/>
  <c r="H103" i="8"/>
  <c r="I103" i="8"/>
  <c r="J103" i="8"/>
  <c r="H104" i="8"/>
  <c r="I104" i="8"/>
  <c r="J104" i="8"/>
  <c r="H105" i="8"/>
  <c r="I105" i="8"/>
  <c r="J105" i="8"/>
  <c r="H106" i="8"/>
  <c r="I106" i="8"/>
  <c r="J106" i="8"/>
  <c r="H107" i="8"/>
  <c r="I107" i="8"/>
  <c r="J107" i="8"/>
  <c r="H108" i="8"/>
  <c r="I108" i="8"/>
  <c r="J108" i="8"/>
  <c r="H109" i="8"/>
  <c r="I109" i="8"/>
  <c r="J109" i="8"/>
  <c r="H110" i="8"/>
  <c r="I110" i="8"/>
  <c r="J110" i="8"/>
  <c r="H111" i="8"/>
  <c r="I111" i="8"/>
  <c r="J111" i="8"/>
  <c r="H112" i="8"/>
  <c r="I112" i="8"/>
  <c r="J112" i="8"/>
  <c r="H113" i="8"/>
  <c r="I113" i="8"/>
  <c r="J113" i="8"/>
  <c r="H114" i="8"/>
  <c r="I114" i="8"/>
  <c r="J114" i="8"/>
  <c r="H115" i="8"/>
  <c r="I115" i="8"/>
  <c r="J115" i="8"/>
  <c r="H116" i="8"/>
  <c r="I116" i="8"/>
  <c r="J116" i="8"/>
  <c r="H117" i="8"/>
  <c r="I117" i="8"/>
  <c r="J117" i="8"/>
  <c r="H118" i="8"/>
  <c r="I118" i="8"/>
  <c r="J118" i="8"/>
  <c r="H119" i="8"/>
  <c r="I119" i="8"/>
  <c r="J119" i="8"/>
  <c r="H120" i="8"/>
  <c r="I120" i="8"/>
  <c r="J120" i="8"/>
  <c r="H121" i="8"/>
  <c r="I121" i="8"/>
  <c r="J121" i="8"/>
  <c r="H122" i="8"/>
  <c r="I122" i="8"/>
  <c r="J122" i="8"/>
  <c r="H123" i="8"/>
  <c r="I123" i="8"/>
  <c r="J123" i="8"/>
  <c r="H124" i="8"/>
  <c r="I124" i="8"/>
  <c r="J124" i="8"/>
  <c r="H125" i="8"/>
  <c r="I125" i="8"/>
  <c r="J125" i="8"/>
  <c r="H126" i="8"/>
  <c r="I126" i="8"/>
  <c r="J126" i="8"/>
  <c r="H127" i="8"/>
  <c r="I127" i="8"/>
  <c r="J127" i="8"/>
  <c r="H128" i="8"/>
  <c r="I128" i="8"/>
  <c r="J128" i="8"/>
  <c r="H129" i="8"/>
  <c r="I129" i="8"/>
  <c r="J129" i="8"/>
  <c r="H130" i="8"/>
  <c r="I130" i="8"/>
  <c r="J130" i="8"/>
  <c r="H131" i="8"/>
  <c r="I131" i="8"/>
  <c r="J131" i="8"/>
  <c r="H132" i="8"/>
  <c r="I132" i="8"/>
  <c r="J132" i="8"/>
  <c r="H133" i="8"/>
  <c r="I133" i="8"/>
  <c r="J133" i="8"/>
  <c r="H134" i="8"/>
  <c r="I134" i="8"/>
  <c r="J134" i="8"/>
  <c r="H135" i="8"/>
  <c r="I135" i="8"/>
  <c r="J135" i="8"/>
  <c r="H136" i="8"/>
  <c r="I136" i="8"/>
  <c r="J136" i="8"/>
  <c r="H137" i="8"/>
  <c r="I137" i="8"/>
  <c r="J137" i="8"/>
  <c r="H138" i="8"/>
  <c r="I138" i="8"/>
  <c r="J138" i="8"/>
  <c r="H139" i="8"/>
  <c r="I139" i="8"/>
  <c r="J139" i="8"/>
  <c r="H140" i="8"/>
  <c r="I140" i="8"/>
  <c r="J140" i="8"/>
  <c r="H141" i="8"/>
  <c r="I141" i="8"/>
  <c r="J141" i="8"/>
  <c r="H142" i="8"/>
  <c r="I142" i="8"/>
  <c r="J142" i="8"/>
  <c r="H143" i="8"/>
  <c r="I143" i="8"/>
  <c r="J143" i="8"/>
  <c r="H144" i="8"/>
  <c r="I144" i="8"/>
  <c r="J144" i="8"/>
  <c r="H145" i="8"/>
  <c r="I145" i="8"/>
  <c r="J145" i="8"/>
  <c r="H146" i="8"/>
  <c r="I146" i="8"/>
  <c r="J146" i="8"/>
  <c r="H147" i="8"/>
  <c r="I147" i="8"/>
  <c r="J147" i="8"/>
  <c r="H148" i="8"/>
  <c r="I148" i="8"/>
  <c r="J148" i="8"/>
  <c r="H149" i="8"/>
  <c r="I149" i="8"/>
  <c r="J149" i="8"/>
  <c r="H150" i="8"/>
  <c r="I150" i="8"/>
  <c r="J150" i="8"/>
  <c r="H151" i="8"/>
  <c r="I151" i="8"/>
  <c r="J151" i="8"/>
  <c r="H152" i="8"/>
  <c r="I152" i="8"/>
  <c r="J152" i="8"/>
  <c r="H153" i="8"/>
  <c r="I153" i="8"/>
  <c r="J153" i="8"/>
  <c r="H154" i="8"/>
  <c r="I154" i="8"/>
  <c r="J154" i="8"/>
  <c r="H155" i="8"/>
  <c r="I155" i="8"/>
  <c r="J155" i="8"/>
  <c r="H156" i="8"/>
  <c r="I156" i="8"/>
  <c r="J156" i="8"/>
  <c r="H157" i="8"/>
  <c r="I157" i="8"/>
  <c r="J157" i="8"/>
  <c r="H158" i="8"/>
  <c r="I158" i="8"/>
  <c r="J158" i="8"/>
  <c r="H159" i="8"/>
  <c r="I159" i="8"/>
  <c r="J159" i="8"/>
  <c r="H160" i="8"/>
  <c r="I160" i="8"/>
  <c r="J160" i="8"/>
  <c r="H161" i="8"/>
  <c r="I161" i="8"/>
  <c r="J161" i="8"/>
  <c r="H162" i="8"/>
  <c r="I162" i="8"/>
  <c r="J162" i="8"/>
  <c r="H163" i="8"/>
  <c r="I163" i="8"/>
  <c r="J163" i="8"/>
  <c r="H164" i="8"/>
  <c r="I164" i="8"/>
  <c r="J164" i="8"/>
  <c r="H165" i="8"/>
  <c r="I165" i="8"/>
  <c r="J165" i="8"/>
  <c r="H166" i="8"/>
  <c r="I166" i="8"/>
  <c r="J166" i="8"/>
  <c r="H167" i="8"/>
  <c r="I167" i="8"/>
  <c r="J167" i="8"/>
  <c r="H168" i="8"/>
  <c r="I168" i="8"/>
  <c r="J168" i="8"/>
  <c r="H169" i="8"/>
  <c r="I169" i="8"/>
  <c r="J169" i="8"/>
  <c r="H170" i="8"/>
  <c r="I170" i="8"/>
  <c r="J170" i="8"/>
  <c r="H171" i="8"/>
  <c r="I171" i="8"/>
  <c r="J171" i="8"/>
  <c r="H172" i="8"/>
  <c r="I172" i="8"/>
  <c r="J172" i="8"/>
  <c r="H173" i="8"/>
  <c r="I173" i="8"/>
  <c r="J173" i="8"/>
  <c r="H174" i="8"/>
  <c r="I174" i="8"/>
  <c r="J174" i="8"/>
  <c r="H175" i="8"/>
  <c r="I175" i="8"/>
  <c r="J175" i="8"/>
  <c r="H176" i="8"/>
  <c r="I176" i="8"/>
  <c r="J176" i="8"/>
  <c r="H177" i="8"/>
  <c r="I177" i="8"/>
  <c r="J177" i="8"/>
  <c r="H178" i="8"/>
  <c r="I178" i="8"/>
  <c r="J178" i="8"/>
  <c r="H179" i="8"/>
  <c r="I179" i="8"/>
  <c r="J179" i="8"/>
  <c r="H180" i="8"/>
  <c r="I180" i="8"/>
  <c r="J180" i="8"/>
  <c r="H181" i="8"/>
  <c r="I181" i="8"/>
  <c r="J181" i="8"/>
  <c r="H182" i="8"/>
  <c r="I182" i="8"/>
  <c r="J182" i="8"/>
  <c r="H183" i="8"/>
  <c r="I183" i="8"/>
  <c r="J183" i="8"/>
  <c r="H184" i="8"/>
  <c r="I184" i="8"/>
  <c r="J184" i="8"/>
  <c r="H185" i="8"/>
  <c r="I185" i="8"/>
  <c r="J185" i="8"/>
  <c r="H186" i="8"/>
  <c r="I186" i="8"/>
  <c r="J186" i="8"/>
  <c r="H187" i="8"/>
  <c r="I187" i="8"/>
  <c r="J187" i="8"/>
  <c r="H188" i="8"/>
  <c r="I188" i="8"/>
  <c r="J188" i="8"/>
  <c r="H189" i="8"/>
  <c r="I189" i="8"/>
  <c r="J189" i="8"/>
  <c r="H190" i="8"/>
  <c r="I190" i="8"/>
  <c r="J190" i="8"/>
  <c r="H191" i="8"/>
  <c r="I191" i="8"/>
  <c r="J191" i="8"/>
  <c r="H192" i="8"/>
  <c r="I192" i="8"/>
  <c r="J192" i="8"/>
  <c r="H193" i="8"/>
  <c r="I193" i="8"/>
  <c r="J193" i="8"/>
  <c r="H194" i="8"/>
  <c r="I194" i="8"/>
  <c r="J194" i="8"/>
  <c r="H195" i="8"/>
  <c r="I195" i="8"/>
  <c r="J195" i="8"/>
  <c r="H196" i="8"/>
  <c r="I196" i="8"/>
  <c r="J196" i="8"/>
  <c r="H197" i="8"/>
  <c r="I197" i="8"/>
  <c r="J197" i="8"/>
  <c r="H198" i="8"/>
  <c r="I198" i="8"/>
  <c r="J198" i="8"/>
  <c r="H199" i="8"/>
  <c r="I199" i="8"/>
  <c r="J199" i="8"/>
  <c r="H200" i="8"/>
  <c r="I200" i="8"/>
  <c r="J200" i="8"/>
  <c r="H201" i="8"/>
  <c r="I201" i="8"/>
  <c r="J201" i="8"/>
  <c r="H202" i="8"/>
  <c r="I202" i="8"/>
  <c r="J202" i="8"/>
  <c r="H203" i="8"/>
  <c r="I203" i="8"/>
  <c r="J203" i="8"/>
  <c r="H204" i="8"/>
  <c r="I204" i="8"/>
  <c r="J204" i="8"/>
  <c r="H205" i="8"/>
  <c r="I205" i="8"/>
  <c r="J205" i="8"/>
  <c r="H206" i="8"/>
  <c r="I206" i="8"/>
  <c r="J206" i="8"/>
  <c r="H207" i="8"/>
  <c r="I207" i="8"/>
  <c r="J207" i="8"/>
  <c r="H208" i="8"/>
  <c r="I208" i="8"/>
  <c r="J208" i="8"/>
  <c r="H209" i="8"/>
  <c r="I209" i="8"/>
  <c r="J209" i="8"/>
  <c r="H210" i="8"/>
  <c r="I210" i="8"/>
  <c r="J210" i="8"/>
  <c r="H211" i="8"/>
  <c r="I211" i="8"/>
  <c r="J211" i="8"/>
  <c r="H212" i="8"/>
  <c r="I212" i="8"/>
  <c r="J212" i="8"/>
  <c r="H213" i="8"/>
  <c r="I213" i="8"/>
  <c r="J213" i="8"/>
  <c r="H214" i="8"/>
  <c r="I214" i="8"/>
  <c r="J214" i="8"/>
  <c r="H215" i="8"/>
  <c r="I215" i="8"/>
  <c r="J215" i="8"/>
  <c r="H216" i="8"/>
  <c r="I216" i="8"/>
  <c r="J216" i="8"/>
  <c r="H217" i="8"/>
  <c r="I217" i="8"/>
  <c r="J217" i="8"/>
  <c r="H218" i="8"/>
  <c r="I218" i="8"/>
  <c r="J218" i="8"/>
  <c r="H219" i="8"/>
  <c r="I219" i="8"/>
  <c r="J219" i="8"/>
  <c r="H220" i="8"/>
  <c r="I220" i="8"/>
  <c r="J220" i="8"/>
  <c r="H221" i="8"/>
  <c r="I221" i="8"/>
  <c r="J221" i="8"/>
  <c r="H222" i="8"/>
  <c r="I222" i="8"/>
  <c r="J222" i="8"/>
  <c r="H223" i="8"/>
  <c r="I223" i="8"/>
  <c r="J223" i="8"/>
  <c r="I3" i="8"/>
  <c r="J3" i="8"/>
  <c r="H3" i="8"/>
  <c r="AB4" i="8"/>
  <c r="AC4" i="8"/>
  <c r="AB5" i="8"/>
  <c r="AC5" i="8"/>
  <c r="AB6" i="8"/>
  <c r="AC6" i="8"/>
  <c r="AB7" i="8"/>
  <c r="AC7" i="8"/>
  <c r="AB8" i="8"/>
  <c r="AC8" i="8"/>
  <c r="AB9" i="8"/>
  <c r="AC9" i="8"/>
  <c r="AB10" i="8"/>
  <c r="AC10" i="8"/>
  <c r="AB11" i="8"/>
  <c r="AC11" i="8"/>
  <c r="AB12" i="8"/>
  <c r="AC12" i="8"/>
  <c r="AB13" i="8"/>
  <c r="AC13" i="8"/>
  <c r="AB14" i="8"/>
  <c r="AC14" i="8"/>
  <c r="AB15" i="8"/>
  <c r="AC15" i="8"/>
  <c r="AB16" i="8"/>
  <c r="AC16" i="8"/>
  <c r="AB17" i="8"/>
  <c r="AC17" i="8"/>
  <c r="AB18" i="8"/>
  <c r="AC18" i="8"/>
  <c r="AB19" i="8"/>
  <c r="AC19" i="8"/>
  <c r="AB20" i="8"/>
  <c r="AC20" i="8"/>
  <c r="AB21" i="8"/>
  <c r="AC21" i="8"/>
  <c r="AB22" i="8"/>
  <c r="AC22" i="8"/>
  <c r="AB23" i="8"/>
  <c r="AC23" i="8"/>
  <c r="AB24" i="8"/>
  <c r="AC24" i="8"/>
  <c r="AB25" i="8"/>
  <c r="AC25" i="8"/>
  <c r="AB26" i="8"/>
  <c r="AC26" i="8"/>
  <c r="AB27" i="8"/>
  <c r="AC27" i="8"/>
  <c r="AB28" i="8"/>
  <c r="AC28" i="8"/>
  <c r="AB29" i="8"/>
  <c r="AC29" i="8"/>
  <c r="AB30" i="8"/>
  <c r="AC30" i="8"/>
  <c r="AB31" i="8"/>
  <c r="AC31" i="8"/>
  <c r="AB32" i="8"/>
  <c r="AC32" i="8"/>
  <c r="AB33" i="8"/>
  <c r="AC33" i="8"/>
  <c r="AB34" i="8"/>
  <c r="AC34" i="8"/>
  <c r="AB35" i="8"/>
  <c r="AC35" i="8"/>
  <c r="AB36" i="8"/>
  <c r="AC36" i="8"/>
  <c r="AB37" i="8"/>
  <c r="AC37" i="8"/>
  <c r="AB38" i="8"/>
  <c r="AC38" i="8"/>
  <c r="AB39" i="8"/>
  <c r="AC39" i="8"/>
  <c r="AB40" i="8"/>
  <c r="AC40" i="8"/>
  <c r="AB41" i="8"/>
  <c r="AC41" i="8"/>
  <c r="AB42" i="8"/>
  <c r="AC42" i="8"/>
  <c r="AB43" i="8"/>
  <c r="AC43" i="8"/>
  <c r="AB44" i="8"/>
  <c r="AC44" i="8"/>
  <c r="AB45" i="8"/>
  <c r="AC45" i="8"/>
  <c r="AB46" i="8"/>
  <c r="AC46" i="8"/>
  <c r="AB47" i="8"/>
  <c r="AC47" i="8"/>
  <c r="AB48" i="8"/>
  <c r="AC48" i="8"/>
  <c r="AB49" i="8"/>
  <c r="AC49" i="8"/>
  <c r="AB50" i="8"/>
  <c r="AC50" i="8"/>
  <c r="AB51" i="8"/>
  <c r="AC51" i="8"/>
  <c r="AB52" i="8"/>
  <c r="AC52" i="8"/>
  <c r="AB53" i="8"/>
  <c r="AC53" i="8"/>
  <c r="AB54" i="8"/>
  <c r="AC54" i="8"/>
  <c r="AB55" i="8"/>
  <c r="AC55" i="8"/>
  <c r="AB56" i="8"/>
  <c r="AC56" i="8"/>
  <c r="AB57" i="8"/>
  <c r="AC57" i="8"/>
  <c r="AB58" i="8"/>
  <c r="AC58" i="8"/>
  <c r="AB59" i="8"/>
  <c r="AC59" i="8"/>
  <c r="AB60" i="8"/>
  <c r="AC60" i="8"/>
  <c r="AB61" i="8"/>
  <c r="AC61" i="8"/>
  <c r="AB62" i="8"/>
  <c r="AC62" i="8"/>
  <c r="AB63" i="8"/>
  <c r="AC63" i="8"/>
  <c r="AB64" i="8"/>
  <c r="AC64" i="8"/>
  <c r="AB65" i="8"/>
  <c r="AC65" i="8"/>
  <c r="AB66" i="8"/>
  <c r="AC66" i="8"/>
  <c r="AB67" i="8"/>
  <c r="AC67" i="8"/>
  <c r="AB68" i="8"/>
  <c r="AC68" i="8"/>
  <c r="AB69" i="8"/>
  <c r="AC69" i="8"/>
  <c r="AB70" i="8"/>
  <c r="AC70" i="8"/>
  <c r="AB71" i="8"/>
  <c r="AC71" i="8"/>
  <c r="AB72" i="8"/>
  <c r="AC72" i="8"/>
  <c r="AB73" i="8"/>
  <c r="AC73" i="8"/>
  <c r="AB74" i="8"/>
  <c r="AC74" i="8"/>
  <c r="AB75" i="8"/>
  <c r="AC75" i="8"/>
  <c r="AB76" i="8"/>
  <c r="AC76" i="8"/>
  <c r="AB77" i="8"/>
  <c r="AC77" i="8"/>
  <c r="AB78" i="8"/>
  <c r="AC78" i="8"/>
  <c r="AB79" i="8"/>
  <c r="AC79" i="8"/>
  <c r="AB80" i="8"/>
  <c r="AC80" i="8"/>
  <c r="AB81" i="8"/>
  <c r="AC81" i="8"/>
  <c r="AB82" i="8"/>
  <c r="AC82" i="8"/>
  <c r="AB83" i="8"/>
  <c r="AC83" i="8"/>
  <c r="AB84" i="8"/>
  <c r="AC84" i="8"/>
  <c r="AB85" i="8"/>
  <c r="AC85" i="8"/>
  <c r="AB86" i="8"/>
  <c r="AC86" i="8"/>
  <c r="AB87" i="8"/>
  <c r="AC87" i="8"/>
  <c r="AB88" i="8"/>
  <c r="AC88" i="8"/>
  <c r="AB89" i="8"/>
  <c r="AC89" i="8"/>
  <c r="AB90" i="8"/>
  <c r="AC90" i="8"/>
  <c r="AB91" i="8"/>
  <c r="AC91" i="8"/>
  <c r="AB92" i="8"/>
  <c r="AC92" i="8"/>
  <c r="AB93" i="8"/>
  <c r="AC93" i="8"/>
  <c r="AB94" i="8"/>
  <c r="AC94" i="8"/>
  <c r="AB95" i="8"/>
  <c r="AC95"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109" i="8"/>
  <c r="AC109" i="8"/>
  <c r="AB110" i="8"/>
  <c r="AC110" i="8"/>
  <c r="AB111" i="8"/>
  <c r="AC111" i="8"/>
  <c r="AB112" i="8"/>
  <c r="AC112" i="8"/>
  <c r="AB113" i="8"/>
  <c r="AC113" i="8"/>
  <c r="AB114" i="8"/>
  <c r="AC114" i="8"/>
  <c r="AB115" i="8"/>
  <c r="AC115" i="8"/>
  <c r="AB116" i="8"/>
  <c r="AC116" i="8"/>
  <c r="AB117" i="8"/>
  <c r="AC117" i="8"/>
  <c r="AB118" i="8"/>
  <c r="AC118" i="8"/>
  <c r="AB119" i="8"/>
  <c r="AC119"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32" i="8"/>
  <c r="AC132" i="8"/>
  <c r="AB133" i="8"/>
  <c r="AC133" i="8"/>
  <c r="AB134" i="8"/>
  <c r="AC134" i="8"/>
  <c r="AB135" i="8"/>
  <c r="AC135" i="8"/>
  <c r="AB136" i="8"/>
  <c r="AC136" i="8"/>
  <c r="AB137" i="8"/>
  <c r="AC137" i="8"/>
  <c r="AB138" i="8"/>
  <c r="AC138" i="8"/>
  <c r="AB139" i="8"/>
  <c r="AC139" i="8"/>
  <c r="AB140" i="8"/>
  <c r="AC140" i="8"/>
  <c r="AB141" i="8"/>
  <c r="AC141" i="8"/>
  <c r="AB142" i="8"/>
  <c r="AC142" i="8"/>
  <c r="AB143" i="8"/>
  <c r="AC143" i="8"/>
  <c r="AB144" i="8"/>
  <c r="AC144" i="8"/>
  <c r="AB145" i="8"/>
  <c r="AC145" i="8"/>
  <c r="AB146" i="8"/>
  <c r="AC146" i="8"/>
  <c r="AB147" i="8"/>
  <c r="AC147" i="8"/>
  <c r="AB148" i="8"/>
  <c r="AC148" i="8"/>
  <c r="AB149" i="8"/>
  <c r="AC149" i="8"/>
  <c r="AB150" i="8"/>
  <c r="AC150" i="8"/>
  <c r="AB151" i="8"/>
  <c r="AC151" i="8"/>
  <c r="AB152" i="8"/>
  <c r="AC152" i="8"/>
  <c r="AB153" i="8"/>
  <c r="AC153" i="8"/>
  <c r="AB154" i="8"/>
  <c r="AC154" i="8"/>
  <c r="AB155" i="8"/>
  <c r="AC155" i="8"/>
  <c r="AB156" i="8"/>
  <c r="AC156" i="8"/>
  <c r="AB157" i="8"/>
  <c r="AC157" i="8"/>
  <c r="AB158" i="8"/>
  <c r="AC158" i="8"/>
  <c r="AB159" i="8"/>
  <c r="AC159" i="8"/>
  <c r="AB160" i="8"/>
  <c r="AC160" i="8"/>
  <c r="AB161" i="8"/>
  <c r="AC161" i="8"/>
  <c r="AB162" i="8"/>
  <c r="AC162" i="8"/>
  <c r="AB163" i="8"/>
  <c r="AC163" i="8"/>
  <c r="AB164" i="8"/>
  <c r="AC164" i="8"/>
  <c r="AB165" i="8"/>
  <c r="AC165" i="8"/>
  <c r="AB166" i="8"/>
  <c r="AC166" i="8"/>
  <c r="AB167" i="8"/>
  <c r="AC167" i="8"/>
  <c r="AB168" i="8"/>
  <c r="AC168" i="8"/>
  <c r="AB169" i="8"/>
  <c r="AC169" i="8"/>
  <c r="AB170" i="8"/>
  <c r="AC170" i="8"/>
  <c r="AB171" i="8"/>
  <c r="AC171" i="8"/>
  <c r="AB172" i="8"/>
  <c r="AC172" i="8"/>
  <c r="AB173" i="8"/>
  <c r="AC173" i="8"/>
  <c r="AB174" i="8"/>
  <c r="AC174" i="8"/>
  <c r="AB175" i="8"/>
  <c r="AC175" i="8"/>
  <c r="AB176" i="8"/>
  <c r="AC176" i="8"/>
  <c r="AB177" i="8"/>
  <c r="AC177" i="8"/>
  <c r="AB178" i="8"/>
  <c r="AC178" i="8"/>
  <c r="AB179" i="8"/>
  <c r="AC179" i="8"/>
  <c r="AB180" i="8"/>
  <c r="AC180" i="8"/>
  <c r="AB181" i="8"/>
  <c r="AC181" i="8"/>
  <c r="AB182" i="8"/>
  <c r="AC182" i="8"/>
  <c r="AB183" i="8"/>
  <c r="AC183" i="8"/>
  <c r="AB184" i="8"/>
  <c r="AC184" i="8"/>
  <c r="AB185" i="8"/>
  <c r="AC185" i="8"/>
  <c r="AB186" i="8"/>
  <c r="AC186" i="8"/>
  <c r="AB187" i="8"/>
  <c r="AC187" i="8"/>
  <c r="AB188" i="8"/>
  <c r="AC188" i="8"/>
  <c r="AB189" i="8"/>
  <c r="AC189" i="8"/>
  <c r="AB190" i="8"/>
  <c r="AC190" i="8"/>
  <c r="AB191" i="8"/>
  <c r="AC191" i="8"/>
  <c r="AB192" i="8"/>
  <c r="AC192" i="8"/>
  <c r="AB193" i="8"/>
  <c r="AC193" i="8"/>
  <c r="AB194" i="8"/>
  <c r="AC194" i="8"/>
  <c r="AB195" i="8"/>
  <c r="AC195" i="8"/>
  <c r="AB196" i="8"/>
  <c r="AC196" i="8"/>
  <c r="AB197" i="8"/>
  <c r="AC197" i="8"/>
  <c r="AB198" i="8"/>
  <c r="AC198" i="8"/>
  <c r="AB199" i="8"/>
  <c r="AC199" i="8"/>
  <c r="AB200" i="8"/>
  <c r="AC200" i="8"/>
  <c r="AB201" i="8"/>
  <c r="AC201" i="8"/>
  <c r="AB202" i="8"/>
  <c r="AC202" i="8"/>
  <c r="AB203" i="8"/>
  <c r="AC203" i="8"/>
  <c r="AB204" i="8"/>
  <c r="AC204" i="8"/>
  <c r="AB205" i="8"/>
  <c r="AC205" i="8"/>
  <c r="AB206" i="8"/>
  <c r="AC206" i="8"/>
  <c r="AB207" i="8"/>
  <c r="AC207" i="8"/>
  <c r="AB208" i="8"/>
  <c r="AC208" i="8"/>
  <c r="AB209" i="8"/>
  <c r="AC209" i="8"/>
  <c r="AB210" i="8"/>
  <c r="AC210" i="8"/>
  <c r="AB211" i="8"/>
  <c r="AC211"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C3" i="8"/>
  <c r="AB3" i="8"/>
  <c r="Y4" i="8"/>
  <c r="Y5" i="8"/>
  <c r="Y6" i="8"/>
  <c r="Y7" i="8"/>
  <c r="Y8" i="8"/>
  <c r="Y9" i="8"/>
  <c r="Y10" i="8"/>
  <c r="Y11" i="8"/>
  <c r="Y12" i="8"/>
  <c r="Y13" i="8"/>
  <c r="Y14" i="8"/>
  <c r="Y15" i="8"/>
  <c r="Y16" i="8"/>
  <c r="Y17" i="8"/>
  <c r="Y18" i="8"/>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57" i="8"/>
  <c r="Y58" i="8"/>
  <c r="Y59" i="8"/>
  <c r="Y60" i="8"/>
  <c r="Y61" i="8"/>
  <c r="Y62" i="8"/>
  <c r="Y63" i="8"/>
  <c r="Y64" i="8"/>
  <c r="Y65" i="8"/>
  <c r="Y66" i="8"/>
  <c r="Y67" i="8"/>
  <c r="Y68" i="8"/>
  <c r="Y69" i="8"/>
  <c r="Y70" i="8"/>
  <c r="Y71" i="8"/>
  <c r="Y72" i="8"/>
  <c r="Y73" i="8"/>
  <c r="Y74" i="8"/>
  <c r="Y75" i="8"/>
  <c r="Y76" i="8"/>
  <c r="Y77" i="8"/>
  <c r="Y78" i="8"/>
  <c r="Y79" i="8"/>
  <c r="Y80" i="8"/>
  <c r="Y81" i="8"/>
  <c r="Y82" i="8"/>
  <c r="Y83" i="8"/>
  <c r="Y84" i="8"/>
  <c r="Y85" i="8"/>
  <c r="Y86" i="8"/>
  <c r="Y87" i="8"/>
  <c r="Y88" i="8"/>
  <c r="Y89" i="8"/>
  <c r="Y90" i="8"/>
  <c r="Y91" i="8"/>
  <c r="Y92" i="8"/>
  <c r="Y93" i="8"/>
  <c r="Y94" i="8"/>
  <c r="Y95" i="8"/>
  <c r="Y96" i="8"/>
  <c r="Y97" i="8"/>
  <c r="Y98" i="8"/>
  <c r="Y99" i="8"/>
  <c r="Y100" i="8"/>
  <c r="Y101" i="8"/>
  <c r="Y102" i="8"/>
  <c r="Y103" i="8"/>
  <c r="Y104" i="8"/>
  <c r="Y105" i="8"/>
  <c r="Y106" i="8"/>
  <c r="Y107" i="8"/>
  <c r="Y108" i="8"/>
  <c r="Y109" i="8"/>
  <c r="Y110" i="8"/>
  <c r="Y111" i="8"/>
  <c r="Y112" i="8"/>
  <c r="Y113" i="8"/>
  <c r="Y114" i="8"/>
  <c r="Y115" i="8"/>
  <c r="Y116" i="8"/>
  <c r="Y117" i="8"/>
  <c r="Y118" i="8"/>
  <c r="Y119" i="8"/>
  <c r="Y120" i="8"/>
  <c r="Y121" i="8"/>
  <c r="Y122" i="8"/>
  <c r="Y123" i="8"/>
  <c r="Y124" i="8"/>
  <c r="Y125" i="8"/>
  <c r="Y126" i="8"/>
  <c r="Y127" i="8"/>
  <c r="Y128" i="8"/>
  <c r="Y129" i="8"/>
  <c r="Y130" i="8"/>
  <c r="Y131" i="8"/>
  <c r="Y132" i="8"/>
  <c r="Y133" i="8"/>
  <c r="Y134" i="8"/>
  <c r="Y135" i="8"/>
  <c r="Y136" i="8"/>
  <c r="Y137" i="8"/>
  <c r="Y138" i="8"/>
  <c r="Y139" i="8"/>
  <c r="Y140" i="8"/>
  <c r="Y141" i="8"/>
  <c r="Y142" i="8"/>
  <c r="Y143" i="8"/>
  <c r="Y144" i="8"/>
  <c r="Y145" i="8"/>
  <c r="Y146" i="8"/>
  <c r="Y147" i="8"/>
  <c r="Y148" i="8"/>
  <c r="Y149" i="8"/>
  <c r="Y150" i="8"/>
  <c r="Y151" i="8"/>
  <c r="Y152" i="8"/>
  <c r="Y153" i="8"/>
  <c r="Y154" i="8"/>
  <c r="Y155" i="8"/>
  <c r="Y156" i="8"/>
  <c r="Y157" i="8"/>
  <c r="Y158" i="8"/>
  <c r="Y159" i="8"/>
  <c r="Y160" i="8"/>
  <c r="Y161" i="8"/>
  <c r="Y162" i="8"/>
  <c r="Y163" i="8"/>
  <c r="Y164" i="8"/>
  <c r="Y165" i="8"/>
  <c r="Y166" i="8"/>
  <c r="Y167" i="8"/>
  <c r="Y168" i="8"/>
  <c r="Y169" i="8"/>
  <c r="Y170" i="8"/>
  <c r="Y171" i="8"/>
  <c r="Y172" i="8"/>
  <c r="Y173" i="8"/>
  <c r="Y174" i="8"/>
  <c r="Y175" i="8"/>
  <c r="Y176" i="8"/>
  <c r="Y177" i="8"/>
  <c r="Y178" i="8"/>
  <c r="Y179" i="8"/>
  <c r="Y180" i="8"/>
  <c r="Y181" i="8"/>
  <c r="Y182" i="8"/>
  <c r="Y183" i="8"/>
  <c r="Y184" i="8"/>
  <c r="Y185" i="8"/>
  <c r="Y186" i="8"/>
  <c r="Y187" i="8"/>
  <c r="Y188" i="8"/>
  <c r="Y189" i="8"/>
  <c r="Y190" i="8"/>
  <c r="Y191" i="8"/>
  <c r="Y192" i="8"/>
  <c r="Y193" i="8"/>
  <c r="Y194" i="8"/>
  <c r="Y195" i="8"/>
  <c r="Y196" i="8"/>
  <c r="Y197" i="8"/>
  <c r="Y198" i="8"/>
  <c r="Y199" i="8"/>
  <c r="Y200" i="8"/>
  <c r="Y201" i="8"/>
  <c r="Y202" i="8"/>
  <c r="Y203" i="8"/>
  <c r="Y204" i="8"/>
  <c r="Y205" i="8"/>
  <c r="Y206" i="8"/>
  <c r="Y207" i="8"/>
  <c r="Y208" i="8"/>
  <c r="Y209" i="8"/>
  <c r="Y210" i="8"/>
  <c r="Y211" i="8"/>
  <c r="Y212" i="8"/>
  <c r="Y213" i="8"/>
  <c r="Y214" i="8"/>
  <c r="Y215" i="8"/>
  <c r="Y216" i="8"/>
  <c r="Y217" i="8"/>
  <c r="Y218" i="8"/>
  <c r="Y219" i="8"/>
  <c r="Y220" i="8"/>
  <c r="Y221" i="8"/>
  <c r="Y222" i="8"/>
  <c r="Y223" i="8"/>
  <c r="Y3" i="8"/>
  <c r="N4" i="8"/>
  <c r="O4" i="8"/>
  <c r="P4" i="8"/>
  <c r="Q4" i="8"/>
  <c r="R4" i="8"/>
  <c r="S4" i="8"/>
  <c r="T4" i="8"/>
  <c r="U4" i="8"/>
  <c r="V4" i="8"/>
  <c r="W4" i="8"/>
  <c r="X4" i="8"/>
  <c r="N5" i="8"/>
  <c r="O5" i="8"/>
  <c r="P5" i="8"/>
  <c r="Q5" i="8"/>
  <c r="R5" i="8"/>
  <c r="S5" i="8"/>
  <c r="T5" i="8"/>
  <c r="U5" i="8"/>
  <c r="V5" i="8"/>
  <c r="W5" i="8"/>
  <c r="X5" i="8"/>
  <c r="N6" i="8"/>
  <c r="O6" i="8"/>
  <c r="P6" i="8"/>
  <c r="Q6" i="8"/>
  <c r="R6" i="8"/>
  <c r="S6" i="8"/>
  <c r="T6" i="8"/>
  <c r="U6" i="8"/>
  <c r="V6" i="8"/>
  <c r="W6" i="8"/>
  <c r="X6" i="8"/>
  <c r="N7" i="8"/>
  <c r="O7" i="8"/>
  <c r="P7" i="8"/>
  <c r="Q7" i="8"/>
  <c r="R7" i="8"/>
  <c r="S7" i="8"/>
  <c r="T7" i="8"/>
  <c r="U7" i="8"/>
  <c r="V7" i="8"/>
  <c r="W7" i="8"/>
  <c r="X7" i="8"/>
  <c r="N8" i="8"/>
  <c r="O8" i="8"/>
  <c r="P8" i="8"/>
  <c r="Q8" i="8"/>
  <c r="R8" i="8"/>
  <c r="S8" i="8"/>
  <c r="T8" i="8"/>
  <c r="U8" i="8"/>
  <c r="V8" i="8"/>
  <c r="W8" i="8"/>
  <c r="X8" i="8"/>
  <c r="N9" i="8"/>
  <c r="O9" i="8"/>
  <c r="P9" i="8"/>
  <c r="Q9" i="8"/>
  <c r="R9" i="8"/>
  <c r="S9" i="8"/>
  <c r="T9" i="8"/>
  <c r="U9" i="8"/>
  <c r="V9" i="8"/>
  <c r="W9" i="8"/>
  <c r="X9" i="8"/>
  <c r="N10" i="8"/>
  <c r="O10" i="8"/>
  <c r="P10" i="8"/>
  <c r="Q10" i="8"/>
  <c r="R10" i="8"/>
  <c r="S10" i="8"/>
  <c r="T10" i="8"/>
  <c r="U10" i="8"/>
  <c r="V10" i="8"/>
  <c r="W10" i="8"/>
  <c r="X10" i="8"/>
  <c r="N11" i="8"/>
  <c r="O11" i="8"/>
  <c r="P11" i="8"/>
  <c r="Q11" i="8"/>
  <c r="R11" i="8"/>
  <c r="S11" i="8"/>
  <c r="T11" i="8"/>
  <c r="U11" i="8"/>
  <c r="V11" i="8"/>
  <c r="W11" i="8"/>
  <c r="X11" i="8"/>
  <c r="N12" i="8"/>
  <c r="O12" i="8"/>
  <c r="P12" i="8"/>
  <c r="Q12" i="8"/>
  <c r="R12" i="8"/>
  <c r="S12" i="8"/>
  <c r="T12" i="8"/>
  <c r="U12" i="8"/>
  <c r="V12" i="8"/>
  <c r="W12" i="8"/>
  <c r="X12" i="8"/>
  <c r="N13" i="8"/>
  <c r="O13" i="8"/>
  <c r="P13" i="8"/>
  <c r="Q13" i="8"/>
  <c r="R13" i="8"/>
  <c r="S13" i="8"/>
  <c r="T13" i="8"/>
  <c r="U13" i="8"/>
  <c r="V13" i="8"/>
  <c r="W13" i="8"/>
  <c r="X13" i="8"/>
  <c r="N14" i="8"/>
  <c r="O14" i="8"/>
  <c r="P14" i="8"/>
  <c r="Q14" i="8"/>
  <c r="R14" i="8"/>
  <c r="S14" i="8"/>
  <c r="T14" i="8"/>
  <c r="U14" i="8"/>
  <c r="V14" i="8"/>
  <c r="W14" i="8"/>
  <c r="X14" i="8"/>
  <c r="N15" i="8"/>
  <c r="O15" i="8"/>
  <c r="P15" i="8"/>
  <c r="Q15" i="8"/>
  <c r="R15" i="8"/>
  <c r="S15" i="8"/>
  <c r="T15" i="8"/>
  <c r="U15" i="8"/>
  <c r="V15" i="8"/>
  <c r="W15" i="8"/>
  <c r="X15" i="8"/>
  <c r="N16" i="8"/>
  <c r="O16" i="8"/>
  <c r="P16" i="8"/>
  <c r="Q16" i="8"/>
  <c r="R16" i="8"/>
  <c r="S16" i="8"/>
  <c r="T16" i="8"/>
  <c r="U16" i="8"/>
  <c r="V16" i="8"/>
  <c r="W16" i="8"/>
  <c r="X16" i="8"/>
  <c r="N17" i="8"/>
  <c r="O17" i="8"/>
  <c r="P17" i="8"/>
  <c r="Q17" i="8"/>
  <c r="R17" i="8"/>
  <c r="S17" i="8"/>
  <c r="T17" i="8"/>
  <c r="U17" i="8"/>
  <c r="V17" i="8"/>
  <c r="W17" i="8"/>
  <c r="X17" i="8"/>
  <c r="N18" i="8"/>
  <c r="O18" i="8"/>
  <c r="P18" i="8"/>
  <c r="Q18" i="8"/>
  <c r="R18" i="8"/>
  <c r="S18" i="8"/>
  <c r="T18" i="8"/>
  <c r="U18" i="8"/>
  <c r="V18" i="8"/>
  <c r="W18" i="8"/>
  <c r="X18" i="8"/>
  <c r="N19" i="8"/>
  <c r="O19" i="8"/>
  <c r="P19" i="8"/>
  <c r="Q19" i="8"/>
  <c r="R19" i="8"/>
  <c r="S19" i="8"/>
  <c r="T19" i="8"/>
  <c r="U19" i="8"/>
  <c r="V19" i="8"/>
  <c r="W19" i="8"/>
  <c r="X19" i="8"/>
  <c r="N20" i="8"/>
  <c r="O20" i="8"/>
  <c r="P20" i="8"/>
  <c r="Q20" i="8"/>
  <c r="R20" i="8"/>
  <c r="S20" i="8"/>
  <c r="T20" i="8"/>
  <c r="U20" i="8"/>
  <c r="V20" i="8"/>
  <c r="W20" i="8"/>
  <c r="X20" i="8"/>
  <c r="N21" i="8"/>
  <c r="O21" i="8"/>
  <c r="P21" i="8"/>
  <c r="Q21" i="8"/>
  <c r="R21" i="8"/>
  <c r="S21" i="8"/>
  <c r="T21" i="8"/>
  <c r="U21" i="8"/>
  <c r="V21" i="8"/>
  <c r="W21" i="8"/>
  <c r="X21" i="8"/>
  <c r="N22" i="8"/>
  <c r="O22" i="8"/>
  <c r="P22" i="8"/>
  <c r="Q22" i="8"/>
  <c r="R22" i="8"/>
  <c r="S22" i="8"/>
  <c r="T22" i="8"/>
  <c r="U22" i="8"/>
  <c r="V22" i="8"/>
  <c r="W22" i="8"/>
  <c r="X22" i="8"/>
  <c r="N23" i="8"/>
  <c r="O23" i="8"/>
  <c r="P23" i="8"/>
  <c r="Q23" i="8"/>
  <c r="R23" i="8"/>
  <c r="S23" i="8"/>
  <c r="T23" i="8"/>
  <c r="U23" i="8"/>
  <c r="V23" i="8"/>
  <c r="W23" i="8"/>
  <c r="X23" i="8"/>
  <c r="N24" i="8"/>
  <c r="O24" i="8"/>
  <c r="P24" i="8"/>
  <c r="Q24" i="8"/>
  <c r="R24" i="8"/>
  <c r="S24" i="8"/>
  <c r="T24" i="8"/>
  <c r="U24" i="8"/>
  <c r="V24" i="8"/>
  <c r="W24" i="8"/>
  <c r="X24" i="8"/>
  <c r="N25" i="8"/>
  <c r="O25" i="8"/>
  <c r="P25" i="8"/>
  <c r="Q25" i="8"/>
  <c r="R25" i="8"/>
  <c r="S25" i="8"/>
  <c r="T25" i="8"/>
  <c r="U25" i="8"/>
  <c r="V25" i="8"/>
  <c r="W25" i="8"/>
  <c r="X25" i="8"/>
  <c r="N26" i="8"/>
  <c r="O26" i="8"/>
  <c r="P26" i="8"/>
  <c r="Q26" i="8"/>
  <c r="R26" i="8"/>
  <c r="S26" i="8"/>
  <c r="T26" i="8"/>
  <c r="U26" i="8"/>
  <c r="V26" i="8"/>
  <c r="W26" i="8"/>
  <c r="X26" i="8"/>
  <c r="N27" i="8"/>
  <c r="O27" i="8"/>
  <c r="P27" i="8"/>
  <c r="Q27" i="8"/>
  <c r="R27" i="8"/>
  <c r="S27" i="8"/>
  <c r="T27" i="8"/>
  <c r="U27" i="8"/>
  <c r="V27" i="8"/>
  <c r="W27" i="8"/>
  <c r="X27" i="8"/>
  <c r="N28" i="8"/>
  <c r="O28" i="8"/>
  <c r="P28" i="8"/>
  <c r="Q28" i="8"/>
  <c r="R28" i="8"/>
  <c r="S28" i="8"/>
  <c r="T28" i="8"/>
  <c r="U28" i="8"/>
  <c r="V28" i="8"/>
  <c r="W28" i="8"/>
  <c r="X28" i="8"/>
  <c r="N29" i="8"/>
  <c r="O29" i="8"/>
  <c r="P29" i="8"/>
  <c r="Q29" i="8"/>
  <c r="R29" i="8"/>
  <c r="S29" i="8"/>
  <c r="T29" i="8"/>
  <c r="U29" i="8"/>
  <c r="V29" i="8"/>
  <c r="W29" i="8"/>
  <c r="X29" i="8"/>
  <c r="N30" i="8"/>
  <c r="O30" i="8"/>
  <c r="P30" i="8"/>
  <c r="Q30" i="8"/>
  <c r="R30" i="8"/>
  <c r="S30" i="8"/>
  <c r="T30" i="8"/>
  <c r="U30" i="8"/>
  <c r="V30" i="8"/>
  <c r="W30" i="8"/>
  <c r="X30" i="8"/>
  <c r="N31" i="8"/>
  <c r="O31" i="8"/>
  <c r="P31" i="8"/>
  <c r="Q31" i="8"/>
  <c r="R31" i="8"/>
  <c r="S31" i="8"/>
  <c r="T31" i="8"/>
  <c r="U31" i="8"/>
  <c r="V31" i="8"/>
  <c r="W31" i="8"/>
  <c r="X31" i="8"/>
  <c r="N32" i="8"/>
  <c r="O32" i="8"/>
  <c r="P32" i="8"/>
  <c r="Q32" i="8"/>
  <c r="R32" i="8"/>
  <c r="S32" i="8"/>
  <c r="T32" i="8"/>
  <c r="U32" i="8"/>
  <c r="V32" i="8"/>
  <c r="W32" i="8"/>
  <c r="X32" i="8"/>
  <c r="N33" i="8"/>
  <c r="O33" i="8"/>
  <c r="P33" i="8"/>
  <c r="Q33" i="8"/>
  <c r="R33" i="8"/>
  <c r="S33" i="8"/>
  <c r="T33" i="8"/>
  <c r="U33" i="8"/>
  <c r="V33" i="8"/>
  <c r="W33" i="8"/>
  <c r="X33" i="8"/>
  <c r="N34" i="8"/>
  <c r="O34" i="8"/>
  <c r="P34" i="8"/>
  <c r="Q34" i="8"/>
  <c r="R34" i="8"/>
  <c r="S34" i="8"/>
  <c r="T34" i="8"/>
  <c r="U34" i="8"/>
  <c r="V34" i="8"/>
  <c r="W34" i="8"/>
  <c r="X34" i="8"/>
  <c r="N35" i="8"/>
  <c r="O35" i="8"/>
  <c r="P35" i="8"/>
  <c r="Q35" i="8"/>
  <c r="R35" i="8"/>
  <c r="S35" i="8"/>
  <c r="T35" i="8"/>
  <c r="U35" i="8"/>
  <c r="V35" i="8"/>
  <c r="W35" i="8"/>
  <c r="X35" i="8"/>
  <c r="N36" i="8"/>
  <c r="O36" i="8"/>
  <c r="P36" i="8"/>
  <c r="Q36" i="8"/>
  <c r="R36" i="8"/>
  <c r="S36" i="8"/>
  <c r="T36" i="8"/>
  <c r="U36" i="8"/>
  <c r="V36" i="8"/>
  <c r="W36" i="8"/>
  <c r="X36" i="8"/>
  <c r="N37" i="8"/>
  <c r="O37" i="8"/>
  <c r="P37" i="8"/>
  <c r="Q37" i="8"/>
  <c r="R37" i="8"/>
  <c r="S37" i="8"/>
  <c r="T37" i="8"/>
  <c r="U37" i="8"/>
  <c r="V37" i="8"/>
  <c r="W37" i="8"/>
  <c r="X37" i="8"/>
  <c r="N38" i="8"/>
  <c r="O38" i="8"/>
  <c r="P38" i="8"/>
  <c r="Q38" i="8"/>
  <c r="R38" i="8"/>
  <c r="S38" i="8"/>
  <c r="T38" i="8"/>
  <c r="U38" i="8"/>
  <c r="V38" i="8"/>
  <c r="W38" i="8"/>
  <c r="X38" i="8"/>
  <c r="N39" i="8"/>
  <c r="O39" i="8"/>
  <c r="P39" i="8"/>
  <c r="Q39" i="8"/>
  <c r="R39" i="8"/>
  <c r="S39" i="8"/>
  <c r="T39" i="8"/>
  <c r="U39" i="8"/>
  <c r="V39" i="8"/>
  <c r="W39" i="8"/>
  <c r="X39" i="8"/>
  <c r="N40" i="8"/>
  <c r="O40" i="8"/>
  <c r="P40" i="8"/>
  <c r="Q40" i="8"/>
  <c r="R40" i="8"/>
  <c r="S40" i="8"/>
  <c r="T40" i="8"/>
  <c r="U40" i="8"/>
  <c r="V40" i="8"/>
  <c r="W40" i="8"/>
  <c r="X40" i="8"/>
  <c r="N41" i="8"/>
  <c r="O41" i="8"/>
  <c r="P41" i="8"/>
  <c r="Q41" i="8"/>
  <c r="R41" i="8"/>
  <c r="S41" i="8"/>
  <c r="T41" i="8"/>
  <c r="U41" i="8"/>
  <c r="V41" i="8"/>
  <c r="W41" i="8"/>
  <c r="X41" i="8"/>
  <c r="N42" i="8"/>
  <c r="O42" i="8"/>
  <c r="P42" i="8"/>
  <c r="Q42" i="8"/>
  <c r="R42" i="8"/>
  <c r="S42" i="8"/>
  <c r="T42" i="8"/>
  <c r="U42" i="8"/>
  <c r="V42" i="8"/>
  <c r="W42" i="8"/>
  <c r="X42" i="8"/>
  <c r="N43" i="8"/>
  <c r="O43" i="8"/>
  <c r="P43" i="8"/>
  <c r="Q43" i="8"/>
  <c r="R43" i="8"/>
  <c r="S43" i="8"/>
  <c r="T43" i="8"/>
  <c r="U43" i="8"/>
  <c r="V43" i="8"/>
  <c r="W43" i="8"/>
  <c r="X43" i="8"/>
  <c r="N44" i="8"/>
  <c r="O44" i="8"/>
  <c r="P44" i="8"/>
  <c r="Q44" i="8"/>
  <c r="R44" i="8"/>
  <c r="S44" i="8"/>
  <c r="T44" i="8"/>
  <c r="U44" i="8"/>
  <c r="V44" i="8"/>
  <c r="W44" i="8"/>
  <c r="X44" i="8"/>
  <c r="N45" i="8"/>
  <c r="O45" i="8"/>
  <c r="P45" i="8"/>
  <c r="Q45" i="8"/>
  <c r="R45" i="8"/>
  <c r="S45" i="8"/>
  <c r="T45" i="8"/>
  <c r="U45" i="8"/>
  <c r="V45" i="8"/>
  <c r="W45" i="8"/>
  <c r="X45" i="8"/>
  <c r="N46" i="8"/>
  <c r="O46" i="8"/>
  <c r="P46" i="8"/>
  <c r="Q46" i="8"/>
  <c r="R46" i="8"/>
  <c r="S46" i="8"/>
  <c r="T46" i="8"/>
  <c r="U46" i="8"/>
  <c r="V46" i="8"/>
  <c r="W46" i="8"/>
  <c r="X46" i="8"/>
  <c r="N47" i="8"/>
  <c r="O47" i="8"/>
  <c r="P47" i="8"/>
  <c r="Q47" i="8"/>
  <c r="R47" i="8"/>
  <c r="S47" i="8"/>
  <c r="T47" i="8"/>
  <c r="U47" i="8"/>
  <c r="V47" i="8"/>
  <c r="W47" i="8"/>
  <c r="X47" i="8"/>
  <c r="N48" i="8"/>
  <c r="O48" i="8"/>
  <c r="P48" i="8"/>
  <c r="Q48" i="8"/>
  <c r="R48" i="8"/>
  <c r="S48" i="8"/>
  <c r="T48" i="8"/>
  <c r="U48" i="8"/>
  <c r="V48" i="8"/>
  <c r="W48" i="8"/>
  <c r="X48" i="8"/>
  <c r="N49" i="8"/>
  <c r="O49" i="8"/>
  <c r="P49" i="8"/>
  <c r="Q49" i="8"/>
  <c r="R49" i="8"/>
  <c r="S49" i="8"/>
  <c r="T49" i="8"/>
  <c r="U49" i="8"/>
  <c r="V49" i="8"/>
  <c r="W49" i="8"/>
  <c r="X49" i="8"/>
  <c r="N50" i="8"/>
  <c r="O50" i="8"/>
  <c r="P50" i="8"/>
  <c r="Q50" i="8"/>
  <c r="R50" i="8"/>
  <c r="S50" i="8"/>
  <c r="T50" i="8"/>
  <c r="U50" i="8"/>
  <c r="V50" i="8"/>
  <c r="W50" i="8"/>
  <c r="X50" i="8"/>
  <c r="N51" i="8"/>
  <c r="O51" i="8"/>
  <c r="P51" i="8"/>
  <c r="Q51" i="8"/>
  <c r="R51" i="8"/>
  <c r="S51" i="8"/>
  <c r="T51" i="8"/>
  <c r="U51" i="8"/>
  <c r="V51" i="8"/>
  <c r="W51" i="8"/>
  <c r="X51" i="8"/>
  <c r="N52" i="8"/>
  <c r="O52" i="8"/>
  <c r="P52" i="8"/>
  <c r="Q52" i="8"/>
  <c r="R52" i="8"/>
  <c r="S52" i="8"/>
  <c r="T52" i="8"/>
  <c r="U52" i="8"/>
  <c r="V52" i="8"/>
  <c r="W52" i="8"/>
  <c r="X52" i="8"/>
  <c r="N53" i="8"/>
  <c r="O53" i="8"/>
  <c r="P53" i="8"/>
  <c r="Q53" i="8"/>
  <c r="R53" i="8"/>
  <c r="S53" i="8"/>
  <c r="T53" i="8"/>
  <c r="U53" i="8"/>
  <c r="V53" i="8"/>
  <c r="W53" i="8"/>
  <c r="X53" i="8"/>
  <c r="N54" i="8"/>
  <c r="O54" i="8"/>
  <c r="P54" i="8"/>
  <c r="Q54" i="8"/>
  <c r="R54" i="8"/>
  <c r="S54" i="8"/>
  <c r="T54" i="8"/>
  <c r="U54" i="8"/>
  <c r="V54" i="8"/>
  <c r="W54" i="8"/>
  <c r="X54" i="8"/>
  <c r="N55" i="8"/>
  <c r="O55" i="8"/>
  <c r="P55" i="8"/>
  <c r="Q55" i="8"/>
  <c r="R55" i="8"/>
  <c r="S55" i="8"/>
  <c r="T55" i="8"/>
  <c r="U55" i="8"/>
  <c r="V55" i="8"/>
  <c r="W55" i="8"/>
  <c r="X55" i="8"/>
  <c r="N56" i="8"/>
  <c r="O56" i="8"/>
  <c r="P56" i="8"/>
  <c r="Q56" i="8"/>
  <c r="R56" i="8"/>
  <c r="S56" i="8"/>
  <c r="T56" i="8"/>
  <c r="U56" i="8"/>
  <c r="V56" i="8"/>
  <c r="W56" i="8"/>
  <c r="X56" i="8"/>
  <c r="N57" i="8"/>
  <c r="O57" i="8"/>
  <c r="P57" i="8"/>
  <c r="Q57" i="8"/>
  <c r="R57" i="8"/>
  <c r="S57" i="8"/>
  <c r="T57" i="8"/>
  <c r="U57" i="8"/>
  <c r="V57" i="8"/>
  <c r="W57" i="8"/>
  <c r="X57" i="8"/>
  <c r="N58" i="8"/>
  <c r="O58" i="8"/>
  <c r="P58" i="8"/>
  <c r="Q58" i="8"/>
  <c r="R58" i="8"/>
  <c r="S58" i="8"/>
  <c r="T58" i="8"/>
  <c r="U58" i="8"/>
  <c r="V58" i="8"/>
  <c r="W58" i="8"/>
  <c r="X58" i="8"/>
  <c r="N59" i="8"/>
  <c r="O59" i="8"/>
  <c r="P59" i="8"/>
  <c r="Q59" i="8"/>
  <c r="R59" i="8"/>
  <c r="S59" i="8"/>
  <c r="T59" i="8"/>
  <c r="U59" i="8"/>
  <c r="V59" i="8"/>
  <c r="W59" i="8"/>
  <c r="X59" i="8"/>
  <c r="N60" i="8"/>
  <c r="O60" i="8"/>
  <c r="P60" i="8"/>
  <c r="Q60" i="8"/>
  <c r="R60" i="8"/>
  <c r="S60" i="8"/>
  <c r="T60" i="8"/>
  <c r="U60" i="8"/>
  <c r="V60" i="8"/>
  <c r="W60" i="8"/>
  <c r="X60" i="8"/>
  <c r="N61" i="8"/>
  <c r="O61" i="8"/>
  <c r="P61" i="8"/>
  <c r="Q61" i="8"/>
  <c r="R61" i="8"/>
  <c r="S61" i="8"/>
  <c r="T61" i="8"/>
  <c r="U61" i="8"/>
  <c r="V61" i="8"/>
  <c r="W61" i="8"/>
  <c r="X61" i="8"/>
  <c r="N62" i="8"/>
  <c r="O62" i="8"/>
  <c r="P62" i="8"/>
  <c r="Q62" i="8"/>
  <c r="R62" i="8"/>
  <c r="S62" i="8"/>
  <c r="T62" i="8"/>
  <c r="U62" i="8"/>
  <c r="V62" i="8"/>
  <c r="W62" i="8"/>
  <c r="X62" i="8"/>
  <c r="N63" i="8"/>
  <c r="O63" i="8"/>
  <c r="P63" i="8"/>
  <c r="Q63" i="8"/>
  <c r="R63" i="8"/>
  <c r="S63" i="8"/>
  <c r="T63" i="8"/>
  <c r="U63" i="8"/>
  <c r="V63" i="8"/>
  <c r="W63" i="8"/>
  <c r="X63" i="8"/>
  <c r="N64" i="8"/>
  <c r="O64" i="8"/>
  <c r="P64" i="8"/>
  <c r="Q64" i="8"/>
  <c r="R64" i="8"/>
  <c r="S64" i="8"/>
  <c r="T64" i="8"/>
  <c r="U64" i="8"/>
  <c r="V64" i="8"/>
  <c r="W64" i="8"/>
  <c r="X64" i="8"/>
  <c r="N65" i="8"/>
  <c r="O65" i="8"/>
  <c r="P65" i="8"/>
  <c r="Q65" i="8"/>
  <c r="R65" i="8"/>
  <c r="S65" i="8"/>
  <c r="T65" i="8"/>
  <c r="U65" i="8"/>
  <c r="V65" i="8"/>
  <c r="W65" i="8"/>
  <c r="X65" i="8"/>
  <c r="N66" i="8"/>
  <c r="O66" i="8"/>
  <c r="P66" i="8"/>
  <c r="Q66" i="8"/>
  <c r="R66" i="8"/>
  <c r="S66" i="8"/>
  <c r="T66" i="8"/>
  <c r="U66" i="8"/>
  <c r="V66" i="8"/>
  <c r="W66" i="8"/>
  <c r="X66" i="8"/>
  <c r="N67" i="8"/>
  <c r="O67" i="8"/>
  <c r="P67" i="8"/>
  <c r="Q67" i="8"/>
  <c r="R67" i="8"/>
  <c r="S67" i="8"/>
  <c r="T67" i="8"/>
  <c r="U67" i="8"/>
  <c r="V67" i="8"/>
  <c r="W67" i="8"/>
  <c r="X67" i="8"/>
  <c r="N68" i="8"/>
  <c r="O68" i="8"/>
  <c r="P68" i="8"/>
  <c r="Q68" i="8"/>
  <c r="R68" i="8"/>
  <c r="S68" i="8"/>
  <c r="T68" i="8"/>
  <c r="U68" i="8"/>
  <c r="V68" i="8"/>
  <c r="W68" i="8"/>
  <c r="X68" i="8"/>
  <c r="N69" i="8"/>
  <c r="O69" i="8"/>
  <c r="P69" i="8"/>
  <c r="Q69" i="8"/>
  <c r="R69" i="8"/>
  <c r="S69" i="8"/>
  <c r="T69" i="8"/>
  <c r="U69" i="8"/>
  <c r="V69" i="8"/>
  <c r="W69" i="8"/>
  <c r="X69" i="8"/>
  <c r="N70" i="8"/>
  <c r="O70" i="8"/>
  <c r="P70" i="8"/>
  <c r="Q70" i="8"/>
  <c r="R70" i="8"/>
  <c r="S70" i="8"/>
  <c r="T70" i="8"/>
  <c r="U70" i="8"/>
  <c r="V70" i="8"/>
  <c r="W70" i="8"/>
  <c r="X70" i="8"/>
  <c r="N71" i="8"/>
  <c r="O71" i="8"/>
  <c r="P71" i="8"/>
  <c r="Q71" i="8"/>
  <c r="R71" i="8"/>
  <c r="S71" i="8"/>
  <c r="T71" i="8"/>
  <c r="U71" i="8"/>
  <c r="V71" i="8"/>
  <c r="W71" i="8"/>
  <c r="X71" i="8"/>
  <c r="N72" i="8"/>
  <c r="O72" i="8"/>
  <c r="P72" i="8"/>
  <c r="Q72" i="8"/>
  <c r="R72" i="8"/>
  <c r="S72" i="8"/>
  <c r="T72" i="8"/>
  <c r="U72" i="8"/>
  <c r="V72" i="8"/>
  <c r="W72" i="8"/>
  <c r="X72" i="8"/>
  <c r="N73" i="8"/>
  <c r="O73" i="8"/>
  <c r="P73" i="8"/>
  <c r="Q73" i="8"/>
  <c r="R73" i="8"/>
  <c r="S73" i="8"/>
  <c r="T73" i="8"/>
  <c r="U73" i="8"/>
  <c r="V73" i="8"/>
  <c r="W73" i="8"/>
  <c r="X73" i="8"/>
  <c r="N74" i="8"/>
  <c r="O74" i="8"/>
  <c r="P74" i="8"/>
  <c r="Q74" i="8"/>
  <c r="R74" i="8"/>
  <c r="S74" i="8"/>
  <c r="T74" i="8"/>
  <c r="U74" i="8"/>
  <c r="V74" i="8"/>
  <c r="W74" i="8"/>
  <c r="X74" i="8"/>
  <c r="N75" i="8"/>
  <c r="O75" i="8"/>
  <c r="P75" i="8"/>
  <c r="Q75" i="8"/>
  <c r="R75" i="8"/>
  <c r="S75" i="8"/>
  <c r="T75" i="8"/>
  <c r="U75" i="8"/>
  <c r="V75" i="8"/>
  <c r="W75" i="8"/>
  <c r="X75" i="8"/>
  <c r="N76" i="8"/>
  <c r="O76" i="8"/>
  <c r="P76" i="8"/>
  <c r="Q76" i="8"/>
  <c r="R76" i="8"/>
  <c r="S76" i="8"/>
  <c r="T76" i="8"/>
  <c r="U76" i="8"/>
  <c r="V76" i="8"/>
  <c r="W76" i="8"/>
  <c r="X76" i="8"/>
  <c r="N77" i="8"/>
  <c r="O77" i="8"/>
  <c r="P77" i="8"/>
  <c r="Q77" i="8"/>
  <c r="R77" i="8"/>
  <c r="S77" i="8"/>
  <c r="T77" i="8"/>
  <c r="U77" i="8"/>
  <c r="V77" i="8"/>
  <c r="W77" i="8"/>
  <c r="X77" i="8"/>
  <c r="N78" i="8"/>
  <c r="O78" i="8"/>
  <c r="P78" i="8"/>
  <c r="Q78" i="8"/>
  <c r="R78" i="8"/>
  <c r="S78" i="8"/>
  <c r="T78" i="8"/>
  <c r="U78" i="8"/>
  <c r="V78" i="8"/>
  <c r="W78" i="8"/>
  <c r="X78" i="8"/>
  <c r="N79" i="8"/>
  <c r="O79" i="8"/>
  <c r="P79" i="8"/>
  <c r="Q79" i="8"/>
  <c r="R79" i="8"/>
  <c r="S79" i="8"/>
  <c r="T79" i="8"/>
  <c r="U79" i="8"/>
  <c r="V79" i="8"/>
  <c r="W79" i="8"/>
  <c r="X79" i="8"/>
  <c r="N80" i="8"/>
  <c r="O80" i="8"/>
  <c r="P80" i="8"/>
  <c r="Q80" i="8"/>
  <c r="R80" i="8"/>
  <c r="S80" i="8"/>
  <c r="T80" i="8"/>
  <c r="U80" i="8"/>
  <c r="V80" i="8"/>
  <c r="W80" i="8"/>
  <c r="X80" i="8"/>
  <c r="N81" i="8"/>
  <c r="O81" i="8"/>
  <c r="P81" i="8"/>
  <c r="Q81" i="8"/>
  <c r="R81" i="8"/>
  <c r="S81" i="8"/>
  <c r="T81" i="8"/>
  <c r="U81" i="8"/>
  <c r="V81" i="8"/>
  <c r="W81" i="8"/>
  <c r="X81" i="8"/>
  <c r="N82" i="8"/>
  <c r="O82" i="8"/>
  <c r="P82" i="8"/>
  <c r="Q82" i="8"/>
  <c r="R82" i="8"/>
  <c r="S82" i="8"/>
  <c r="T82" i="8"/>
  <c r="U82" i="8"/>
  <c r="V82" i="8"/>
  <c r="W82" i="8"/>
  <c r="X82" i="8"/>
  <c r="N83" i="8"/>
  <c r="O83" i="8"/>
  <c r="P83" i="8"/>
  <c r="Q83" i="8"/>
  <c r="R83" i="8"/>
  <c r="S83" i="8"/>
  <c r="T83" i="8"/>
  <c r="U83" i="8"/>
  <c r="V83" i="8"/>
  <c r="W83" i="8"/>
  <c r="X83" i="8"/>
  <c r="N84" i="8"/>
  <c r="O84" i="8"/>
  <c r="P84" i="8"/>
  <c r="Q84" i="8"/>
  <c r="R84" i="8"/>
  <c r="S84" i="8"/>
  <c r="T84" i="8"/>
  <c r="U84" i="8"/>
  <c r="V84" i="8"/>
  <c r="W84" i="8"/>
  <c r="X84" i="8"/>
  <c r="N85" i="8"/>
  <c r="O85" i="8"/>
  <c r="P85" i="8"/>
  <c r="Q85" i="8"/>
  <c r="R85" i="8"/>
  <c r="S85" i="8"/>
  <c r="T85" i="8"/>
  <c r="U85" i="8"/>
  <c r="V85" i="8"/>
  <c r="W85" i="8"/>
  <c r="X85" i="8"/>
  <c r="N86" i="8"/>
  <c r="O86" i="8"/>
  <c r="P86" i="8"/>
  <c r="Q86" i="8"/>
  <c r="R86" i="8"/>
  <c r="S86" i="8"/>
  <c r="T86" i="8"/>
  <c r="U86" i="8"/>
  <c r="V86" i="8"/>
  <c r="W86" i="8"/>
  <c r="X86" i="8"/>
  <c r="N87" i="8"/>
  <c r="O87" i="8"/>
  <c r="P87" i="8"/>
  <c r="Q87" i="8"/>
  <c r="R87" i="8"/>
  <c r="S87" i="8"/>
  <c r="T87" i="8"/>
  <c r="U87" i="8"/>
  <c r="V87" i="8"/>
  <c r="W87" i="8"/>
  <c r="X87" i="8"/>
  <c r="N88" i="8"/>
  <c r="O88" i="8"/>
  <c r="P88" i="8"/>
  <c r="Q88" i="8"/>
  <c r="R88" i="8"/>
  <c r="S88" i="8"/>
  <c r="T88" i="8"/>
  <c r="U88" i="8"/>
  <c r="V88" i="8"/>
  <c r="W88" i="8"/>
  <c r="X88" i="8"/>
  <c r="N89" i="8"/>
  <c r="O89" i="8"/>
  <c r="P89" i="8"/>
  <c r="Q89" i="8"/>
  <c r="R89" i="8"/>
  <c r="S89" i="8"/>
  <c r="T89" i="8"/>
  <c r="U89" i="8"/>
  <c r="V89" i="8"/>
  <c r="W89" i="8"/>
  <c r="X89" i="8"/>
  <c r="N90" i="8"/>
  <c r="O90" i="8"/>
  <c r="P90" i="8"/>
  <c r="Q90" i="8"/>
  <c r="R90" i="8"/>
  <c r="S90" i="8"/>
  <c r="T90" i="8"/>
  <c r="U90" i="8"/>
  <c r="V90" i="8"/>
  <c r="W90" i="8"/>
  <c r="X90" i="8"/>
  <c r="N91" i="8"/>
  <c r="O91" i="8"/>
  <c r="P91" i="8"/>
  <c r="Q91" i="8"/>
  <c r="R91" i="8"/>
  <c r="S91" i="8"/>
  <c r="T91" i="8"/>
  <c r="U91" i="8"/>
  <c r="V91" i="8"/>
  <c r="W91" i="8"/>
  <c r="X91" i="8"/>
  <c r="N92" i="8"/>
  <c r="O92" i="8"/>
  <c r="P92" i="8"/>
  <c r="Q92" i="8"/>
  <c r="R92" i="8"/>
  <c r="S92" i="8"/>
  <c r="T92" i="8"/>
  <c r="U92" i="8"/>
  <c r="V92" i="8"/>
  <c r="W92" i="8"/>
  <c r="X92" i="8"/>
  <c r="N93" i="8"/>
  <c r="O93" i="8"/>
  <c r="P93" i="8"/>
  <c r="Q93" i="8"/>
  <c r="R93" i="8"/>
  <c r="S93" i="8"/>
  <c r="T93" i="8"/>
  <c r="U93" i="8"/>
  <c r="V93" i="8"/>
  <c r="W93" i="8"/>
  <c r="X93" i="8"/>
  <c r="N94" i="8"/>
  <c r="O94" i="8"/>
  <c r="P94" i="8"/>
  <c r="Q94" i="8"/>
  <c r="R94" i="8"/>
  <c r="S94" i="8"/>
  <c r="T94" i="8"/>
  <c r="U94" i="8"/>
  <c r="V94" i="8"/>
  <c r="W94" i="8"/>
  <c r="X94" i="8"/>
  <c r="N95" i="8"/>
  <c r="O95" i="8"/>
  <c r="P95" i="8"/>
  <c r="Q95" i="8"/>
  <c r="R95" i="8"/>
  <c r="S95" i="8"/>
  <c r="T95" i="8"/>
  <c r="U95" i="8"/>
  <c r="V95" i="8"/>
  <c r="W95" i="8"/>
  <c r="X95" i="8"/>
  <c r="N96" i="8"/>
  <c r="O96" i="8"/>
  <c r="P96" i="8"/>
  <c r="Q96" i="8"/>
  <c r="R96" i="8"/>
  <c r="S96" i="8"/>
  <c r="T96" i="8"/>
  <c r="U96" i="8"/>
  <c r="V96" i="8"/>
  <c r="W96" i="8"/>
  <c r="X96" i="8"/>
  <c r="N97" i="8"/>
  <c r="O97" i="8"/>
  <c r="P97" i="8"/>
  <c r="Q97" i="8"/>
  <c r="R97" i="8"/>
  <c r="S97" i="8"/>
  <c r="T97" i="8"/>
  <c r="U97" i="8"/>
  <c r="V97" i="8"/>
  <c r="W97" i="8"/>
  <c r="X97" i="8"/>
  <c r="N98" i="8"/>
  <c r="O98" i="8"/>
  <c r="P98" i="8"/>
  <c r="Q98" i="8"/>
  <c r="R98" i="8"/>
  <c r="S98" i="8"/>
  <c r="T98" i="8"/>
  <c r="U98" i="8"/>
  <c r="V98" i="8"/>
  <c r="W98" i="8"/>
  <c r="X98" i="8"/>
  <c r="N99" i="8"/>
  <c r="O99" i="8"/>
  <c r="P99" i="8"/>
  <c r="Q99" i="8"/>
  <c r="R99" i="8"/>
  <c r="S99" i="8"/>
  <c r="T99" i="8"/>
  <c r="U99" i="8"/>
  <c r="V99" i="8"/>
  <c r="W99" i="8"/>
  <c r="X99" i="8"/>
  <c r="N100" i="8"/>
  <c r="O100" i="8"/>
  <c r="P100" i="8"/>
  <c r="Q100" i="8"/>
  <c r="R100" i="8"/>
  <c r="S100" i="8"/>
  <c r="T100" i="8"/>
  <c r="U100" i="8"/>
  <c r="V100" i="8"/>
  <c r="W100" i="8"/>
  <c r="X100" i="8"/>
  <c r="N101" i="8"/>
  <c r="O101" i="8"/>
  <c r="P101" i="8"/>
  <c r="Q101" i="8"/>
  <c r="R101" i="8"/>
  <c r="S101" i="8"/>
  <c r="T101" i="8"/>
  <c r="U101" i="8"/>
  <c r="V101" i="8"/>
  <c r="W101" i="8"/>
  <c r="X101" i="8"/>
  <c r="N102" i="8"/>
  <c r="O102" i="8"/>
  <c r="P102" i="8"/>
  <c r="Q102" i="8"/>
  <c r="R102" i="8"/>
  <c r="S102" i="8"/>
  <c r="T102" i="8"/>
  <c r="U102" i="8"/>
  <c r="V102" i="8"/>
  <c r="W102" i="8"/>
  <c r="X102" i="8"/>
  <c r="N103" i="8"/>
  <c r="O103" i="8"/>
  <c r="P103" i="8"/>
  <c r="Q103" i="8"/>
  <c r="R103" i="8"/>
  <c r="S103" i="8"/>
  <c r="T103" i="8"/>
  <c r="U103" i="8"/>
  <c r="V103" i="8"/>
  <c r="W103" i="8"/>
  <c r="X103" i="8"/>
  <c r="N104" i="8"/>
  <c r="O104" i="8"/>
  <c r="P104" i="8"/>
  <c r="Q104" i="8"/>
  <c r="R104" i="8"/>
  <c r="S104" i="8"/>
  <c r="T104" i="8"/>
  <c r="U104" i="8"/>
  <c r="V104" i="8"/>
  <c r="W104" i="8"/>
  <c r="X104" i="8"/>
  <c r="N105" i="8"/>
  <c r="O105" i="8"/>
  <c r="P105" i="8"/>
  <c r="Q105" i="8"/>
  <c r="R105" i="8"/>
  <c r="S105" i="8"/>
  <c r="T105" i="8"/>
  <c r="U105" i="8"/>
  <c r="V105" i="8"/>
  <c r="W105" i="8"/>
  <c r="X105" i="8"/>
  <c r="N106" i="8"/>
  <c r="O106" i="8"/>
  <c r="P106" i="8"/>
  <c r="Q106" i="8"/>
  <c r="R106" i="8"/>
  <c r="S106" i="8"/>
  <c r="T106" i="8"/>
  <c r="U106" i="8"/>
  <c r="V106" i="8"/>
  <c r="W106" i="8"/>
  <c r="X106" i="8"/>
  <c r="N107" i="8"/>
  <c r="O107" i="8"/>
  <c r="P107" i="8"/>
  <c r="Q107" i="8"/>
  <c r="R107" i="8"/>
  <c r="S107" i="8"/>
  <c r="T107" i="8"/>
  <c r="U107" i="8"/>
  <c r="V107" i="8"/>
  <c r="W107" i="8"/>
  <c r="X107" i="8"/>
  <c r="N108" i="8"/>
  <c r="O108" i="8"/>
  <c r="P108" i="8"/>
  <c r="Q108" i="8"/>
  <c r="R108" i="8"/>
  <c r="S108" i="8"/>
  <c r="T108" i="8"/>
  <c r="U108" i="8"/>
  <c r="V108" i="8"/>
  <c r="W108" i="8"/>
  <c r="X108" i="8"/>
  <c r="N109" i="8"/>
  <c r="O109" i="8"/>
  <c r="P109" i="8"/>
  <c r="Q109" i="8"/>
  <c r="R109" i="8"/>
  <c r="S109" i="8"/>
  <c r="T109" i="8"/>
  <c r="U109" i="8"/>
  <c r="V109" i="8"/>
  <c r="W109" i="8"/>
  <c r="X109" i="8"/>
  <c r="N110" i="8"/>
  <c r="O110" i="8"/>
  <c r="P110" i="8"/>
  <c r="Q110" i="8"/>
  <c r="R110" i="8"/>
  <c r="S110" i="8"/>
  <c r="T110" i="8"/>
  <c r="U110" i="8"/>
  <c r="V110" i="8"/>
  <c r="W110" i="8"/>
  <c r="X110" i="8"/>
  <c r="N111" i="8"/>
  <c r="O111" i="8"/>
  <c r="P111" i="8"/>
  <c r="Q111" i="8"/>
  <c r="R111" i="8"/>
  <c r="S111" i="8"/>
  <c r="T111" i="8"/>
  <c r="U111" i="8"/>
  <c r="V111" i="8"/>
  <c r="W111" i="8"/>
  <c r="X111" i="8"/>
  <c r="N112" i="8"/>
  <c r="O112" i="8"/>
  <c r="P112" i="8"/>
  <c r="Q112" i="8"/>
  <c r="R112" i="8"/>
  <c r="S112" i="8"/>
  <c r="T112" i="8"/>
  <c r="U112" i="8"/>
  <c r="V112" i="8"/>
  <c r="W112" i="8"/>
  <c r="X112" i="8"/>
  <c r="N113" i="8"/>
  <c r="O113" i="8"/>
  <c r="P113" i="8"/>
  <c r="Q113" i="8"/>
  <c r="R113" i="8"/>
  <c r="S113" i="8"/>
  <c r="T113" i="8"/>
  <c r="U113" i="8"/>
  <c r="V113" i="8"/>
  <c r="W113" i="8"/>
  <c r="X113" i="8"/>
  <c r="N114" i="8"/>
  <c r="O114" i="8"/>
  <c r="P114" i="8"/>
  <c r="Q114" i="8"/>
  <c r="R114" i="8"/>
  <c r="S114" i="8"/>
  <c r="T114" i="8"/>
  <c r="U114" i="8"/>
  <c r="V114" i="8"/>
  <c r="W114" i="8"/>
  <c r="X114" i="8"/>
  <c r="N115" i="8"/>
  <c r="O115" i="8"/>
  <c r="P115" i="8"/>
  <c r="Q115" i="8"/>
  <c r="R115" i="8"/>
  <c r="S115" i="8"/>
  <c r="T115" i="8"/>
  <c r="U115" i="8"/>
  <c r="V115" i="8"/>
  <c r="W115" i="8"/>
  <c r="X115" i="8"/>
  <c r="N116" i="8"/>
  <c r="O116" i="8"/>
  <c r="P116" i="8"/>
  <c r="Q116" i="8"/>
  <c r="R116" i="8"/>
  <c r="S116" i="8"/>
  <c r="T116" i="8"/>
  <c r="U116" i="8"/>
  <c r="V116" i="8"/>
  <c r="W116" i="8"/>
  <c r="X116" i="8"/>
  <c r="N117" i="8"/>
  <c r="O117" i="8"/>
  <c r="P117" i="8"/>
  <c r="Q117" i="8"/>
  <c r="R117" i="8"/>
  <c r="S117" i="8"/>
  <c r="T117" i="8"/>
  <c r="U117" i="8"/>
  <c r="V117" i="8"/>
  <c r="W117" i="8"/>
  <c r="X117" i="8"/>
  <c r="N118" i="8"/>
  <c r="O118" i="8"/>
  <c r="P118" i="8"/>
  <c r="Q118" i="8"/>
  <c r="R118" i="8"/>
  <c r="S118" i="8"/>
  <c r="T118" i="8"/>
  <c r="U118" i="8"/>
  <c r="V118" i="8"/>
  <c r="W118" i="8"/>
  <c r="X118" i="8"/>
  <c r="N119" i="8"/>
  <c r="O119" i="8"/>
  <c r="P119" i="8"/>
  <c r="Q119" i="8"/>
  <c r="R119" i="8"/>
  <c r="S119" i="8"/>
  <c r="T119" i="8"/>
  <c r="U119" i="8"/>
  <c r="V119" i="8"/>
  <c r="W119" i="8"/>
  <c r="X119" i="8"/>
  <c r="N120" i="8"/>
  <c r="O120" i="8"/>
  <c r="P120" i="8"/>
  <c r="Q120" i="8"/>
  <c r="R120" i="8"/>
  <c r="S120" i="8"/>
  <c r="T120" i="8"/>
  <c r="U120" i="8"/>
  <c r="V120" i="8"/>
  <c r="W120" i="8"/>
  <c r="X120" i="8"/>
  <c r="N121" i="8"/>
  <c r="O121" i="8"/>
  <c r="P121" i="8"/>
  <c r="Q121" i="8"/>
  <c r="R121" i="8"/>
  <c r="S121" i="8"/>
  <c r="T121" i="8"/>
  <c r="U121" i="8"/>
  <c r="V121" i="8"/>
  <c r="W121" i="8"/>
  <c r="X121" i="8"/>
  <c r="N122" i="8"/>
  <c r="O122" i="8"/>
  <c r="P122" i="8"/>
  <c r="Q122" i="8"/>
  <c r="R122" i="8"/>
  <c r="S122" i="8"/>
  <c r="T122" i="8"/>
  <c r="U122" i="8"/>
  <c r="V122" i="8"/>
  <c r="W122" i="8"/>
  <c r="X122" i="8"/>
  <c r="N123" i="8"/>
  <c r="O123" i="8"/>
  <c r="P123" i="8"/>
  <c r="Q123" i="8"/>
  <c r="R123" i="8"/>
  <c r="S123" i="8"/>
  <c r="T123" i="8"/>
  <c r="U123" i="8"/>
  <c r="V123" i="8"/>
  <c r="W123" i="8"/>
  <c r="X123" i="8"/>
  <c r="N124" i="8"/>
  <c r="O124" i="8"/>
  <c r="P124" i="8"/>
  <c r="Q124" i="8"/>
  <c r="R124" i="8"/>
  <c r="S124" i="8"/>
  <c r="T124" i="8"/>
  <c r="U124" i="8"/>
  <c r="V124" i="8"/>
  <c r="W124" i="8"/>
  <c r="X124" i="8"/>
  <c r="N125" i="8"/>
  <c r="O125" i="8"/>
  <c r="P125" i="8"/>
  <c r="Q125" i="8"/>
  <c r="R125" i="8"/>
  <c r="S125" i="8"/>
  <c r="T125" i="8"/>
  <c r="U125" i="8"/>
  <c r="V125" i="8"/>
  <c r="W125" i="8"/>
  <c r="X125" i="8"/>
  <c r="N126" i="8"/>
  <c r="O126" i="8"/>
  <c r="P126" i="8"/>
  <c r="Q126" i="8"/>
  <c r="R126" i="8"/>
  <c r="S126" i="8"/>
  <c r="T126" i="8"/>
  <c r="U126" i="8"/>
  <c r="V126" i="8"/>
  <c r="W126" i="8"/>
  <c r="X126" i="8"/>
  <c r="N127" i="8"/>
  <c r="O127" i="8"/>
  <c r="P127" i="8"/>
  <c r="Q127" i="8"/>
  <c r="R127" i="8"/>
  <c r="S127" i="8"/>
  <c r="T127" i="8"/>
  <c r="U127" i="8"/>
  <c r="V127" i="8"/>
  <c r="W127" i="8"/>
  <c r="X127" i="8"/>
  <c r="N128" i="8"/>
  <c r="O128" i="8"/>
  <c r="P128" i="8"/>
  <c r="Q128" i="8"/>
  <c r="R128" i="8"/>
  <c r="S128" i="8"/>
  <c r="T128" i="8"/>
  <c r="U128" i="8"/>
  <c r="V128" i="8"/>
  <c r="W128" i="8"/>
  <c r="X128" i="8"/>
  <c r="N129" i="8"/>
  <c r="O129" i="8"/>
  <c r="P129" i="8"/>
  <c r="Q129" i="8"/>
  <c r="R129" i="8"/>
  <c r="S129" i="8"/>
  <c r="T129" i="8"/>
  <c r="U129" i="8"/>
  <c r="V129" i="8"/>
  <c r="W129" i="8"/>
  <c r="X129" i="8"/>
  <c r="N130" i="8"/>
  <c r="O130" i="8"/>
  <c r="P130" i="8"/>
  <c r="Q130" i="8"/>
  <c r="R130" i="8"/>
  <c r="S130" i="8"/>
  <c r="T130" i="8"/>
  <c r="U130" i="8"/>
  <c r="V130" i="8"/>
  <c r="W130" i="8"/>
  <c r="X130" i="8"/>
  <c r="N131" i="8"/>
  <c r="O131" i="8"/>
  <c r="P131" i="8"/>
  <c r="Q131" i="8"/>
  <c r="R131" i="8"/>
  <c r="S131" i="8"/>
  <c r="T131" i="8"/>
  <c r="U131" i="8"/>
  <c r="V131" i="8"/>
  <c r="W131" i="8"/>
  <c r="X131" i="8"/>
  <c r="N132" i="8"/>
  <c r="O132" i="8"/>
  <c r="P132" i="8"/>
  <c r="Q132" i="8"/>
  <c r="R132" i="8"/>
  <c r="S132" i="8"/>
  <c r="T132" i="8"/>
  <c r="U132" i="8"/>
  <c r="V132" i="8"/>
  <c r="W132" i="8"/>
  <c r="X132" i="8"/>
  <c r="N133" i="8"/>
  <c r="O133" i="8"/>
  <c r="P133" i="8"/>
  <c r="Q133" i="8"/>
  <c r="R133" i="8"/>
  <c r="S133" i="8"/>
  <c r="T133" i="8"/>
  <c r="U133" i="8"/>
  <c r="V133" i="8"/>
  <c r="W133" i="8"/>
  <c r="X133" i="8"/>
  <c r="N134" i="8"/>
  <c r="O134" i="8"/>
  <c r="P134" i="8"/>
  <c r="Q134" i="8"/>
  <c r="R134" i="8"/>
  <c r="S134" i="8"/>
  <c r="T134" i="8"/>
  <c r="U134" i="8"/>
  <c r="V134" i="8"/>
  <c r="W134" i="8"/>
  <c r="X134" i="8"/>
  <c r="N135" i="8"/>
  <c r="O135" i="8"/>
  <c r="P135" i="8"/>
  <c r="Q135" i="8"/>
  <c r="R135" i="8"/>
  <c r="S135" i="8"/>
  <c r="T135" i="8"/>
  <c r="U135" i="8"/>
  <c r="V135" i="8"/>
  <c r="W135" i="8"/>
  <c r="X135" i="8"/>
  <c r="N136" i="8"/>
  <c r="O136" i="8"/>
  <c r="P136" i="8"/>
  <c r="Q136" i="8"/>
  <c r="R136" i="8"/>
  <c r="S136" i="8"/>
  <c r="T136" i="8"/>
  <c r="U136" i="8"/>
  <c r="V136" i="8"/>
  <c r="W136" i="8"/>
  <c r="X136" i="8"/>
  <c r="N137" i="8"/>
  <c r="O137" i="8"/>
  <c r="P137" i="8"/>
  <c r="Q137" i="8"/>
  <c r="R137" i="8"/>
  <c r="S137" i="8"/>
  <c r="T137" i="8"/>
  <c r="U137" i="8"/>
  <c r="V137" i="8"/>
  <c r="W137" i="8"/>
  <c r="X137" i="8"/>
  <c r="N138" i="8"/>
  <c r="O138" i="8"/>
  <c r="P138" i="8"/>
  <c r="Q138" i="8"/>
  <c r="R138" i="8"/>
  <c r="S138" i="8"/>
  <c r="T138" i="8"/>
  <c r="U138" i="8"/>
  <c r="V138" i="8"/>
  <c r="W138" i="8"/>
  <c r="X138" i="8"/>
  <c r="N139" i="8"/>
  <c r="O139" i="8"/>
  <c r="P139" i="8"/>
  <c r="Q139" i="8"/>
  <c r="R139" i="8"/>
  <c r="S139" i="8"/>
  <c r="T139" i="8"/>
  <c r="U139" i="8"/>
  <c r="V139" i="8"/>
  <c r="W139" i="8"/>
  <c r="X139" i="8"/>
  <c r="N140" i="8"/>
  <c r="O140" i="8"/>
  <c r="P140" i="8"/>
  <c r="Q140" i="8"/>
  <c r="R140" i="8"/>
  <c r="S140" i="8"/>
  <c r="T140" i="8"/>
  <c r="U140" i="8"/>
  <c r="V140" i="8"/>
  <c r="W140" i="8"/>
  <c r="X140" i="8"/>
  <c r="N141" i="8"/>
  <c r="O141" i="8"/>
  <c r="P141" i="8"/>
  <c r="Q141" i="8"/>
  <c r="R141" i="8"/>
  <c r="S141" i="8"/>
  <c r="T141" i="8"/>
  <c r="U141" i="8"/>
  <c r="V141" i="8"/>
  <c r="W141" i="8"/>
  <c r="X141" i="8"/>
  <c r="N142" i="8"/>
  <c r="O142" i="8"/>
  <c r="P142" i="8"/>
  <c r="Q142" i="8"/>
  <c r="R142" i="8"/>
  <c r="S142" i="8"/>
  <c r="T142" i="8"/>
  <c r="U142" i="8"/>
  <c r="V142" i="8"/>
  <c r="W142" i="8"/>
  <c r="X142" i="8"/>
  <c r="N143" i="8"/>
  <c r="O143" i="8"/>
  <c r="P143" i="8"/>
  <c r="Q143" i="8"/>
  <c r="R143" i="8"/>
  <c r="S143" i="8"/>
  <c r="T143" i="8"/>
  <c r="U143" i="8"/>
  <c r="V143" i="8"/>
  <c r="W143" i="8"/>
  <c r="X143" i="8"/>
  <c r="N144" i="8"/>
  <c r="O144" i="8"/>
  <c r="P144" i="8"/>
  <c r="Q144" i="8"/>
  <c r="R144" i="8"/>
  <c r="S144" i="8"/>
  <c r="T144" i="8"/>
  <c r="U144" i="8"/>
  <c r="V144" i="8"/>
  <c r="W144" i="8"/>
  <c r="X144" i="8"/>
  <c r="N145" i="8"/>
  <c r="O145" i="8"/>
  <c r="P145" i="8"/>
  <c r="Q145" i="8"/>
  <c r="R145" i="8"/>
  <c r="S145" i="8"/>
  <c r="T145" i="8"/>
  <c r="U145" i="8"/>
  <c r="V145" i="8"/>
  <c r="W145" i="8"/>
  <c r="X145" i="8"/>
  <c r="N146" i="8"/>
  <c r="O146" i="8"/>
  <c r="P146" i="8"/>
  <c r="Q146" i="8"/>
  <c r="R146" i="8"/>
  <c r="S146" i="8"/>
  <c r="T146" i="8"/>
  <c r="U146" i="8"/>
  <c r="V146" i="8"/>
  <c r="W146" i="8"/>
  <c r="X146" i="8"/>
  <c r="N147" i="8"/>
  <c r="O147" i="8"/>
  <c r="P147" i="8"/>
  <c r="Q147" i="8"/>
  <c r="R147" i="8"/>
  <c r="S147" i="8"/>
  <c r="T147" i="8"/>
  <c r="U147" i="8"/>
  <c r="V147" i="8"/>
  <c r="W147" i="8"/>
  <c r="X147" i="8"/>
  <c r="N148" i="8"/>
  <c r="O148" i="8"/>
  <c r="P148" i="8"/>
  <c r="Q148" i="8"/>
  <c r="R148" i="8"/>
  <c r="S148" i="8"/>
  <c r="T148" i="8"/>
  <c r="U148" i="8"/>
  <c r="V148" i="8"/>
  <c r="W148" i="8"/>
  <c r="X148" i="8"/>
  <c r="N149" i="8"/>
  <c r="O149" i="8"/>
  <c r="P149" i="8"/>
  <c r="Q149" i="8"/>
  <c r="R149" i="8"/>
  <c r="S149" i="8"/>
  <c r="T149" i="8"/>
  <c r="U149" i="8"/>
  <c r="V149" i="8"/>
  <c r="W149" i="8"/>
  <c r="X149" i="8"/>
  <c r="N150" i="8"/>
  <c r="O150" i="8"/>
  <c r="P150" i="8"/>
  <c r="Q150" i="8"/>
  <c r="R150" i="8"/>
  <c r="S150" i="8"/>
  <c r="T150" i="8"/>
  <c r="U150" i="8"/>
  <c r="V150" i="8"/>
  <c r="W150" i="8"/>
  <c r="X150" i="8"/>
  <c r="N151" i="8"/>
  <c r="O151" i="8"/>
  <c r="P151" i="8"/>
  <c r="Q151" i="8"/>
  <c r="R151" i="8"/>
  <c r="S151" i="8"/>
  <c r="T151" i="8"/>
  <c r="U151" i="8"/>
  <c r="V151" i="8"/>
  <c r="W151" i="8"/>
  <c r="X151" i="8"/>
  <c r="N152" i="8"/>
  <c r="O152" i="8"/>
  <c r="P152" i="8"/>
  <c r="Q152" i="8"/>
  <c r="R152" i="8"/>
  <c r="S152" i="8"/>
  <c r="T152" i="8"/>
  <c r="U152" i="8"/>
  <c r="V152" i="8"/>
  <c r="W152" i="8"/>
  <c r="X152" i="8"/>
  <c r="N153" i="8"/>
  <c r="O153" i="8"/>
  <c r="P153" i="8"/>
  <c r="Q153" i="8"/>
  <c r="R153" i="8"/>
  <c r="S153" i="8"/>
  <c r="T153" i="8"/>
  <c r="U153" i="8"/>
  <c r="V153" i="8"/>
  <c r="W153" i="8"/>
  <c r="X153" i="8"/>
  <c r="N154" i="8"/>
  <c r="O154" i="8"/>
  <c r="P154" i="8"/>
  <c r="Q154" i="8"/>
  <c r="R154" i="8"/>
  <c r="S154" i="8"/>
  <c r="T154" i="8"/>
  <c r="U154" i="8"/>
  <c r="V154" i="8"/>
  <c r="W154" i="8"/>
  <c r="X154" i="8"/>
  <c r="N155" i="8"/>
  <c r="O155" i="8"/>
  <c r="P155" i="8"/>
  <c r="Q155" i="8"/>
  <c r="R155" i="8"/>
  <c r="S155" i="8"/>
  <c r="T155" i="8"/>
  <c r="U155" i="8"/>
  <c r="V155" i="8"/>
  <c r="W155" i="8"/>
  <c r="X155" i="8"/>
  <c r="N156" i="8"/>
  <c r="O156" i="8"/>
  <c r="P156" i="8"/>
  <c r="Q156" i="8"/>
  <c r="R156" i="8"/>
  <c r="S156" i="8"/>
  <c r="T156" i="8"/>
  <c r="U156" i="8"/>
  <c r="V156" i="8"/>
  <c r="W156" i="8"/>
  <c r="X156" i="8"/>
  <c r="N157" i="8"/>
  <c r="O157" i="8"/>
  <c r="P157" i="8"/>
  <c r="Q157" i="8"/>
  <c r="R157" i="8"/>
  <c r="S157" i="8"/>
  <c r="T157" i="8"/>
  <c r="U157" i="8"/>
  <c r="V157" i="8"/>
  <c r="W157" i="8"/>
  <c r="X157" i="8"/>
  <c r="N158" i="8"/>
  <c r="O158" i="8"/>
  <c r="P158" i="8"/>
  <c r="Q158" i="8"/>
  <c r="R158" i="8"/>
  <c r="S158" i="8"/>
  <c r="T158" i="8"/>
  <c r="U158" i="8"/>
  <c r="V158" i="8"/>
  <c r="W158" i="8"/>
  <c r="X158" i="8"/>
  <c r="N159" i="8"/>
  <c r="O159" i="8"/>
  <c r="P159" i="8"/>
  <c r="Q159" i="8"/>
  <c r="R159" i="8"/>
  <c r="S159" i="8"/>
  <c r="T159" i="8"/>
  <c r="U159" i="8"/>
  <c r="V159" i="8"/>
  <c r="W159" i="8"/>
  <c r="X159" i="8"/>
  <c r="N160" i="8"/>
  <c r="O160" i="8"/>
  <c r="P160" i="8"/>
  <c r="Q160" i="8"/>
  <c r="R160" i="8"/>
  <c r="S160" i="8"/>
  <c r="T160" i="8"/>
  <c r="U160" i="8"/>
  <c r="V160" i="8"/>
  <c r="W160" i="8"/>
  <c r="X160" i="8"/>
  <c r="N161" i="8"/>
  <c r="O161" i="8"/>
  <c r="P161" i="8"/>
  <c r="Q161" i="8"/>
  <c r="R161" i="8"/>
  <c r="S161" i="8"/>
  <c r="T161" i="8"/>
  <c r="U161" i="8"/>
  <c r="V161" i="8"/>
  <c r="W161" i="8"/>
  <c r="X161" i="8"/>
  <c r="N162" i="8"/>
  <c r="O162" i="8"/>
  <c r="P162" i="8"/>
  <c r="Q162" i="8"/>
  <c r="R162" i="8"/>
  <c r="S162" i="8"/>
  <c r="T162" i="8"/>
  <c r="U162" i="8"/>
  <c r="V162" i="8"/>
  <c r="W162" i="8"/>
  <c r="X162" i="8"/>
  <c r="N163" i="8"/>
  <c r="O163" i="8"/>
  <c r="P163" i="8"/>
  <c r="Q163" i="8"/>
  <c r="R163" i="8"/>
  <c r="S163" i="8"/>
  <c r="T163" i="8"/>
  <c r="U163" i="8"/>
  <c r="V163" i="8"/>
  <c r="W163" i="8"/>
  <c r="X163" i="8"/>
  <c r="N164" i="8"/>
  <c r="O164" i="8"/>
  <c r="P164" i="8"/>
  <c r="Q164" i="8"/>
  <c r="R164" i="8"/>
  <c r="S164" i="8"/>
  <c r="T164" i="8"/>
  <c r="U164" i="8"/>
  <c r="V164" i="8"/>
  <c r="W164" i="8"/>
  <c r="X164" i="8"/>
  <c r="N165" i="8"/>
  <c r="O165" i="8"/>
  <c r="P165" i="8"/>
  <c r="Q165" i="8"/>
  <c r="R165" i="8"/>
  <c r="S165" i="8"/>
  <c r="T165" i="8"/>
  <c r="U165" i="8"/>
  <c r="V165" i="8"/>
  <c r="W165" i="8"/>
  <c r="X165" i="8"/>
  <c r="N166" i="8"/>
  <c r="O166" i="8"/>
  <c r="P166" i="8"/>
  <c r="Q166" i="8"/>
  <c r="R166" i="8"/>
  <c r="S166" i="8"/>
  <c r="T166" i="8"/>
  <c r="U166" i="8"/>
  <c r="V166" i="8"/>
  <c r="W166" i="8"/>
  <c r="X166" i="8"/>
  <c r="N167" i="8"/>
  <c r="O167" i="8"/>
  <c r="P167" i="8"/>
  <c r="Q167" i="8"/>
  <c r="R167" i="8"/>
  <c r="S167" i="8"/>
  <c r="T167" i="8"/>
  <c r="U167" i="8"/>
  <c r="V167" i="8"/>
  <c r="W167" i="8"/>
  <c r="X167" i="8"/>
  <c r="N168" i="8"/>
  <c r="O168" i="8"/>
  <c r="P168" i="8"/>
  <c r="Q168" i="8"/>
  <c r="R168" i="8"/>
  <c r="S168" i="8"/>
  <c r="T168" i="8"/>
  <c r="U168" i="8"/>
  <c r="V168" i="8"/>
  <c r="W168" i="8"/>
  <c r="X168" i="8"/>
  <c r="N169" i="8"/>
  <c r="O169" i="8"/>
  <c r="P169" i="8"/>
  <c r="Q169" i="8"/>
  <c r="R169" i="8"/>
  <c r="S169" i="8"/>
  <c r="T169" i="8"/>
  <c r="U169" i="8"/>
  <c r="V169" i="8"/>
  <c r="W169" i="8"/>
  <c r="X169" i="8"/>
  <c r="N170" i="8"/>
  <c r="O170" i="8"/>
  <c r="P170" i="8"/>
  <c r="Q170" i="8"/>
  <c r="R170" i="8"/>
  <c r="S170" i="8"/>
  <c r="T170" i="8"/>
  <c r="U170" i="8"/>
  <c r="V170" i="8"/>
  <c r="W170" i="8"/>
  <c r="X170" i="8"/>
  <c r="N171" i="8"/>
  <c r="O171" i="8"/>
  <c r="P171" i="8"/>
  <c r="Q171" i="8"/>
  <c r="R171" i="8"/>
  <c r="S171" i="8"/>
  <c r="T171" i="8"/>
  <c r="U171" i="8"/>
  <c r="V171" i="8"/>
  <c r="W171" i="8"/>
  <c r="X171" i="8"/>
  <c r="N172" i="8"/>
  <c r="O172" i="8"/>
  <c r="P172" i="8"/>
  <c r="Q172" i="8"/>
  <c r="R172" i="8"/>
  <c r="S172" i="8"/>
  <c r="T172" i="8"/>
  <c r="U172" i="8"/>
  <c r="V172" i="8"/>
  <c r="W172" i="8"/>
  <c r="X172" i="8"/>
  <c r="N173" i="8"/>
  <c r="O173" i="8"/>
  <c r="P173" i="8"/>
  <c r="Q173" i="8"/>
  <c r="R173" i="8"/>
  <c r="S173" i="8"/>
  <c r="T173" i="8"/>
  <c r="U173" i="8"/>
  <c r="V173" i="8"/>
  <c r="W173" i="8"/>
  <c r="X173" i="8"/>
  <c r="N174" i="8"/>
  <c r="O174" i="8"/>
  <c r="P174" i="8"/>
  <c r="Q174" i="8"/>
  <c r="R174" i="8"/>
  <c r="S174" i="8"/>
  <c r="T174" i="8"/>
  <c r="U174" i="8"/>
  <c r="V174" i="8"/>
  <c r="W174" i="8"/>
  <c r="X174" i="8"/>
  <c r="N175" i="8"/>
  <c r="O175" i="8"/>
  <c r="P175" i="8"/>
  <c r="Q175" i="8"/>
  <c r="R175" i="8"/>
  <c r="S175" i="8"/>
  <c r="T175" i="8"/>
  <c r="U175" i="8"/>
  <c r="V175" i="8"/>
  <c r="W175" i="8"/>
  <c r="X175" i="8"/>
  <c r="N176" i="8"/>
  <c r="O176" i="8"/>
  <c r="P176" i="8"/>
  <c r="Q176" i="8"/>
  <c r="R176" i="8"/>
  <c r="S176" i="8"/>
  <c r="T176" i="8"/>
  <c r="U176" i="8"/>
  <c r="V176" i="8"/>
  <c r="W176" i="8"/>
  <c r="X176" i="8"/>
  <c r="N177" i="8"/>
  <c r="O177" i="8"/>
  <c r="P177" i="8"/>
  <c r="Q177" i="8"/>
  <c r="R177" i="8"/>
  <c r="S177" i="8"/>
  <c r="T177" i="8"/>
  <c r="U177" i="8"/>
  <c r="V177" i="8"/>
  <c r="W177" i="8"/>
  <c r="X177" i="8"/>
  <c r="N178" i="8"/>
  <c r="O178" i="8"/>
  <c r="P178" i="8"/>
  <c r="Q178" i="8"/>
  <c r="R178" i="8"/>
  <c r="S178" i="8"/>
  <c r="T178" i="8"/>
  <c r="U178" i="8"/>
  <c r="V178" i="8"/>
  <c r="W178" i="8"/>
  <c r="X178" i="8"/>
  <c r="N179" i="8"/>
  <c r="O179" i="8"/>
  <c r="P179" i="8"/>
  <c r="Q179" i="8"/>
  <c r="R179" i="8"/>
  <c r="S179" i="8"/>
  <c r="T179" i="8"/>
  <c r="U179" i="8"/>
  <c r="V179" i="8"/>
  <c r="W179" i="8"/>
  <c r="X179" i="8"/>
  <c r="N180" i="8"/>
  <c r="O180" i="8"/>
  <c r="P180" i="8"/>
  <c r="Q180" i="8"/>
  <c r="R180" i="8"/>
  <c r="S180" i="8"/>
  <c r="T180" i="8"/>
  <c r="U180" i="8"/>
  <c r="V180" i="8"/>
  <c r="W180" i="8"/>
  <c r="X180" i="8"/>
  <c r="N181" i="8"/>
  <c r="O181" i="8"/>
  <c r="P181" i="8"/>
  <c r="Q181" i="8"/>
  <c r="R181" i="8"/>
  <c r="S181" i="8"/>
  <c r="T181" i="8"/>
  <c r="U181" i="8"/>
  <c r="V181" i="8"/>
  <c r="W181" i="8"/>
  <c r="X181" i="8"/>
  <c r="N182" i="8"/>
  <c r="O182" i="8"/>
  <c r="P182" i="8"/>
  <c r="Q182" i="8"/>
  <c r="R182" i="8"/>
  <c r="S182" i="8"/>
  <c r="T182" i="8"/>
  <c r="U182" i="8"/>
  <c r="V182" i="8"/>
  <c r="W182" i="8"/>
  <c r="X182" i="8"/>
  <c r="N183" i="8"/>
  <c r="O183" i="8"/>
  <c r="P183" i="8"/>
  <c r="Q183" i="8"/>
  <c r="R183" i="8"/>
  <c r="S183" i="8"/>
  <c r="T183" i="8"/>
  <c r="U183" i="8"/>
  <c r="V183" i="8"/>
  <c r="W183" i="8"/>
  <c r="X183" i="8"/>
  <c r="N184" i="8"/>
  <c r="O184" i="8"/>
  <c r="P184" i="8"/>
  <c r="Q184" i="8"/>
  <c r="R184" i="8"/>
  <c r="S184" i="8"/>
  <c r="T184" i="8"/>
  <c r="U184" i="8"/>
  <c r="V184" i="8"/>
  <c r="W184" i="8"/>
  <c r="X184" i="8"/>
  <c r="N185" i="8"/>
  <c r="O185" i="8"/>
  <c r="P185" i="8"/>
  <c r="Q185" i="8"/>
  <c r="R185" i="8"/>
  <c r="S185" i="8"/>
  <c r="T185" i="8"/>
  <c r="U185" i="8"/>
  <c r="V185" i="8"/>
  <c r="W185" i="8"/>
  <c r="X185" i="8"/>
  <c r="N186" i="8"/>
  <c r="O186" i="8"/>
  <c r="P186" i="8"/>
  <c r="Q186" i="8"/>
  <c r="R186" i="8"/>
  <c r="S186" i="8"/>
  <c r="T186" i="8"/>
  <c r="U186" i="8"/>
  <c r="V186" i="8"/>
  <c r="W186" i="8"/>
  <c r="X186" i="8"/>
  <c r="N187" i="8"/>
  <c r="O187" i="8"/>
  <c r="P187" i="8"/>
  <c r="Q187" i="8"/>
  <c r="R187" i="8"/>
  <c r="S187" i="8"/>
  <c r="T187" i="8"/>
  <c r="U187" i="8"/>
  <c r="V187" i="8"/>
  <c r="W187" i="8"/>
  <c r="X187" i="8"/>
  <c r="N188" i="8"/>
  <c r="O188" i="8"/>
  <c r="P188" i="8"/>
  <c r="Q188" i="8"/>
  <c r="R188" i="8"/>
  <c r="S188" i="8"/>
  <c r="T188" i="8"/>
  <c r="U188" i="8"/>
  <c r="V188" i="8"/>
  <c r="W188" i="8"/>
  <c r="X188" i="8"/>
  <c r="N189" i="8"/>
  <c r="O189" i="8"/>
  <c r="P189" i="8"/>
  <c r="Q189" i="8"/>
  <c r="R189" i="8"/>
  <c r="S189" i="8"/>
  <c r="T189" i="8"/>
  <c r="U189" i="8"/>
  <c r="V189" i="8"/>
  <c r="W189" i="8"/>
  <c r="X189" i="8"/>
  <c r="N190" i="8"/>
  <c r="O190" i="8"/>
  <c r="P190" i="8"/>
  <c r="Q190" i="8"/>
  <c r="R190" i="8"/>
  <c r="S190" i="8"/>
  <c r="T190" i="8"/>
  <c r="U190" i="8"/>
  <c r="V190" i="8"/>
  <c r="W190" i="8"/>
  <c r="X190" i="8"/>
  <c r="N191" i="8"/>
  <c r="O191" i="8"/>
  <c r="P191" i="8"/>
  <c r="Q191" i="8"/>
  <c r="R191" i="8"/>
  <c r="S191" i="8"/>
  <c r="T191" i="8"/>
  <c r="U191" i="8"/>
  <c r="V191" i="8"/>
  <c r="W191" i="8"/>
  <c r="X191" i="8"/>
  <c r="N192" i="8"/>
  <c r="O192" i="8"/>
  <c r="P192" i="8"/>
  <c r="Q192" i="8"/>
  <c r="R192" i="8"/>
  <c r="S192" i="8"/>
  <c r="T192" i="8"/>
  <c r="U192" i="8"/>
  <c r="V192" i="8"/>
  <c r="W192" i="8"/>
  <c r="X192" i="8"/>
  <c r="N193" i="8"/>
  <c r="O193" i="8"/>
  <c r="P193" i="8"/>
  <c r="Q193" i="8"/>
  <c r="R193" i="8"/>
  <c r="S193" i="8"/>
  <c r="T193" i="8"/>
  <c r="U193" i="8"/>
  <c r="V193" i="8"/>
  <c r="W193" i="8"/>
  <c r="X193" i="8"/>
  <c r="N194" i="8"/>
  <c r="O194" i="8"/>
  <c r="P194" i="8"/>
  <c r="Q194" i="8"/>
  <c r="R194" i="8"/>
  <c r="S194" i="8"/>
  <c r="T194" i="8"/>
  <c r="U194" i="8"/>
  <c r="V194" i="8"/>
  <c r="W194" i="8"/>
  <c r="X194" i="8"/>
  <c r="N195" i="8"/>
  <c r="O195" i="8"/>
  <c r="P195" i="8"/>
  <c r="Q195" i="8"/>
  <c r="R195" i="8"/>
  <c r="S195" i="8"/>
  <c r="T195" i="8"/>
  <c r="U195" i="8"/>
  <c r="V195" i="8"/>
  <c r="W195" i="8"/>
  <c r="X195" i="8"/>
  <c r="N196" i="8"/>
  <c r="O196" i="8"/>
  <c r="P196" i="8"/>
  <c r="Q196" i="8"/>
  <c r="R196" i="8"/>
  <c r="S196" i="8"/>
  <c r="T196" i="8"/>
  <c r="U196" i="8"/>
  <c r="V196" i="8"/>
  <c r="W196" i="8"/>
  <c r="X196" i="8"/>
  <c r="N197" i="8"/>
  <c r="O197" i="8"/>
  <c r="P197" i="8"/>
  <c r="Q197" i="8"/>
  <c r="R197" i="8"/>
  <c r="S197" i="8"/>
  <c r="T197" i="8"/>
  <c r="U197" i="8"/>
  <c r="V197" i="8"/>
  <c r="W197" i="8"/>
  <c r="X197" i="8"/>
  <c r="N198" i="8"/>
  <c r="O198" i="8"/>
  <c r="P198" i="8"/>
  <c r="Q198" i="8"/>
  <c r="R198" i="8"/>
  <c r="S198" i="8"/>
  <c r="T198" i="8"/>
  <c r="U198" i="8"/>
  <c r="V198" i="8"/>
  <c r="W198" i="8"/>
  <c r="X198" i="8"/>
  <c r="N199" i="8"/>
  <c r="O199" i="8"/>
  <c r="P199" i="8"/>
  <c r="Q199" i="8"/>
  <c r="R199" i="8"/>
  <c r="S199" i="8"/>
  <c r="T199" i="8"/>
  <c r="U199" i="8"/>
  <c r="V199" i="8"/>
  <c r="W199" i="8"/>
  <c r="X199" i="8"/>
  <c r="N200" i="8"/>
  <c r="O200" i="8"/>
  <c r="P200" i="8"/>
  <c r="Q200" i="8"/>
  <c r="R200" i="8"/>
  <c r="S200" i="8"/>
  <c r="T200" i="8"/>
  <c r="U200" i="8"/>
  <c r="V200" i="8"/>
  <c r="W200" i="8"/>
  <c r="X200" i="8"/>
  <c r="N201" i="8"/>
  <c r="O201" i="8"/>
  <c r="P201" i="8"/>
  <c r="Q201" i="8"/>
  <c r="R201" i="8"/>
  <c r="S201" i="8"/>
  <c r="T201" i="8"/>
  <c r="U201" i="8"/>
  <c r="V201" i="8"/>
  <c r="W201" i="8"/>
  <c r="X201" i="8"/>
  <c r="N202" i="8"/>
  <c r="O202" i="8"/>
  <c r="P202" i="8"/>
  <c r="Q202" i="8"/>
  <c r="R202" i="8"/>
  <c r="S202" i="8"/>
  <c r="T202" i="8"/>
  <c r="U202" i="8"/>
  <c r="V202" i="8"/>
  <c r="W202" i="8"/>
  <c r="X202" i="8"/>
  <c r="N203" i="8"/>
  <c r="O203" i="8"/>
  <c r="P203" i="8"/>
  <c r="Q203" i="8"/>
  <c r="R203" i="8"/>
  <c r="S203" i="8"/>
  <c r="T203" i="8"/>
  <c r="U203" i="8"/>
  <c r="V203" i="8"/>
  <c r="W203" i="8"/>
  <c r="X203" i="8"/>
  <c r="N204" i="8"/>
  <c r="O204" i="8"/>
  <c r="P204" i="8"/>
  <c r="Q204" i="8"/>
  <c r="R204" i="8"/>
  <c r="S204" i="8"/>
  <c r="T204" i="8"/>
  <c r="U204" i="8"/>
  <c r="V204" i="8"/>
  <c r="W204" i="8"/>
  <c r="X204" i="8"/>
  <c r="N205" i="8"/>
  <c r="O205" i="8"/>
  <c r="P205" i="8"/>
  <c r="Q205" i="8"/>
  <c r="R205" i="8"/>
  <c r="S205" i="8"/>
  <c r="T205" i="8"/>
  <c r="U205" i="8"/>
  <c r="V205" i="8"/>
  <c r="W205" i="8"/>
  <c r="X205" i="8"/>
  <c r="N206" i="8"/>
  <c r="O206" i="8"/>
  <c r="P206" i="8"/>
  <c r="Q206" i="8"/>
  <c r="R206" i="8"/>
  <c r="S206" i="8"/>
  <c r="T206" i="8"/>
  <c r="U206" i="8"/>
  <c r="V206" i="8"/>
  <c r="W206" i="8"/>
  <c r="X206" i="8"/>
  <c r="N207" i="8"/>
  <c r="O207" i="8"/>
  <c r="P207" i="8"/>
  <c r="Q207" i="8"/>
  <c r="R207" i="8"/>
  <c r="S207" i="8"/>
  <c r="T207" i="8"/>
  <c r="U207" i="8"/>
  <c r="V207" i="8"/>
  <c r="W207" i="8"/>
  <c r="X207" i="8"/>
  <c r="N208" i="8"/>
  <c r="O208" i="8"/>
  <c r="P208" i="8"/>
  <c r="Q208" i="8"/>
  <c r="R208" i="8"/>
  <c r="S208" i="8"/>
  <c r="T208" i="8"/>
  <c r="U208" i="8"/>
  <c r="V208" i="8"/>
  <c r="W208" i="8"/>
  <c r="X208" i="8"/>
  <c r="N209" i="8"/>
  <c r="O209" i="8"/>
  <c r="P209" i="8"/>
  <c r="Q209" i="8"/>
  <c r="R209" i="8"/>
  <c r="S209" i="8"/>
  <c r="T209" i="8"/>
  <c r="U209" i="8"/>
  <c r="V209" i="8"/>
  <c r="W209" i="8"/>
  <c r="X209" i="8"/>
  <c r="N210" i="8"/>
  <c r="O210" i="8"/>
  <c r="P210" i="8"/>
  <c r="Q210" i="8"/>
  <c r="R210" i="8"/>
  <c r="S210" i="8"/>
  <c r="T210" i="8"/>
  <c r="U210" i="8"/>
  <c r="V210" i="8"/>
  <c r="W210" i="8"/>
  <c r="X210" i="8"/>
  <c r="N211" i="8"/>
  <c r="O211" i="8"/>
  <c r="P211" i="8"/>
  <c r="Q211" i="8"/>
  <c r="R211" i="8"/>
  <c r="S211" i="8"/>
  <c r="T211" i="8"/>
  <c r="U211" i="8"/>
  <c r="V211" i="8"/>
  <c r="W211" i="8"/>
  <c r="X211" i="8"/>
  <c r="N212" i="8"/>
  <c r="O212" i="8"/>
  <c r="P212" i="8"/>
  <c r="Q212" i="8"/>
  <c r="R212" i="8"/>
  <c r="S212" i="8"/>
  <c r="T212" i="8"/>
  <c r="U212" i="8"/>
  <c r="V212" i="8"/>
  <c r="W212" i="8"/>
  <c r="X212" i="8"/>
  <c r="N213" i="8"/>
  <c r="O213" i="8"/>
  <c r="P213" i="8"/>
  <c r="Q213" i="8"/>
  <c r="R213" i="8"/>
  <c r="S213" i="8"/>
  <c r="T213" i="8"/>
  <c r="U213" i="8"/>
  <c r="V213" i="8"/>
  <c r="W213" i="8"/>
  <c r="X213" i="8"/>
  <c r="N214" i="8"/>
  <c r="O214" i="8"/>
  <c r="P214" i="8"/>
  <c r="Q214" i="8"/>
  <c r="R214" i="8"/>
  <c r="S214" i="8"/>
  <c r="T214" i="8"/>
  <c r="U214" i="8"/>
  <c r="V214" i="8"/>
  <c r="W214" i="8"/>
  <c r="X214" i="8"/>
  <c r="N215" i="8"/>
  <c r="O215" i="8"/>
  <c r="P215" i="8"/>
  <c r="Q215" i="8"/>
  <c r="R215" i="8"/>
  <c r="S215" i="8"/>
  <c r="T215" i="8"/>
  <c r="U215" i="8"/>
  <c r="V215" i="8"/>
  <c r="W215" i="8"/>
  <c r="X215" i="8"/>
  <c r="N216" i="8"/>
  <c r="O216" i="8"/>
  <c r="P216" i="8"/>
  <c r="Q216" i="8"/>
  <c r="R216" i="8"/>
  <c r="S216" i="8"/>
  <c r="T216" i="8"/>
  <c r="U216" i="8"/>
  <c r="V216" i="8"/>
  <c r="W216" i="8"/>
  <c r="X216" i="8"/>
  <c r="N217" i="8"/>
  <c r="O217" i="8"/>
  <c r="P217" i="8"/>
  <c r="Q217" i="8"/>
  <c r="R217" i="8"/>
  <c r="S217" i="8"/>
  <c r="T217" i="8"/>
  <c r="U217" i="8"/>
  <c r="V217" i="8"/>
  <c r="W217" i="8"/>
  <c r="X217" i="8"/>
  <c r="N218" i="8"/>
  <c r="O218" i="8"/>
  <c r="P218" i="8"/>
  <c r="Q218" i="8"/>
  <c r="R218" i="8"/>
  <c r="S218" i="8"/>
  <c r="T218" i="8"/>
  <c r="U218" i="8"/>
  <c r="V218" i="8"/>
  <c r="W218" i="8"/>
  <c r="X218" i="8"/>
  <c r="N219" i="8"/>
  <c r="O219" i="8"/>
  <c r="P219" i="8"/>
  <c r="Q219" i="8"/>
  <c r="R219" i="8"/>
  <c r="S219" i="8"/>
  <c r="T219" i="8"/>
  <c r="U219" i="8"/>
  <c r="V219" i="8"/>
  <c r="W219" i="8"/>
  <c r="X219" i="8"/>
  <c r="N220" i="8"/>
  <c r="O220" i="8"/>
  <c r="P220" i="8"/>
  <c r="Q220" i="8"/>
  <c r="R220" i="8"/>
  <c r="S220" i="8"/>
  <c r="T220" i="8"/>
  <c r="U220" i="8"/>
  <c r="V220" i="8"/>
  <c r="W220" i="8"/>
  <c r="X220" i="8"/>
  <c r="N221" i="8"/>
  <c r="O221" i="8"/>
  <c r="P221" i="8"/>
  <c r="Q221" i="8"/>
  <c r="R221" i="8"/>
  <c r="S221" i="8"/>
  <c r="T221" i="8"/>
  <c r="U221" i="8"/>
  <c r="V221" i="8"/>
  <c r="W221" i="8"/>
  <c r="X221" i="8"/>
  <c r="N222" i="8"/>
  <c r="O222" i="8"/>
  <c r="P222" i="8"/>
  <c r="Q222" i="8"/>
  <c r="R222" i="8"/>
  <c r="S222" i="8"/>
  <c r="T222" i="8"/>
  <c r="U222" i="8"/>
  <c r="V222" i="8"/>
  <c r="W222" i="8"/>
  <c r="X222" i="8"/>
  <c r="N223" i="8"/>
  <c r="O223" i="8"/>
  <c r="P223" i="8"/>
  <c r="Q223" i="8"/>
  <c r="R223" i="8"/>
  <c r="S223" i="8"/>
  <c r="T223" i="8"/>
  <c r="U223" i="8"/>
  <c r="V223" i="8"/>
  <c r="W223" i="8"/>
  <c r="X223" i="8"/>
  <c r="N224" i="8"/>
  <c r="O224" i="8"/>
  <c r="P224" i="8"/>
  <c r="Q224" i="8"/>
  <c r="R224" i="8"/>
  <c r="S224" i="8"/>
  <c r="T224" i="8"/>
  <c r="U224" i="8"/>
  <c r="V224" i="8"/>
  <c r="W224" i="8"/>
  <c r="X224" i="8"/>
  <c r="Y224" i="8"/>
  <c r="N225" i="8"/>
  <c r="O225" i="8"/>
  <c r="P225" i="8"/>
  <c r="Q225" i="8"/>
  <c r="R225" i="8"/>
  <c r="S225" i="8"/>
  <c r="T225" i="8"/>
  <c r="U225" i="8"/>
  <c r="V225" i="8"/>
  <c r="W225" i="8"/>
  <c r="X225" i="8"/>
  <c r="Y225" i="8"/>
  <c r="N226" i="8"/>
  <c r="O226" i="8"/>
  <c r="P226" i="8"/>
  <c r="Q226" i="8"/>
  <c r="R226" i="8"/>
  <c r="S226" i="8"/>
  <c r="T226" i="8"/>
  <c r="U226" i="8"/>
  <c r="V226" i="8"/>
  <c r="W226" i="8"/>
  <c r="X226" i="8"/>
  <c r="Y226" i="8"/>
  <c r="N227" i="8"/>
  <c r="O227" i="8"/>
  <c r="P227" i="8"/>
  <c r="Q227" i="8"/>
  <c r="R227" i="8"/>
  <c r="S227" i="8"/>
  <c r="T227" i="8"/>
  <c r="U227" i="8"/>
  <c r="V227" i="8"/>
  <c r="W227" i="8"/>
  <c r="X227" i="8"/>
  <c r="Y227" i="8"/>
  <c r="N228" i="8"/>
  <c r="O228" i="8"/>
  <c r="P228" i="8"/>
  <c r="Q228" i="8"/>
  <c r="R228" i="8"/>
  <c r="S228" i="8"/>
  <c r="T228" i="8"/>
  <c r="U228" i="8"/>
  <c r="V228" i="8"/>
  <c r="W228" i="8"/>
  <c r="X228" i="8"/>
  <c r="Y228" i="8"/>
  <c r="N229" i="8"/>
  <c r="O229" i="8"/>
  <c r="P229" i="8"/>
  <c r="Q229" i="8"/>
  <c r="R229" i="8"/>
  <c r="S229" i="8"/>
  <c r="T229" i="8"/>
  <c r="U229" i="8"/>
  <c r="V229" i="8"/>
  <c r="W229" i="8"/>
  <c r="X229" i="8"/>
  <c r="Y229" i="8"/>
  <c r="N230" i="8"/>
  <c r="O230" i="8"/>
  <c r="P230" i="8"/>
  <c r="Q230" i="8"/>
  <c r="R230" i="8"/>
  <c r="S230" i="8"/>
  <c r="T230" i="8"/>
  <c r="U230" i="8"/>
  <c r="V230" i="8"/>
  <c r="W230" i="8"/>
  <c r="X230" i="8"/>
  <c r="Y230" i="8"/>
  <c r="N231" i="8"/>
  <c r="O231" i="8"/>
  <c r="P231" i="8"/>
  <c r="Q231" i="8"/>
  <c r="R231" i="8"/>
  <c r="S231" i="8"/>
  <c r="T231" i="8"/>
  <c r="U231" i="8"/>
  <c r="V231" i="8"/>
  <c r="W231" i="8"/>
  <c r="X231" i="8"/>
  <c r="Y231" i="8"/>
  <c r="N232" i="8"/>
  <c r="O232" i="8"/>
  <c r="P232" i="8"/>
  <c r="Q232" i="8"/>
  <c r="R232" i="8"/>
  <c r="S232" i="8"/>
  <c r="T232" i="8"/>
  <c r="U232" i="8"/>
  <c r="V232" i="8"/>
  <c r="W232" i="8"/>
  <c r="X232" i="8"/>
  <c r="Y232" i="8"/>
  <c r="N3" i="8"/>
  <c r="O3" i="8"/>
  <c r="P3" i="8"/>
  <c r="Q3" i="8"/>
  <c r="R3" i="8"/>
  <c r="S3" i="8"/>
  <c r="T3" i="8"/>
  <c r="U3" i="8"/>
  <c r="V3" i="8"/>
  <c r="W3" i="8"/>
  <c r="X3" i="8"/>
  <c r="A219" i="8" l="1"/>
  <c r="A209" i="8"/>
  <c r="A207" i="8"/>
  <c r="A197" i="8"/>
  <c r="A185" i="8"/>
  <c r="A203" i="8"/>
  <c r="A195" i="8"/>
  <c r="A205" i="8"/>
  <c r="C181" i="8"/>
  <c r="C173" i="8"/>
  <c r="C165" i="8"/>
  <c r="A221" i="8"/>
  <c r="C141" i="8"/>
  <c r="C85" i="8"/>
  <c r="C77" i="8"/>
  <c r="C69" i="8"/>
  <c r="C93" i="8"/>
  <c r="C45" i="8"/>
  <c r="A211" i="8"/>
  <c r="A187" i="8"/>
  <c r="C101" i="8"/>
  <c r="A201" i="8"/>
  <c r="C157" i="8"/>
  <c r="C61" i="8"/>
  <c r="A223" i="8"/>
  <c r="A199" i="8"/>
  <c r="C149" i="8"/>
  <c r="C53" i="8"/>
  <c r="C37" i="8"/>
  <c r="A217" i="8"/>
  <c r="A193" i="8"/>
  <c r="C125" i="8"/>
  <c r="C29" i="8"/>
  <c r="C133" i="8"/>
  <c r="A215" i="8"/>
  <c r="A191" i="8"/>
  <c r="C117" i="8"/>
  <c r="A21" i="8"/>
  <c r="A213" i="8"/>
  <c r="A189" i="8"/>
  <c r="C109" i="8"/>
  <c r="C12" i="8"/>
  <c r="C8" i="8"/>
  <c r="C7" i="8"/>
  <c r="C11" i="8"/>
  <c r="C10" i="8"/>
  <c r="C9" i="8"/>
  <c r="C5" i="8"/>
  <c r="C4" i="8"/>
  <c r="A182" i="8"/>
  <c r="C182" i="8"/>
  <c r="A174" i="8"/>
  <c r="C174" i="8"/>
  <c r="A166" i="8"/>
  <c r="C166" i="8"/>
  <c r="A158" i="8"/>
  <c r="C158" i="8"/>
  <c r="A146" i="8"/>
  <c r="C146" i="8"/>
  <c r="A134" i="8"/>
  <c r="C134" i="8"/>
  <c r="A126" i="8"/>
  <c r="C126" i="8"/>
  <c r="A118" i="8"/>
  <c r="C118" i="8"/>
  <c r="A110" i="8"/>
  <c r="C110" i="8"/>
  <c r="A102" i="8"/>
  <c r="C102" i="8"/>
  <c r="A94" i="8"/>
  <c r="C94" i="8"/>
  <c r="A86" i="8"/>
  <c r="C86" i="8"/>
  <c r="A78" i="8"/>
  <c r="C78" i="8"/>
  <c r="A70" i="8"/>
  <c r="C70" i="8"/>
  <c r="A58" i="8"/>
  <c r="C58" i="8"/>
  <c r="A50" i="8"/>
  <c r="C50" i="8"/>
  <c r="A42" i="8"/>
  <c r="C42" i="8"/>
  <c r="A34" i="8"/>
  <c r="C34" i="8"/>
  <c r="A17" i="8"/>
  <c r="C17" i="8"/>
  <c r="A13" i="8"/>
  <c r="C13" i="8"/>
  <c r="C222" i="8"/>
  <c r="C220" i="8"/>
  <c r="C218" i="8"/>
  <c r="C216" i="8"/>
  <c r="C214" i="8"/>
  <c r="C212" i="8"/>
  <c r="C210" i="8"/>
  <c r="C208" i="8"/>
  <c r="C206" i="8"/>
  <c r="C204" i="8"/>
  <c r="C202" i="8"/>
  <c r="C200" i="8"/>
  <c r="C198" i="8"/>
  <c r="C196" i="8"/>
  <c r="C194" i="8"/>
  <c r="C192" i="8"/>
  <c r="C190" i="8"/>
  <c r="C188" i="8"/>
  <c r="C186" i="8"/>
  <c r="C184" i="8"/>
  <c r="C179" i="8"/>
  <c r="C171" i="8"/>
  <c r="C163" i="8"/>
  <c r="C155" i="8"/>
  <c r="C147" i="8"/>
  <c r="C139" i="8"/>
  <c r="C131" i="8"/>
  <c r="C123" i="8"/>
  <c r="C115" i="8"/>
  <c r="C107" i="8"/>
  <c r="C99" i="8"/>
  <c r="C91" i="8"/>
  <c r="C83" i="8"/>
  <c r="C75" i="8"/>
  <c r="C67" i="8"/>
  <c r="C59" i="8"/>
  <c r="C51" i="8"/>
  <c r="C43" i="8"/>
  <c r="C35" i="8"/>
  <c r="C27" i="8"/>
  <c r="A19" i="8"/>
  <c r="A178" i="8"/>
  <c r="C178" i="8"/>
  <c r="A170" i="8"/>
  <c r="C170" i="8"/>
  <c r="A162" i="8"/>
  <c r="C162" i="8"/>
  <c r="A154" i="8"/>
  <c r="C154" i="8"/>
  <c r="A150" i="8"/>
  <c r="C150" i="8"/>
  <c r="A142" i="8"/>
  <c r="C142" i="8"/>
  <c r="A138" i="8"/>
  <c r="C138" i="8"/>
  <c r="A130" i="8"/>
  <c r="C130" i="8"/>
  <c r="A122" i="8"/>
  <c r="C122" i="8"/>
  <c r="A114" i="8"/>
  <c r="C114" i="8"/>
  <c r="A106" i="8"/>
  <c r="C106" i="8"/>
  <c r="A98" i="8"/>
  <c r="C98" i="8"/>
  <c r="A90" i="8"/>
  <c r="C90" i="8"/>
  <c r="A82" i="8"/>
  <c r="C82" i="8"/>
  <c r="A74" i="8"/>
  <c r="C74" i="8"/>
  <c r="A66" i="8"/>
  <c r="C66" i="8"/>
  <c r="A62" i="8"/>
  <c r="C62" i="8"/>
  <c r="A54" i="8"/>
  <c r="C54" i="8"/>
  <c r="A46" i="8"/>
  <c r="C46" i="8"/>
  <c r="A38" i="8"/>
  <c r="C38" i="8"/>
  <c r="A30" i="8"/>
  <c r="C30" i="8"/>
  <c r="A22" i="8"/>
  <c r="C22" i="8"/>
  <c r="A18" i="8"/>
  <c r="C18" i="8"/>
  <c r="A180" i="8"/>
  <c r="C180" i="8"/>
  <c r="A176" i="8"/>
  <c r="C176" i="8"/>
  <c r="A172" i="8"/>
  <c r="C172" i="8"/>
  <c r="A168" i="8"/>
  <c r="C168" i="8"/>
  <c r="A164" i="8"/>
  <c r="C164" i="8"/>
  <c r="A160" i="8"/>
  <c r="C160" i="8"/>
  <c r="A156" i="8"/>
  <c r="C156" i="8"/>
  <c r="A152" i="8"/>
  <c r="C152" i="8"/>
  <c r="A148" i="8"/>
  <c r="C148" i="8"/>
  <c r="A144" i="8"/>
  <c r="C144" i="8"/>
  <c r="A140" i="8"/>
  <c r="C140" i="8"/>
  <c r="A136" i="8"/>
  <c r="C136" i="8"/>
  <c r="A132" i="8"/>
  <c r="C132" i="8"/>
  <c r="A128" i="8"/>
  <c r="C128" i="8"/>
  <c r="A124" i="8"/>
  <c r="C124" i="8"/>
  <c r="A120" i="8"/>
  <c r="C120" i="8"/>
  <c r="A116" i="8"/>
  <c r="C116" i="8"/>
  <c r="A112" i="8"/>
  <c r="C112" i="8"/>
  <c r="A108" i="8"/>
  <c r="C108" i="8"/>
  <c r="A104" i="8"/>
  <c r="C104" i="8"/>
  <c r="A100" i="8"/>
  <c r="C100" i="8"/>
  <c r="A96" i="8"/>
  <c r="C96" i="8"/>
  <c r="A92" i="8"/>
  <c r="C92" i="8"/>
  <c r="A88" i="8"/>
  <c r="C88" i="8"/>
  <c r="A84" i="8"/>
  <c r="C84" i="8"/>
  <c r="A80" i="8"/>
  <c r="C80" i="8"/>
  <c r="A76" i="8"/>
  <c r="C76" i="8"/>
  <c r="A72" i="8"/>
  <c r="C72" i="8"/>
  <c r="A68" i="8"/>
  <c r="C68" i="8"/>
  <c r="A64" i="8"/>
  <c r="C64" i="8"/>
  <c r="A60" i="8"/>
  <c r="C60" i="8"/>
  <c r="A56" i="8"/>
  <c r="C56" i="8"/>
  <c r="A52" i="8"/>
  <c r="C52" i="8"/>
  <c r="A48" i="8"/>
  <c r="C48" i="8"/>
  <c r="A44" i="8"/>
  <c r="C44" i="8"/>
  <c r="A40" i="8"/>
  <c r="C40" i="8"/>
  <c r="A36" i="8"/>
  <c r="C36" i="8"/>
  <c r="A32" i="8"/>
  <c r="C32" i="8"/>
  <c r="A28" i="8"/>
  <c r="C28" i="8"/>
  <c r="A24" i="8"/>
  <c r="C24" i="8"/>
  <c r="A20" i="8"/>
  <c r="C20" i="8"/>
  <c r="C177" i="8"/>
  <c r="C169" i="8"/>
  <c r="C161" i="8"/>
  <c r="C153" i="8"/>
  <c r="C145" i="8"/>
  <c r="C137" i="8"/>
  <c r="C129" i="8"/>
  <c r="C121" i="8"/>
  <c r="C113" i="8"/>
  <c r="C105" i="8"/>
  <c r="C97" i="8"/>
  <c r="C89" i="8"/>
  <c r="C81" i="8"/>
  <c r="C73" i="8"/>
  <c r="C65" i="8"/>
  <c r="C57" i="8"/>
  <c r="C49" i="8"/>
  <c r="C41" i="8"/>
  <c r="C33" i="8"/>
  <c r="C25" i="8"/>
  <c r="C16" i="8"/>
  <c r="A26" i="8"/>
  <c r="C26" i="8"/>
  <c r="A15" i="8"/>
  <c r="C15" i="8"/>
  <c r="C183" i="8"/>
  <c r="C175" i="8"/>
  <c r="C167" i="8"/>
  <c r="C159" i="8"/>
  <c r="C151" i="8"/>
  <c r="C143" i="8"/>
  <c r="C135" i="8"/>
  <c r="C127" i="8"/>
  <c r="C119" i="8"/>
  <c r="C111" i="8"/>
  <c r="C103" i="8"/>
  <c r="C95" i="8"/>
  <c r="C87" i="8"/>
  <c r="C79" i="8"/>
  <c r="C71" i="8"/>
  <c r="C63" i="8"/>
  <c r="C55" i="8"/>
  <c r="C47" i="8"/>
  <c r="C39" i="8"/>
  <c r="C31" i="8"/>
  <c r="C23" i="8"/>
  <c r="C14" i="8"/>
  <c r="C6" i="8"/>
  <c r="K2" i="8"/>
  <c r="E2" i="8"/>
  <c r="A3" i="8" l="1"/>
  <c r="C3" i="8" l="1"/>
  <c r="AA2" i="8" l="1"/>
  <c r="Z2" i="8"/>
  <c r="Y2" i="8"/>
  <c r="X2" i="8"/>
  <c r="M2" i="8"/>
  <c r="G2" i="8"/>
  <c r="L2" i="8"/>
  <c r="F2" i="8"/>
  <c r="B2" i="8" l="1"/>
  <c r="B5" i="8" l="1"/>
  <c r="B9" i="8"/>
  <c r="B13" i="8"/>
  <c r="B17" i="8"/>
  <c r="B21" i="8"/>
  <c r="B25" i="8"/>
  <c r="B29" i="8"/>
  <c r="B33" i="8"/>
  <c r="B37" i="8"/>
  <c r="B41" i="8"/>
  <c r="B45" i="8"/>
  <c r="B49" i="8"/>
  <c r="B53" i="8"/>
  <c r="B57" i="8"/>
  <c r="B61" i="8"/>
  <c r="B65" i="8"/>
  <c r="B69" i="8"/>
  <c r="B73" i="8"/>
  <c r="B77" i="8"/>
  <c r="B81" i="8"/>
  <c r="B85" i="8"/>
  <c r="B89" i="8"/>
  <c r="B93" i="8"/>
  <c r="B97" i="8"/>
  <c r="B101" i="8"/>
  <c r="B105" i="8"/>
  <c r="B109" i="8"/>
  <c r="B113" i="8"/>
  <c r="B117" i="8"/>
  <c r="B121" i="8"/>
  <c r="B125" i="8"/>
  <c r="B129" i="8"/>
  <c r="B133" i="8"/>
  <c r="B137" i="8"/>
  <c r="B141" i="8"/>
  <c r="B145" i="8"/>
  <c r="B149" i="8"/>
  <c r="B153" i="8"/>
  <c r="B157" i="8"/>
  <c r="B161" i="8"/>
  <c r="B165" i="8"/>
  <c r="B169" i="8"/>
  <c r="B173" i="8"/>
  <c r="B177" i="8"/>
  <c r="B181" i="8"/>
  <c r="B185" i="8"/>
  <c r="B189" i="8"/>
  <c r="B193" i="8"/>
  <c r="B197" i="8"/>
  <c r="B201" i="8"/>
  <c r="B205" i="8"/>
  <c r="B209" i="8"/>
  <c r="B213" i="8"/>
  <c r="B217" i="8"/>
  <c r="B221" i="8"/>
  <c r="B4" i="8"/>
  <c r="B8" i="8"/>
  <c r="B12" i="8"/>
  <c r="B16" i="8"/>
  <c r="B20" i="8"/>
  <c r="B24" i="8"/>
  <c r="B28" i="8"/>
  <c r="B32" i="8"/>
  <c r="B36" i="8"/>
  <c r="B40" i="8"/>
  <c r="B44" i="8"/>
  <c r="B48" i="8"/>
  <c r="B52" i="8"/>
  <c r="B56" i="8"/>
  <c r="B60" i="8"/>
  <c r="B64" i="8"/>
  <c r="B68" i="8"/>
  <c r="B72" i="8"/>
  <c r="B76" i="8"/>
  <c r="B80" i="8"/>
  <c r="B84" i="8"/>
  <c r="B88" i="8"/>
  <c r="B92" i="8"/>
  <c r="B96" i="8"/>
  <c r="B100" i="8"/>
  <c r="B104" i="8"/>
  <c r="B108" i="8"/>
  <c r="B112" i="8"/>
  <c r="B116" i="8"/>
  <c r="B120" i="8"/>
  <c r="B124" i="8"/>
  <c r="B128" i="8"/>
  <c r="B132" i="8"/>
  <c r="B136" i="8"/>
  <c r="B140" i="8"/>
  <c r="B144" i="8"/>
  <c r="B148" i="8"/>
  <c r="B152" i="8"/>
  <c r="B156" i="8"/>
  <c r="B160" i="8"/>
  <c r="B164" i="8"/>
  <c r="B168" i="8"/>
  <c r="B172" i="8"/>
  <c r="B176" i="8"/>
  <c r="B180" i="8"/>
  <c r="B184" i="8"/>
  <c r="B188" i="8"/>
  <c r="B192" i="8"/>
  <c r="B196" i="8"/>
  <c r="B200" i="8"/>
  <c r="B204" i="8"/>
  <c r="B208" i="8"/>
  <c r="B212" i="8"/>
  <c r="B216" i="8"/>
  <c r="B220" i="8"/>
  <c r="B10" i="8"/>
  <c r="B22" i="8"/>
  <c r="B30" i="8"/>
  <c r="B38" i="8"/>
  <c r="B46" i="8"/>
  <c r="B54" i="8"/>
  <c r="B62" i="8"/>
  <c r="B70" i="8"/>
  <c r="B78" i="8"/>
  <c r="B86" i="8"/>
  <c r="B94" i="8"/>
  <c r="B102" i="8"/>
  <c r="B110" i="8"/>
  <c r="B118" i="8"/>
  <c r="B126" i="8"/>
  <c r="B134" i="8"/>
  <c r="B142" i="8"/>
  <c r="B150" i="8"/>
  <c r="B162" i="8"/>
  <c r="B170" i="8"/>
  <c r="B178" i="8"/>
  <c r="B186" i="8"/>
  <c r="B194" i="8"/>
  <c r="B202" i="8"/>
  <c r="B210" i="8"/>
  <c r="B218" i="8"/>
  <c r="B7" i="8"/>
  <c r="B11" i="8"/>
  <c r="B15" i="8"/>
  <c r="B19" i="8"/>
  <c r="B23" i="8"/>
  <c r="B27" i="8"/>
  <c r="B31" i="8"/>
  <c r="B35" i="8"/>
  <c r="B39" i="8"/>
  <c r="B43" i="8"/>
  <c r="B47" i="8"/>
  <c r="B51" i="8"/>
  <c r="B55" i="8"/>
  <c r="B59" i="8"/>
  <c r="B63" i="8"/>
  <c r="B67" i="8"/>
  <c r="B71" i="8"/>
  <c r="B75" i="8"/>
  <c r="B79" i="8"/>
  <c r="B83" i="8"/>
  <c r="B87" i="8"/>
  <c r="B91" i="8"/>
  <c r="B95" i="8"/>
  <c r="B99" i="8"/>
  <c r="B103" i="8"/>
  <c r="B107" i="8"/>
  <c r="B111" i="8"/>
  <c r="B115" i="8"/>
  <c r="B119" i="8"/>
  <c r="B123" i="8"/>
  <c r="B127" i="8"/>
  <c r="B131" i="8"/>
  <c r="B135" i="8"/>
  <c r="B139" i="8"/>
  <c r="B143" i="8"/>
  <c r="B147" i="8"/>
  <c r="B151" i="8"/>
  <c r="B155" i="8"/>
  <c r="B159" i="8"/>
  <c r="B163" i="8"/>
  <c r="B167" i="8"/>
  <c r="B171" i="8"/>
  <c r="B175" i="8"/>
  <c r="B179" i="8"/>
  <c r="B183" i="8"/>
  <c r="B187" i="8"/>
  <c r="B191" i="8"/>
  <c r="B195" i="8"/>
  <c r="B199" i="8"/>
  <c r="B203" i="8"/>
  <c r="B207" i="8"/>
  <c r="B211" i="8"/>
  <c r="B215" i="8"/>
  <c r="B219" i="8"/>
  <c r="B223" i="8"/>
  <c r="B6" i="8"/>
  <c r="B14" i="8"/>
  <c r="B18" i="8"/>
  <c r="B26" i="8"/>
  <c r="B34" i="8"/>
  <c r="B42" i="8"/>
  <c r="B50" i="8"/>
  <c r="B58" i="8"/>
  <c r="B66" i="8"/>
  <c r="B74" i="8"/>
  <c r="B82" i="8"/>
  <c r="B90" i="8"/>
  <c r="B98" i="8"/>
  <c r="B106" i="8"/>
  <c r="B114" i="8"/>
  <c r="B122" i="8"/>
  <c r="B130" i="8"/>
  <c r="B138" i="8"/>
  <c r="B146" i="8"/>
  <c r="B154" i="8"/>
  <c r="B158" i="8"/>
  <c r="B166" i="8"/>
  <c r="B174" i="8"/>
  <c r="B182" i="8"/>
  <c r="B190" i="8"/>
  <c r="B198" i="8"/>
  <c r="B206" i="8"/>
  <c r="B214" i="8"/>
  <c r="B222" i="8"/>
  <c r="B3" i="8"/>
</calcChain>
</file>

<file path=xl/sharedStrings.xml><?xml version="1.0" encoding="utf-8"?>
<sst xmlns="http://schemas.openxmlformats.org/spreadsheetml/2006/main" count="11937" uniqueCount="4809">
  <si>
    <t>Secondary Choices</t>
  </si>
  <si>
    <t>Primary Choices</t>
  </si>
  <si>
    <t>Input Area</t>
  </si>
  <si>
    <t>Two Tables</t>
  </si>
  <si>
    <t>Avoyelles Parish</t>
  </si>
  <si>
    <t>Caddo Parish</t>
  </si>
  <si>
    <t>East Baton Rouge Parish</t>
  </si>
  <si>
    <t>East Feliciana Parish</t>
  </si>
  <si>
    <t>Jefferson Parish</t>
  </si>
  <si>
    <t>Lafourche Parish</t>
  </si>
  <si>
    <t>Morehouse Parish</t>
  </si>
  <si>
    <t>Union Parish</t>
  </si>
  <si>
    <t>City of Bogalusa School District</t>
  </si>
  <si>
    <t>School District</t>
  </si>
  <si>
    <t>School Name</t>
  </si>
  <si>
    <t>School</t>
  </si>
  <si>
    <t>other - ERROR</t>
  </si>
  <si>
    <t>&gt; 256 GB</t>
  </si>
  <si>
    <t>256 GB</t>
  </si>
  <si>
    <t>128 GB</t>
  </si>
  <si>
    <t>64 GB</t>
  </si>
  <si>
    <t>Chromium 66 +</t>
  </si>
  <si>
    <t>32 GB</t>
  </si>
  <si>
    <t>Chromium 59 - 65</t>
  </si>
  <si>
    <t>16 GB</t>
  </si>
  <si>
    <t>Chromium 50 - 58</t>
  </si>
  <si>
    <t>8 GB</t>
  </si>
  <si>
    <t>Chromium 42 - 49</t>
  </si>
  <si>
    <t>7 GB</t>
  </si>
  <si>
    <t>Chromium 35 - 41</t>
  </si>
  <si>
    <t>6 GB</t>
  </si>
  <si>
    <t>Chromium 27 - 34</t>
  </si>
  <si>
    <t>5 GB</t>
  </si>
  <si>
    <t>Chromium 19 - 26</t>
  </si>
  <si>
    <t>4 GB</t>
  </si>
  <si>
    <t>Chromium 11 - 18</t>
  </si>
  <si>
    <t>3 GB</t>
  </si>
  <si>
    <t>prior to 2011</t>
  </si>
  <si>
    <t>Chromium 1 - 10</t>
  </si>
  <si>
    <t>2 GB</t>
  </si>
  <si>
    <t>Opera 43 +</t>
  </si>
  <si>
    <t>1 GB</t>
  </si>
  <si>
    <t>Opera 35 - 42</t>
  </si>
  <si>
    <t>512 MB</t>
  </si>
  <si>
    <t>Opera 27 - 34</t>
  </si>
  <si>
    <t>256 MB</t>
  </si>
  <si>
    <t>Opera 19 - 26</t>
  </si>
  <si>
    <t>128 MB</t>
  </si>
  <si>
    <t>Opera 15 - 18</t>
  </si>
  <si>
    <t>&lt;128 MB</t>
  </si>
  <si>
    <t>Unix</t>
  </si>
  <si>
    <t>Opera 12</t>
  </si>
  <si>
    <t>Device_Physical_Memory_RAM</t>
  </si>
  <si>
    <t>Linux</t>
  </si>
  <si>
    <t>Opera  11.5</t>
  </si>
  <si>
    <t>400 Gigabit Ethernet (400GBASE-X)</t>
  </si>
  <si>
    <t>400 Gbit/s</t>
  </si>
  <si>
    <t>Google Chrome OS</t>
  </si>
  <si>
    <t>Opera 1 - 10.5</t>
  </si>
  <si>
    <t>200 Gigabit Ethernet (200GBASE-X)</t>
  </si>
  <si>
    <t>200 Gbit/s</t>
  </si>
  <si>
    <t>Android</t>
  </si>
  <si>
    <t>Microsoft Edge 15 +</t>
  </si>
  <si>
    <t>100 Gigabit Ethernet (100GBASE-X) 10×/4×</t>
  </si>
  <si>
    <t>100 Gbit/s</t>
  </si>
  <si>
    <t>Other</t>
  </si>
  <si>
    <t>Apple iOS</t>
  </si>
  <si>
    <t>Microsoft Edge 14</t>
  </si>
  <si>
    <t>25 Gigabit Ethernet (25GBASE)</t>
  </si>
  <si>
    <t>25 Gbit/s</t>
  </si>
  <si>
    <t>40"</t>
  </si>
  <si>
    <t>Mac OS</t>
  </si>
  <si>
    <t>Safari 10 +</t>
  </si>
  <si>
    <t>10 Gigabit Ethernet (10GBASE-X)</t>
  </si>
  <si>
    <t>10 Gbit/s</t>
  </si>
  <si>
    <t>32"</t>
  </si>
  <si>
    <t>Windows OS</t>
  </si>
  <si>
    <t>Safari 9</t>
  </si>
  <si>
    <t>Gigabit Ethernet (1000BASE-X)</t>
  </si>
  <si>
    <t>1 Gbit/s</t>
  </si>
  <si>
    <t>30"</t>
  </si>
  <si>
    <t>Device_OS_Name</t>
  </si>
  <si>
    <t>Safari 8</t>
  </si>
  <si>
    <t>Fast Ethernet (100BASE-X)</t>
  </si>
  <si>
    <t>100 Mbit/s</t>
  </si>
  <si>
    <t>27"</t>
  </si>
  <si>
    <t>Safari 7</t>
  </si>
  <si>
    <t>Ethernet (10BASE-X)</t>
  </si>
  <si>
    <t>10 Mbit/s</t>
  </si>
  <si>
    <t>26"</t>
  </si>
  <si>
    <t>Safari 6</t>
  </si>
  <si>
    <t>Technology</t>
  </si>
  <si>
    <t>Rate</t>
  </si>
  <si>
    <t>24"</t>
  </si>
  <si>
    <t>Google Chrome v19 and greater</t>
  </si>
  <si>
    <t>Safari 5.1</t>
  </si>
  <si>
    <t>Device_Ethernet_Speed</t>
  </si>
  <si>
    <t>23"</t>
  </si>
  <si>
    <t>Google Chrome V18 or less</t>
  </si>
  <si>
    <t>Safari 1 - 5</t>
  </si>
  <si>
    <t>22.2"</t>
  </si>
  <si>
    <t>Other OS/Unknown</t>
  </si>
  <si>
    <t>Google Chrome 55 +</t>
  </si>
  <si>
    <t>22"</t>
  </si>
  <si>
    <t>Android Other</t>
  </si>
  <si>
    <t>Google Chrome 48 - 55</t>
  </si>
  <si>
    <t>Other unlisted computer manufacturer.</t>
  </si>
  <si>
    <r>
      <t>Other</t>
    </r>
    <r>
      <rPr>
        <sz val="10"/>
        <color rgb="FF222222"/>
        <rFont val="Calibri"/>
        <family val="2"/>
        <scheme val="minor"/>
      </rPr>
      <t> </t>
    </r>
  </si>
  <si>
    <t>21.5"</t>
  </si>
  <si>
    <t>Android 6.x</t>
  </si>
  <si>
    <t>Google Chrome 40-47</t>
  </si>
  <si>
    <t>The computer is manufactured by Vizio, Inc.</t>
  </si>
  <si>
    <t>Vizio</t>
  </si>
  <si>
    <t>21.3"</t>
  </si>
  <si>
    <t>Android 5.x</t>
  </si>
  <si>
    <t>Google Chrome 32 -39</t>
  </si>
  <si>
    <t>The computer is manufactured by VAIO Corporation</t>
  </si>
  <si>
    <t>VAIO</t>
  </si>
  <si>
    <t>16:9</t>
  </si>
  <si>
    <t>3840x2160</t>
  </si>
  <si>
    <t>21"</t>
  </si>
  <si>
    <t>Android 4.x</t>
  </si>
  <si>
    <t>Google Chrome 24 -31</t>
  </si>
  <si>
    <t>The computer is manufactured by Toshiba Corporation</t>
  </si>
  <si>
    <t>Toshiba</t>
  </si>
  <si>
    <t>2560x1440</t>
  </si>
  <si>
    <t>20.1"</t>
  </si>
  <si>
    <t>Android 3.x</t>
  </si>
  <si>
    <t>Google Chrome 17 - 23</t>
  </si>
  <si>
    <t>The computer is manufactured by Panasonic Corporation</t>
  </si>
  <si>
    <t>Panasonic</t>
  </si>
  <si>
    <t>1920x1080</t>
  </si>
  <si>
    <t>20"</t>
  </si>
  <si>
    <t>iOS Other</t>
  </si>
  <si>
    <t>Google Chrome 9 -16</t>
  </si>
  <si>
    <t>The computer is manufactured by NEC Corporation</t>
  </si>
  <si>
    <t>NEC</t>
  </si>
  <si>
    <t>1600x900</t>
  </si>
  <si>
    <t>19"</t>
  </si>
  <si>
    <t>iOS 9.x</t>
  </si>
  <si>
    <t>Google Chrome 1 - 8</t>
  </si>
  <si>
    <t>The computer is manufactured by Microsoft Corporation</t>
  </si>
  <si>
    <r>
      <t>Microsoft®</t>
    </r>
    <r>
      <rPr>
        <sz val="10"/>
        <color rgb="FF222222"/>
        <rFont val="Calibri"/>
        <family val="2"/>
        <scheme val="minor"/>
      </rPr>
      <t> </t>
    </r>
  </si>
  <si>
    <t>1366x768</t>
  </si>
  <si>
    <t>18.4"</t>
  </si>
  <si>
    <t>iOS 8.x</t>
  </si>
  <si>
    <t>Firefox 51 +</t>
  </si>
  <si>
    <t>The computer is manufactured by Lenovo Group Ltd.</t>
  </si>
  <si>
    <t>Lenovo</t>
  </si>
  <si>
    <t>1280x768</t>
  </si>
  <si>
    <t>18"</t>
  </si>
  <si>
    <t>iOS 7.x</t>
  </si>
  <si>
    <t>Firefox 44 - 50</t>
  </si>
  <si>
    <t>The computer is manufactured by HP Inc.</t>
  </si>
  <si>
    <t>HP</t>
  </si>
  <si>
    <t>1152x648</t>
  </si>
  <si>
    <t>17.3"</t>
  </si>
  <si>
    <t>iOS 6.x</t>
  </si>
  <si>
    <t>FIrefox 35 - 43</t>
  </si>
  <si>
    <t>The computer is manufactured by Google LLC</t>
  </si>
  <si>
    <r>
      <t>Google®</t>
    </r>
    <r>
      <rPr>
        <sz val="10"/>
        <color rgb="FF222222"/>
        <rFont val="Calibri"/>
        <family val="2"/>
        <scheme val="minor"/>
      </rPr>
      <t> </t>
    </r>
  </si>
  <si>
    <t>1024×576</t>
  </si>
  <si>
    <t>17"</t>
  </si>
  <si>
    <t>iOS 5.x</t>
  </si>
  <si>
    <t>FIrefox 27 - 34</t>
  </si>
  <si>
    <t>The computer is manufactured by Fujitsu Ltd.</t>
  </si>
  <si>
    <t>Fujitsu</t>
  </si>
  <si>
    <t>16:10</t>
  </si>
  <si>
    <t>2560×1600</t>
  </si>
  <si>
    <t>16"</t>
  </si>
  <si>
    <t>iOS 4.x</t>
  </si>
  <si>
    <t>FIrefox 18 - 26</t>
  </si>
  <si>
    <t>The computer is manufactured by DELL Inc.</t>
  </si>
  <si>
    <t>Dell® </t>
  </si>
  <si>
    <t>1920×1200</t>
  </si>
  <si>
    <t>15.6"</t>
  </si>
  <si>
    <t>Mac Other</t>
  </si>
  <si>
    <t>FIrefox 10 - 17</t>
  </si>
  <si>
    <t>The computer is manufactured by Asus Tek Computer, Inc.</t>
  </si>
  <si>
    <t>Asus® </t>
  </si>
  <si>
    <t>1680×1050</t>
  </si>
  <si>
    <t>15.4"</t>
  </si>
  <si>
    <t>Mac OS X 10.11</t>
  </si>
  <si>
    <t>FIrefox 4 - 9</t>
  </si>
  <si>
    <t>The computer is manufactured by Apple Computer, Inc.</t>
  </si>
  <si>
    <r>
      <t>Apple®</t>
    </r>
    <r>
      <rPr>
        <sz val="10"/>
        <color rgb="FF222222"/>
        <rFont val="Calibri"/>
        <family val="2"/>
        <scheme val="minor"/>
      </rPr>
      <t> </t>
    </r>
  </si>
  <si>
    <t>1440×900</t>
  </si>
  <si>
    <t>15.2"</t>
  </si>
  <si>
    <t>Mac OS X 10.10</t>
  </si>
  <si>
    <t>FIrefox 1 - 3.6</t>
  </si>
  <si>
    <t>The computer is manufactured by Acer, Inc.</t>
  </si>
  <si>
    <r>
      <t>Acer®</t>
    </r>
    <r>
      <rPr>
        <sz val="10"/>
        <color rgb="FF222222"/>
        <rFont val="Calibri"/>
        <family val="2"/>
        <scheme val="minor"/>
      </rPr>
      <t> </t>
    </r>
  </si>
  <si>
    <t>1280×800</t>
  </si>
  <si>
    <t>15"</t>
  </si>
  <si>
    <t>Mac OS X 10.9</t>
  </si>
  <si>
    <t>Internet Explorer 11</t>
  </si>
  <si>
    <t>Device_System_Manufacturer</t>
  </si>
  <si>
    <t>4:3</t>
  </si>
  <si>
    <t>2048×1536</t>
  </si>
  <si>
    <t>14"</t>
  </si>
  <si>
    <t>Mac OS X 10.8</t>
  </si>
  <si>
    <t>Internet Explorer 10</t>
  </si>
  <si>
    <t>1920×1440</t>
  </si>
  <si>
    <t>14.1"</t>
  </si>
  <si>
    <t>Mac OS X 10.1 - 10.7</t>
  </si>
  <si>
    <t>Internet Explorer 9</t>
  </si>
  <si>
    <t>1856×1392</t>
  </si>
  <si>
    <t>13.3"</t>
  </si>
  <si>
    <t>Internet Explorer 1 - 8</t>
  </si>
  <si>
    <t>Other unlisted, specialized, or proprietary configuration.</t>
  </si>
  <si>
    <t>1600×1200</t>
  </si>
  <si>
    <t>13.1"</t>
  </si>
  <si>
    <t>Windows Other</t>
  </si>
  <si>
    <t>Year</t>
  </si>
  <si>
    <t>Version</t>
  </si>
  <si>
    <t>Processor manufactured by VIA Technologies Inc. </t>
  </si>
  <si>
    <r>
      <t>VIA</t>
    </r>
    <r>
      <rPr>
        <sz val="10"/>
        <color rgb="FF222222"/>
        <rFont val="Calibri"/>
        <family val="2"/>
        <scheme val="minor"/>
      </rPr>
      <t> </t>
    </r>
  </si>
  <si>
    <t>1440×1080</t>
  </si>
  <si>
    <t>12.1"</t>
  </si>
  <si>
    <t>Windows MultiPoint Server 2012</t>
  </si>
  <si>
    <t>Device_Browser_Versions</t>
  </si>
  <si>
    <t>Processor manufactured by Intel Corporation. </t>
  </si>
  <si>
    <r>
      <t>Intel®</t>
    </r>
    <r>
      <rPr>
        <sz val="10"/>
        <color rgb="FF222222"/>
        <rFont val="Calibri"/>
        <family val="2"/>
        <scheme val="minor"/>
      </rPr>
      <t> </t>
    </r>
  </si>
  <si>
    <t>1400×1050</t>
  </si>
  <si>
    <t>11.6"</t>
  </si>
  <si>
    <t>Windows MultiPoint Server 2010-2011</t>
  </si>
  <si>
    <t>Processor manufactured by Advanced Micro Devices, Inc. </t>
  </si>
  <si>
    <r>
      <t>AMD®</t>
    </r>
    <r>
      <rPr>
        <sz val="10"/>
        <color rgb="FF222222"/>
        <rFont val="Calibri"/>
        <family val="2"/>
        <scheme val="minor"/>
      </rPr>
      <t> </t>
    </r>
  </si>
  <si>
    <t>1280×960</t>
  </si>
  <si>
    <t>10.1"</t>
  </si>
  <si>
    <t>Windows Server 2012</t>
  </si>
  <si>
    <t>Device_Processor_Manufacturer</t>
  </si>
  <si>
    <t>1024x768</t>
  </si>
  <si>
    <t>Windows Server 2008</t>
  </si>
  <si>
    <t>960×720</t>
  </si>
  <si>
    <t>Windows Server 2003</t>
  </si>
  <si>
    <t>Opera</t>
  </si>
  <si>
    <t>800×600</t>
  </si>
  <si>
    <t>Device_Display_Size</t>
  </si>
  <si>
    <t>Windows 10</t>
  </si>
  <si>
    <t>Microsoft Edge</t>
  </si>
  <si>
    <t>Other unlisted or proprietary operating systems.</t>
  </si>
  <si>
    <t>640×480</t>
  </si>
  <si>
    <t>Windows RT</t>
  </si>
  <si>
    <t>Chromium</t>
  </si>
  <si>
    <t>The computer or workstation includes the UNIX operating system. </t>
  </si>
  <si>
    <r>
      <t>UNIX</t>
    </r>
    <r>
      <rPr>
        <sz val="10"/>
        <color rgb="FF222222"/>
        <rFont val="Calibri"/>
        <family val="2"/>
        <scheme val="minor"/>
      </rPr>
      <t> </t>
    </r>
  </si>
  <si>
    <t>4320p</t>
  </si>
  <si>
    <t>7680x4320</t>
  </si>
  <si>
    <t>Windows 8</t>
  </si>
  <si>
    <t>Safari</t>
  </si>
  <si>
    <t>The computer includes a Windows® operating system. </t>
  </si>
  <si>
    <t>2160p</t>
  </si>
  <si>
    <t>Windows 7</t>
  </si>
  <si>
    <t>Google Chrome</t>
  </si>
  <si>
    <t>The computer includes the Linux operating system. </t>
  </si>
  <si>
    <r>
      <t>Linux</t>
    </r>
    <r>
      <rPr>
        <sz val="10"/>
        <color rgb="FF222222"/>
        <rFont val="Calibri"/>
        <family val="2"/>
        <scheme val="minor"/>
      </rPr>
      <t> </t>
    </r>
  </si>
  <si>
    <t>1440p</t>
  </si>
  <si>
    <t>Tablet</t>
  </si>
  <si>
    <t>Windows Vista</t>
  </si>
  <si>
    <t>Firefox</t>
  </si>
  <si>
    <t>The computer includes a Google® operating system. </t>
  </si>
  <si>
    <t>1080p</t>
  </si>
  <si>
    <t>Windows XP</t>
  </si>
  <si>
    <t>Internet Explorer</t>
  </si>
  <si>
    <t>The computer includes an Apple/Mac operating system. </t>
  </si>
  <si>
    <t>720p</t>
  </si>
  <si>
    <t>1280x720</t>
  </si>
  <si>
    <t>Desktop</t>
  </si>
  <si>
    <t>Device_Browser</t>
  </si>
  <si>
    <t>Device_OS_Manufacturer</t>
  </si>
  <si>
    <t>Device_Display_Resolution</t>
  </si>
  <si>
    <t>Device_Type</t>
  </si>
  <si>
    <t>Device is assigned to a single student for use in and out of school</t>
  </si>
  <si>
    <t>Student - 24 HR</t>
  </si>
  <si>
    <t>Device is assigned to a single student for use in all classes but is not allowed to bring home</t>
  </si>
  <si>
    <t>Student - School only</t>
  </si>
  <si>
    <t>Administrator Device</t>
  </si>
  <si>
    <t>Administrator</t>
  </si>
  <si>
    <t>Teacher Device</t>
  </si>
  <si>
    <t>Teacher</t>
  </si>
  <si>
    <t>Devices assigned to a specific classroom</t>
  </si>
  <si>
    <t>Classroom</t>
  </si>
  <si>
    <t>Mobile lab for all students to use</t>
  </si>
  <si>
    <t>Mobile Lab/Mobile Cart</t>
  </si>
  <si>
    <t>Lab used by specific student populations - e.g. Business Lab, STEM lab, Remediation, etc…</t>
  </si>
  <si>
    <t>Special Purpose Lab</t>
  </si>
  <si>
    <t>Lab or library setting where anyone can utilize the device</t>
  </si>
  <si>
    <t>Computer Lab / Library</t>
  </si>
  <si>
    <t>Description</t>
  </si>
  <si>
    <t>User</t>
  </si>
  <si>
    <t>Device_Char_Location_Desc</t>
  </si>
  <si>
    <t>Available to all users</t>
  </si>
  <si>
    <t>Anyone</t>
  </si>
  <si>
    <t>Only for administrative use</t>
  </si>
  <si>
    <t>Only for teacher use</t>
  </si>
  <si>
    <t>Only for student use</t>
  </si>
  <si>
    <t>Student</t>
  </si>
  <si>
    <t>Device_Char_User</t>
  </si>
  <si>
    <t>Testing Device</t>
  </si>
  <si>
    <t>Yes</t>
  </si>
  <si>
    <t>No</t>
  </si>
  <si>
    <t>Wireless Device</t>
  </si>
  <si>
    <t>ChromeBook</t>
  </si>
  <si>
    <t>iOS 10.x</t>
  </si>
  <si>
    <t>iOS 11.x</t>
  </si>
  <si>
    <t>Mac</t>
  </si>
  <si>
    <t>iOS</t>
  </si>
  <si>
    <t>Device Operating Systems</t>
  </si>
  <si>
    <t>Windows</t>
  </si>
  <si>
    <t>Chrome</t>
  </si>
  <si>
    <t>Laptop_Notebook_or_Netbook</t>
  </si>
  <si>
    <t>Device Operating System References</t>
  </si>
  <si>
    <t>Device System Version References</t>
  </si>
  <si>
    <t>SiteCd</t>
  </si>
  <si>
    <t>FedSiteCd</t>
  </si>
  <si>
    <t>Non-Public</t>
  </si>
  <si>
    <t>Charter Type</t>
  </si>
  <si>
    <t>Thin Client or VDI</t>
  </si>
  <si>
    <t>Thin_Client_or_VDI</t>
  </si>
  <si>
    <t>005</t>
  </si>
  <si>
    <t>009</t>
  </si>
  <si>
    <t>066</t>
  </si>
  <si>
    <t>017</t>
  </si>
  <si>
    <t>019</t>
  </si>
  <si>
    <t>026</t>
  </si>
  <si>
    <t>029</t>
  </si>
  <si>
    <t>034</t>
  </si>
  <si>
    <t>056</t>
  </si>
  <si>
    <t>SchoolSystem</t>
  </si>
  <si>
    <t>TotalStudents(SIS)</t>
  </si>
  <si>
    <t>Athlos Academy of Jefferson Parish</t>
  </si>
  <si>
    <t>Avoyelles Public Charter School</t>
  </si>
  <si>
    <t>Belle Chasse Academy</t>
  </si>
  <si>
    <t>D'Arbonne Woods Charter School</t>
  </si>
  <si>
    <t>Delhi Charter School</t>
  </si>
  <si>
    <t>Delta Charter School MST</t>
  </si>
  <si>
    <t>GEO Prep Academy of Greater Baton Rouge</t>
  </si>
  <si>
    <t>GEO Prep Mid-City of Greater Baton Rouge</t>
  </si>
  <si>
    <t>International School of Louisiana</t>
  </si>
  <si>
    <t>Lake Charles College Prep</t>
  </si>
  <si>
    <t>Louisiana Key Academy</t>
  </si>
  <si>
    <t>Lycee Francais de la Nouvelle-Orleans</t>
  </si>
  <si>
    <t>New Harmony High Institute</t>
  </si>
  <si>
    <t>New Orleans Military &amp; Maritime Academy</t>
  </si>
  <si>
    <t>New Vision Learning Academy</t>
  </si>
  <si>
    <t>Rosenwald Collegiate Academy</t>
  </si>
  <si>
    <t>Success Preparatory Academy</t>
  </si>
  <si>
    <t>The MAX Charter School</t>
  </si>
  <si>
    <t>V. B. Glencoe Charter School</t>
  </si>
  <si>
    <t>Robert Russa Moton Charter School</t>
  </si>
  <si>
    <t>Arise Academy</t>
  </si>
  <si>
    <t>Akili Academy of New Orleans</t>
  </si>
  <si>
    <t>Einstein Charter High School at Sarah Towles Reed</t>
  </si>
  <si>
    <t>Einstein Charter at Sherwood Forest</t>
  </si>
  <si>
    <t>Bricolage Academy</t>
  </si>
  <si>
    <t>Crescent Leadership Academy</t>
  </si>
  <si>
    <t>Morris Jeff Community School</t>
  </si>
  <si>
    <t>Benjamin Franklin High School</t>
  </si>
  <si>
    <t>Lusher Charter School</t>
  </si>
  <si>
    <t>Lake Forest Elementary Charter School</t>
  </si>
  <si>
    <t>New Orleans Charter Science and Mathematics HS</t>
  </si>
  <si>
    <t>ENCORE Academy</t>
  </si>
  <si>
    <t>Einstein Charter Middle Sch at Sarah Towles Reed</t>
  </si>
  <si>
    <t>Edna Karr High School</t>
  </si>
  <si>
    <t>Eleanor McMain Secondary School</t>
  </si>
  <si>
    <t>Wilson Charter School</t>
  </si>
  <si>
    <t>McDonogh 42 Charter School</t>
  </si>
  <si>
    <t>Dwight D. Eisenhower Charter School</t>
  </si>
  <si>
    <t>036011</t>
  </si>
  <si>
    <t>036035</t>
  </si>
  <si>
    <t>036060</t>
  </si>
  <si>
    <t>036088</t>
  </si>
  <si>
    <t>036161</t>
  </si>
  <si>
    <t>WBG001</t>
  </si>
  <si>
    <t>395001</t>
  </si>
  <si>
    <t>395003</t>
  </si>
  <si>
    <t>395004</t>
  </si>
  <si>
    <t>395005</t>
  </si>
  <si>
    <t>373001</t>
  </si>
  <si>
    <t>385002</t>
  </si>
  <si>
    <t>385003</t>
  </si>
  <si>
    <t>369002</t>
  </si>
  <si>
    <t>369003</t>
  </si>
  <si>
    <t>369005</t>
  </si>
  <si>
    <t>369006</t>
  </si>
  <si>
    <t>363001</t>
  </si>
  <si>
    <t>363002</t>
  </si>
  <si>
    <t>381001</t>
  </si>
  <si>
    <t>398001</t>
  </si>
  <si>
    <t>398002</t>
  </si>
  <si>
    <t>398004</t>
  </si>
  <si>
    <t>398005</t>
  </si>
  <si>
    <t>398006</t>
  </si>
  <si>
    <t>398007</t>
  </si>
  <si>
    <t>398008</t>
  </si>
  <si>
    <t>393001</t>
  </si>
  <si>
    <t>393002</t>
  </si>
  <si>
    <t>382001</t>
  </si>
  <si>
    <t>382002</t>
  </si>
  <si>
    <t>382004</t>
  </si>
  <si>
    <t>WBM001</t>
  </si>
  <si>
    <t>WBO001</t>
  </si>
  <si>
    <t>390001</t>
  </si>
  <si>
    <t>300001</t>
  </si>
  <si>
    <t>300002</t>
  </si>
  <si>
    <t>300003</t>
  </si>
  <si>
    <t>WBK001</t>
  </si>
  <si>
    <t>036189</t>
  </si>
  <si>
    <t>036192</t>
  </si>
  <si>
    <t>036193</t>
  </si>
  <si>
    <t>036197</t>
  </si>
  <si>
    <t>361001</t>
  </si>
  <si>
    <t>364001</t>
  </si>
  <si>
    <t>368001</t>
  </si>
  <si>
    <t>WBB001</t>
  </si>
  <si>
    <t>WBE001</t>
  </si>
  <si>
    <t>WBH001</t>
  </si>
  <si>
    <t>WBI001</t>
  </si>
  <si>
    <t>WBJ001</t>
  </si>
  <si>
    <t>WBN001</t>
  </si>
  <si>
    <t>WBR</t>
  </si>
  <si>
    <t>WBR001</t>
  </si>
  <si>
    <t>WBT</t>
  </si>
  <si>
    <t>WBT001</t>
  </si>
  <si>
    <t>333001</t>
  </si>
  <si>
    <t>337001</t>
  </si>
  <si>
    <t>341001</t>
  </si>
  <si>
    <t>336001</t>
  </si>
  <si>
    <t>W4A001</t>
  </si>
  <si>
    <t>360001</t>
  </si>
  <si>
    <t>360002</t>
  </si>
  <si>
    <t>WZ9001</t>
  </si>
  <si>
    <t>399001</t>
  </si>
  <si>
    <t>399002</t>
  </si>
  <si>
    <t>399004</t>
  </si>
  <si>
    <t>399005</t>
  </si>
  <si>
    <t>WZ8001</t>
  </si>
  <si>
    <t>WBD001</t>
  </si>
  <si>
    <t>WBF001</t>
  </si>
  <si>
    <t>WBL001</t>
  </si>
  <si>
    <t>WBP001</t>
  </si>
  <si>
    <t>WBV001</t>
  </si>
  <si>
    <t>344001</t>
  </si>
  <si>
    <t>331001</t>
  </si>
  <si>
    <t>W1D001</t>
  </si>
  <si>
    <t>W1A001</t>
  </si>
  <si>
    <t>346001</t>
  </si>
  <si>
    <t>W4B001</t>
  </si>
  <si>
    <t>W7A001</t>
  </si>
  <si>
    <t>347001</t>
  </si>
  <si>
    <t>343001</t>
  </si>
  <si>
    <t>WBQ</t>
  </si>
  <si>
    <t>WBQ001</t>
  </si>
  <si>
    <t>348001</t>
  </si>
  <si>
    <t>321001</t>
  </si>
  <si>
    <t>389002</t>
  </si>
  <si>
    <t>396211</t>
  </si>
  <si>
    <t>WBU</t>
  </si>
  <si>
    <t>WBU001</t>
  </si>
  <si>
    <t>397001</t>
  </si>
  <si>
    <t>374001</t>
  </si>
  <si>
    <t>340001</t>
  </si>
  <si>
    <t>345001</t>
  </si>
  <si>
    <t>329001</t>
  </si>
  <si>
    <t>Does this site utilize the shared district Internet bandwidth?</t>
  </si>
  <si>
    <t>YES</t>
  </si>
  <si>
    <t>NO</t>
  </si>
  <si>
    <t>KB</t>
  </si>
  <si>
    <t>MB</t>
  </si>
  <si>
    <t>GB</t>
  </si>
  <si>
    <t>802.11a</t>
  </si>
  <si>
    <t>802.11ac</t>
  </si>
  <si>
    <t>802.11b</t>
  </si>
  <si>
    <t>802.11g</t>
  </si>
  <si>
    <t>802.11n</t>
  </si>
  <si>
    <t>None</t>
  </si>
  <si>
    <t>A.E. Phillips Laboratory School</t>
  </si>
  <si>
    <t>Acadia Parish</t>
  </si>
  <si>
    <t>Alexandria Country Day School</t>
  </si>
  <si>
    <t>Alexandria Diocese</t>
  </si>
  <si>
    <t>Algiers Charter Schools Association (ACSA)</t>
  </si>
  <si>
    <t>Allen Parish</t>
  </si>
  <si>
    <t>Angles Foundation</t>
  </si>
  <si>
    <t>Arden Cahill Academy</t>
  </si>
  <si>
    <t>Ascension Christian School</t>
  </si>
  <si>
    <t>Ascension Episcopal School</t>
  </si>
  <si>
    <t>Ascension Parish</t>
  </si>
  <si>
    <t>Assumption Parish</t>
  </si>
  <si>
    <t>Audubon Charter School - Gentilly</t>
  </si>
  <si>
    <t>Baton Rouge Diocese</t>
  </si>
  <si>
    <t>Baton Rouge International School</t>
  </si>
  <si>
    <t>Beauregard Parish</t>
  </si>
  <si>
    <t>Bethany Christian School</t>
  </si>
  <si>
    <t>Bienville Parish</t>
  </si>
  <si>
    <t>Bishop McManus School</t>
  </si>
  <si>
    <t>Bossier Parish</t>
  </si>
  <si>
    <t>Boutte Christian Academy</t>
  </si>
  <si>
    <t>Briarfield Academy</t>
  </si>
  <si>
    <t>Brighter Horizon School</t>
  </si>
  <si>
    <t>Calcasieu Parish</t>
  </si>
  <si>
    <t>Caldwell Parish</t>
  </si>
  <si>
    <t>Calvary Baptist Academy</t>
  </si>
  <si>
    <t>Cameron Parish</t>
  </si>
  <si>
    <t>Catahoula Parish</t>
  </si>
  <si>
    <t>Cedarwood School</t>
  </si>
  <si>
    <t>Central Community School District</t>
  </si>
  <si>
    <t>Children's College</t>
  </si>
  <si>
    <t>Choice Foundation</t>
  </si>
  <si>
    <t>City of Baker School District</t>
  </si>
  <si>
    <t>City of Monroe School District</t>
  </si>
  <si>
    <t>Claiborne Christian School</t>
  </si>
  <si>
    <t>Claiborne Parish</t>
  </si>
  <si>
    <t>Collegiate Academies</t>
  </si>
  <si>
    <t>Community Leaders Advocating Student Success</t>
  </si>
  <si>
    <t>Community School for Apprenticeship Learning, Inc.</t>
  </si>
  <si>
    <t>Concordia Parish</t>
  </si>
  <si>
    <t>Crescent City Christian School</t>
  </si>
  <si>
    <t>Crescent City Schools</t>
  </si>
  <si>
    <t>DeSoto Parish</t>
  </si>
  <si>
    <t>Diocese of Lake Charles</t>
  </si>
  <si>
    <t>Dryades YMCA</t>
  </si>
  <si>
    <t>East Carroll Parish</t>
  </si>
  <si>
    <t>Ecole Bilingue de la Nouvelle-Orleans</t>
  </si>
  <si>
    <t>Educators for Quality Alternatives(Firstline Schools 360)</t>
  </si>
  <si>
    <t>eLearning Academy</t>
  </si>
  <si>
    <t>Emmanuel SDA</t>
  </si>
  <si>
    <t>Epiphany Day School</t>
  </si>
  <si>
    <t>Episcopal School of Acadiana</t>
  </si>
  <si>
    <t>Evangelical Lutheran Church In America</t>
  </si>
  <si>
    <t>Evangeline Parish</t>
  </si>
  <si>
    <t>Faith Lutheran</t>
  </si>
  <si>
    <t>False River Academy</t>
  </si>
  <si>
    <t>Family Community Christian School</t>
  </si>
  <si>
    <t>First Assembly of God/Evangel Academy</t>
  </si>
  <si>
    <t>FirstLine Live Oak</t>
  </si>
  <si>
    <t>Firstline Schools (399)</t>
  </si>
  <si>
    <t>Franklin Parish</t>
  </si>
  <si>
    <t>Gardere Community Christian School</t>
  </si>
  <si>
    <t>Gethsemane Christian Academy</t>
  </si>
  <si>
    <t>Grant Parish</t>
  </si>
  <si>
    <t>Greater Baton Rouge Hope Academy</t>
  </si>
  <si>
    <t>Hamilton Christian Academy</t>
  </si>
  <si>
    <t>Highland Baptist Christian School</t>
  </si>
  <si>
    <t>Hosanna Christian Academy (AG)</t>
  </si>
  <si>
    <t>Houma-Thibodaux Diocese</t>
  </si>
  <si>
    <t>Howard School</t>
  </si>
  <si>
    <t>HYPE Academy</t>
  </si>
  <si>
    <t>Iberia Parish</t>
  </si>
  <si>
    <t>Iberville Parish</t>
  </si>
  <si>
    <t>Institute for Academic Excellence</t>
  </si>
  <si>
    <t>Jackson Parish</t>
  </si>
  <si>
    <t>Jefferson Davis Parish</t>
  </si>
  <si>
    <t>Jehovah-Jireh Christian Academy</t>
  </si>
  <si>
    <t>Jewish Community Day School</t>
  </si>
  <si>
    <t>JFCA - East</t>
  </si>
  <si>
    <t>JFCA - Lafayette</t>
  </si>
  <si>
    <t>John Curtis Christian School</t>
  </si>
  <si>
    <t>John Paul The Great Academy</t>
  </si>
  <si>
    <t>Knowledge is Power Program (KIPP) N.O.</t>
  </si>
  <si>
    <t>LA Schools for the Deaf and Visually Impaired</t>
  </si>
  <si>
    <t>Lafayette Christian Academy</t>
  </si>
  <si>
    <t>Lafayette Diocese</t>
  </si>
  <si>
    <t>Lafayette Parish</t>
  </si>
  <si>
    <t>Lake Charles Charter Academy Foundation, Inc.</t>
  </si>
  <si>
    <t>Lakeside Christian Academy</t>
  </si>
  <si>
    <t>LaSalle Parish</t>
  </si>
  <si>
    <t>Life of Christ Christian Academy</t>
  </si>
  <si>
    <t>Light City Christian Academy</t>
  </si>
  <si>
    <t>Lighthouse Christian Preparatory School</t>
  </si>
  <si>
    <t>Lincoln Parish</t>
  </si>
  <si>
    <t>Livingston Parish</t>
  </si>
  <si>
    <t>Louisiana New School Academy</t>
  </si>
  <si>
    <t>Louisiana School for Math Science &amp; the Arts</t>
  </si>
  <si>
    <t>Louisiana Special Education Center</t>
  </si>
  <si>
    <t>LSU Laboratory School</t>
  </si>
  <si>
    <t>Lutheran High School</t>
  </si>
  <si>
    <t>Madison Parish</t>
  </si>
  <si>
    <t>Martin Luther King Jr. Christian Academy</t>
  </si>
  <si>
    <t>McMillian's FIRST Steps CDC/Academy</t>
  </si>
  <si>
    <t>Memorial Baptist School</t>
  </si>
  <si>
    <t>Natchitoches Parish</t>
  </si>
  <si>
    <t>New Beginnings Schools Foundation</t>
  </si>
  <si>
    <t>New Orleans Adventist Academy</t>
  </si>
  <si>
    <t>New Orleans Archdiocese</t>
  </si>
  <si>
    <t>New Orleans Center for Creative Arts</t>
  </si>
  <si>
    <t>New Orleans College Preparatory Academies</t>
  </si>
  <si>
    <t>Northeast Baptist School</t>
  </si>
  <si>
    <t>Northlake Christian Schools</t>
  </si>
  <si>
    <t>Office of Juvenile Justice</t>
  </si>
  <si>
    <t>Old Bethel Christian Academy</t>
  </si>
  <si>
    <t>Opelousas Family Worship Center, Inc.</t>
  </si>
  <si>
    <t>Ouachita Parish</t>
  </si>
  <si>
    <t>Parkview Baptist School</t>
  </si>
  <si>
    <t>Pelican Educational Foundation</t>
  </si>
  <si>
    <t>Plaquemines Parish</t>
  </si>
  <si>
    <t>Pointe Coupee Parish</t>
  </si>
  <si>
    <t>Prevailing Faith Christian Academy</t>
  </si>
  <si>
    <t>Providence Classical Academy</t>
  </si>
  <si>
    <t>QuesTECH Learning</t>
  </si>
  <si>
    <t>Rapides Parish</t>
  </si>
  <si>
    <t>Recovery School District-LDE</t>
  </si>
  <si>
    <t>Red River Parish</t>
  </si>
  <si>
    <t>ReNEW-Reinventing Education Inc.</t>
  </si>
  <si>
    <t>Richland Parish</t>
  </si>
  <si>
    <t xml:space="preserve">Ridgewood Preparatory </t>
  </si>
  <si>
    <t>Riverfield Academy</t>
  </si>
  <si>
    <t>Sabine Parish</t>
  </si>
  <si>
    <t>Saving the Planet by Going Green w/ McKinney Byrd</t>
  </si>
  <si>
    <t>Shreveport Diocese</t>
  </si>
  <si>
    <t>SIHAF Learning and Career Institute</t>
  </si>
  <si>
    <t>Southern University Lab School</t>
  </si>
  <si>
    <t>Southland Christian Academy</t>
  </si>
  <si>
    <t>Special School District</t>
  </si>
  <si>
    <t>Spirit of Excellence Academy</t>
  </si>
  <si>
    <t>St. Bernard Parish</t>
  </si>
  <si>
    <t>St. Charles Parish</t>
  </si>
  <si>
    <t>St. Helena Parish</t>
  </si>
  <si>
    <t>St. James Parish</t>
  </si>
  <si>
    <t>St. John Lutheran School</t>
  </si>
  <si>
    <t>St. John the Baptist Parish</t>
  </si>
  <si>
    <t>St. Landry Parish</t>
  </si>
  <si>
    <t>St. Lillian Academy</t>
  </si>
  <si>
    <t>St. Martin Parish</t>
  </si>
  <si>
    <t>St. Mary Parish</t>
  </si>
  <si>
    <t>St. Tammany Parish</t>
  </si>
  <si>
    <t>Tallulah Academy-Delta Christian School</t>
  </si>
  <si>
    <t>Tangipahoa Parish</t>
  </si>
  <si>
    <t>Tensas Parish</t>
  </si>
  <si>
    <t>Terrebonne Parish</t>
  </si>
  <si>
    <t>The Church Academy</t>
  </si>
  <si>
    <t>The Church Academy at Addis</t>
  </si>
  <si>
    <t>The Church Academy Baton Rouge</t>
  </si>
  <si>
    <t>The Church Academy in Lafayette</t>
  </si>
  <si>
    <t>The Dunham School</t>
  </si>
  <si>
    <t>Thrive Academy</t>
  </si>
  <si>
    <t>Torah Academy</t>
  </si>
  <si>
    <t>Trafton Academy at Hammond, Inc.</t>
  </si>
  <si>
    <t>Trinity Christian Academy</t>
  </si>
  <si>
    <t>Union Christian Academy</t>
  </si>
  <si>
    <t>University Academy</t>
  </si>
  <si>
    <t>University View Academy Inc.</t>
  </si>
  <si>
    <t>Vermilion Parish</t>
  </si>
  <si>
    <t>Vernon Parish</t>
  </si>
  <si>
    <t>Victory Christian Academy</t>
  </si>
  <si>
    <t>Voices for International Business &amp; Education</t>
  </si>
  <si>
    <t>Waldorf School of New Orleans</t>
  </si>
  <si>
    <t>Washington Parish</t>
  </si>
  <si>
    <t>Weatherford Academy</t>
  </si>
  <si>
    <t>Webster Parish</t>
  </si>
  <si>
    <t>West Baton Rouge Parish</t>
  </si>
  <si>
    <t>West Carroll Parish</t>
  </si>
  <si>
    <t>West Feliciana Parish</t>
  </si>
  <si>
    <t>Westminster Christian Academy</t>
  </si>
  <si>
    <t>Winn Parish</t>
  </si>
  <si>
    <t>Zachary Community School District</t>
  </si>
  <si>
    <t>A.E. Phillips Laboratory School  (SiteCode: 322001)</t>
  </si>
  <si>
    <t>Armstrong Middle School  (SiteCode: 001001)</t>
  </si>
  <si>
    <t>Branch Elementary School  (SiteCode: 001002)</t>
  </si>
  <si>
    <t>Central Rayne Kindergarten School  (SiteCode: 001003)</t>
  </si>
  <si>
    <t>Church Point Elementary School  (SiteCode: 001004)</t>
  </si>
  <si>
    <t>Church Point High School  (SiteCode: 001005)</t>
  </si>
  <si>
    <t>Church Point Middle School  (SiteCode: 001006)</t>
  </si>
  <si>
    <t>Crowley High School  (SiteCode: 001007)</t>
  </si>
  <si>
    <t>Crowley Middle School  (SiteCode: 001008)</t>
  </si>
  <si>
    <t>Crowley Kindergarten School  (SiteCode: 001009)</t>
  </si>
  <si>
    <t>North Crowley Elementary School  (SiteCode: 001010)</t>
  </si>
  <si>
    <t>Egan Elementary School  (SiteCode: 001011)</t>
  </si>
  <si>
    <t>Estherwood Elementary School  (SiteCode: 001012)</t>
  </si>
  <si>
    <t>Evangeline Elementary School  (SiteCode: 001013)</t>
  </si>
  <si>
    <t>Iota Elementary School  (SiteCode: 001014)</t>
  </si>
  <si>
    <t>Iota Middle School  (SiteCode: 001015)</t>
  </si>
  <si>
    <t>Mermentau Elementary School  (SiteCode: 001016)</t>
  </si>
  <si>
    <t>Midland High School  (SiteCode: 001017)</t>
  </si>
  <si>
    <t>Mire Elementary School  (SiteCode: 001018)</t>
  </si>
  <si>
    <t>Morse Elementary School  (SiteCode: 001019)</t>
  </si>
  <si>
    <t>Martin Petitjean Elementary School  (SiteCode: 001020)</t>
  </si>
  <si>
    <t>Rayne High School  (SiteCode: 001021)</t>
  </si>
  <si>
    <t>Richard Elementary School  (SiteCode: 001022)</t>
  </si>
  <si>
    <t>Ross Elementary School  (SiteCode: 001023)</t>
  </si>
  <si>
    <t>South Crowley Elementary School  (SiteCode: 001024)</t>
  </si>
  <si>
    <t>South Rayne Elementary School  (SiteCode: 001025)</t>
  </si>
  <si>
    <t>Iota High School  (SiteCode: 001034)</t>
  </si>
  <si>
    <t>AMIKids Acadiana  (SiteCode: 001036)</t>
  </si>
  <si>
    <t>Akili Academy of New Orleans  (SiteCode: 381001)</t>
  </si>
  <si>
    <t>Alexandria Country Day School  (SiteCode: 641001)</t>
  </si>
  <si>
    <t>Riverside Academy  (SiteCode: 652001)</t>
  </si>
  <si>
    <t>Holy Savior Menard Central High School  (SiteCode: 501003)</t>
  </si>
  <si>
    <t>Our Lady of Prompt Succor School  (SiteCode: 501011)</t>
  </si>
  <si>
    <t>Sacred Heart School  (SiteCode: 501013)</t>
  </si>
  <si>
    <t>St. Anthony of Padua School  (SiteCode: 501014)</t>
  </si>
  <si>
    <t>St. Frances Cabrini School  (SiteCode: 501016)</t>
  </si>
  <si>
    <t>St. Joseph Elementary &amp; High School  (SiteCode: 501034)</t>
  </si>
  <si>
    <t>Martin Behrman Charter Acad of Creative Arts &amp; Sci  (SiteCode: 395001)</t>
  </si>
  <si>
    <t>William J. Fischer Accelerated Academy  (SiteCode: 395003)</t>
  </si>
  <si>
    <t>McDonogh #32 Literacy Charter School  (SiteCode: 395004)</t>
  </si>
  <si>
    <t>Lord Beaconsfield Landry-Oliver Perry Walker High  (SiteCode: 395005)</t>
  </si>
  <si>
    <t>Elizabeth High School  (SiteCode: 002001)</t>
  </si>
  <si>
    <t>Fairview High School  (SiteCode: 002002)</t>
  </si>
  <si>
    <t>Kinder Elementary School  (SiteCode: 002003)</t>
  </si>
  <si>
    <t>Kinder High School  (SiteCode: 002004)</t>
  </si>
  <si>
    <t>Oakdale Elementary School  (SiteCode: 002005)</t>
  </si>
  <si>
    <t>Oakdale High School  (SiteCode: 002006)</t>
  </si>
  <si>
    <t>Oakdale Middle School  (SiteCode: 002007)</t>
  </si>
  <si>
    <t>Oberlin Elementary School  (SiteCode: 002008)</t>
  </si>
  <si>
    <t>Oberlin High School  (SiteCode: 002009)</t>
  </si>
  <si>
    <t>Reeves High School  (SiteCode: 002010)</t>
  </si>
  <si>
    <t>Kinder Middle School  (SiteCode: 002015)</t>
  </si>
  <si>
    <t>Angles Academy  (SiteCode: 674001)</t>
  </si>
  <si>
    <t>Arden Cahill Academy  (SiteCode: 598001)</t>
  </si>
  <si>
    <t>Arise Academy  (SiteCode: 373001)</t>
  </si>
  <si>
    <t>Ascension Christian School  (SiteCode: 933002)</t>
  </si>
  <si>
    <t>Ascension Episcopal School  (SiteCode: 580001)</t>
  </si>
  <si>
    <t>G. W. Carver Primary School  (SiteCode: 003001)</t>
  </si>
  <si>
    <t>Donaldsonville Primary School  (SiteCode: 003002)</t>
  </si>
  <si>
    <t>Donaldsonville High School  (SiteCode: 003003)</t>
  </si>
  <si>
    <t>Dutchtown Middle School  (SiteCode: 003004)</t>
  </si>
  <si>
    <t>East Ascension High School  (SiteCode: 003005)</t>
  </si>
  <si>
    <t>Galvez Middle School  (SiteCode: 003006)</t>
  </si>
  <si>
    <t>Gonzales Middle School  (SiteCode: 003007)</t>
  </si>
  <si>
    <t>Gonzales Primary School  (SiteCode: 003008)</t>
  </si>
  <si>
    <t>Lowery Middle School  (SiteCode: 003010)</t>
  </si>
  <si>
    <t>Duplessis Primary School  (SiteCode: 003011)</t>
  </si>
  <si>
    <t>Prairieville Middle School  (SiteCode: 003012)</t>
  </si>
  <si>
    <t>St. Amant Middle School  (SiteCode: 003013)</t>
  </si>
  <si>
    <t>St. Amant High School  (SiteCode: 003014)</t>
  </si>
  <si>
    <t>Lowery Elementary School  (SiteCode: 003015)</t>
  </si>
  <si>
    <t>Dutchtown High School  (SiteCode: 003016)</t>
  </si>
  <si>
    <t>Galvez Primary School  (SiteCode: 003018)</t>
  </si>
  <si>
    <t>Lake Elementary School  (SiteCode: 003020)</t>
  </si>
  <si>
    <t>Dutchtown Primary School  (SiteCode: 003023)</t>
  </si>
  <si>
    <t>St. Amant Primary School  (SiteCode: 003024)</t>
  </si>
  <si>
    <t>Central Middle School  (SiteCode: 003026)</t>
  </si>
  <si>
    <t>Oak Grove Primary School  (SiteCode: 003027)</t>
  </si>
  <si>
    <t>Pecan Grove Primary School  (SiteCode: 003029)</t>
  </si>
  <si>
    <t>Prairieville Primary School  (SiteCode: 003030)</t>
  </si>
  <si>
    <t>Central Primary School  (SiteCode: 003031)</t>
  </si>
  <si>
    <t>Lakeside Primary School  (SiteCode: 003032)</t>
  </si>
  <si>
    <t>Spanish Lake Primary School  (SiteCode: 003033)</t>
  </si>
  <si>
    <t>Sorrento Primary School  (SiteCode: 003034)</t>
  </si>
  <si>
    <t>Assumption High School  (SiteCode: 004001)</t>
  </si>
  <si>
    <t>Belle Rose Middle School  (SiteCode: 004003)</t>
  </si>
  <si>
    <t>Belle Rose Primary School  (SiteCode: 004004)</t>
  </si>
  <si>
    <t>Labadieville Middle School  (SiteCode: 004005)</t>
  </si>
  <si>
    <t>Labadieville Primary School  (SiteCode: 004006)</t>
  </si>
  <si>
    <t>Napoleonville Middle School  (SiteCode: 004007)</t>
  </si>
  <si>
    <t>Napoleonville Primary School  (SiteCode: 004008)</t>
  </si>
  <si>
    <t>Pierre Part Middle School  (SiteCode: 004009)</t>
  </si>
  <si>
    <t>Pierre Part Primary School  (SiteCode: 004010)</t>
  </si>
  <si>
    <t>Bayou L'Ourse Primary School  (SiteCode: 004011)</t>
  </si>
  <si>
    <t>Bunkie Elementary School  (SiteCode: 005003)</t>
  </si>
  <si>
    <t>Bunkie Magnet High School  (SiteCode: 005004)</t>
  </si>
  <si>
    <t>Cottonport Elementary  (SiteCode: 005007)</t>
  </si>
  <si>
    <t>Lafargue Elementary School  (SiteCode: 005012)</t>
  </si>
  <si>
    <t>Marksville Elementary School  (SiteCode: 005015)</t>
  </si>
  <si>
    <t>Marksville High School  (SiteCode: 005016)</t>
  </si>
  <si>
    <t>Avoyelles High School  (SiteCode: 005018)</t>
  </si>
  <si>
    <t>Plaucheville Elementary School  (SiteCode: 005019)</t>
  </si>
  <si>
    <t>Riverside Elementary School  (SiteCode: 005020)</t>
  </si>
  <si>
    <t>Avoyelles Public Charter School  (SiteCode: 333001)</t>
  </si>
  <si>
    <t>Ascension Diocesan Regional School  (SiteCode: 502001)</t>
  </si>
  <si>
    <t>Catholic High School (Boys)  (SiteCode: 502002)</t>
  </si>
  <si>
    <t>Catholic High of Pointe Coupee  (SiteCode: 502003)</t>
  </si>
  <si>
    <t>St. Peter Chanel Interparochial School  (SiteCode: 502004)</t>
  </si>
  <si>
    <t>Holy Family School  (SiteCode: 502005)</t>
  </si>
  <si>
    <t>Holy Ghost School  (SiteCode: 502006)</t>
  </si>
  <si>
    <t>Mater Dolorosa School  (SiteCode: 502007)</t>
  </si>
  <si>
    <t>Most Blessed Sacrament School  (SiteCode: 502008)</t>
  </si>
  <si>
    <t>Our Lady of Mercy School  (SiteCode: 502009)</t>
  </si>
  <si>
    <t>Sacred Heart of Jesus School  (SiteCode: 502013)</t>
  </si>
  <si>
    <t>St. Alphonsus School  (SiteCode: 502016)</t>
  </si>
  <si>
    <t>St. Elizabeth School  (SiteCode: 502018)</t>
  </si>
  <si>
    <t>St. Francis Xavier School  (SiteCode: 502019)</t>
  </si>
  <si>
    <t>St. George School  (SiteCode: 502020)</t>
  </si>
  <si>
    <t>Redemptorist Elementary School  (SiteCode: 502021)</t>
  </si>
  <si>
    <t>St. John Elementary School  (SiteCode: 502023)</t>
  </si>
  <si>
    <t>St. John High School  (SiteCode: 502024)</t>
  </si>
  <si>
    <t>St. Joseph School  (SiteCode: 502025)</t>
  </si>
  <si>
    <t>St. Joseph's Academy (Girls)  (SiteCode: 502026)</t>
  </si>
  <si>
    <t>St. Theresa Middle School  (SiteCode: 502029)</t>
  </si>
  <si>
    <t>St. Thomas More School  (SiteCode: 502030)</t>
  </si>
  <si>
    <t>Catholic Elementary School of Pointe Coupee  (SiteCode: 502033)</t>
  </si>
  <si>
    <t>St. Jude School  (SiteCode: 502035)</t>
  </si>
  <si>
    <t>St. Michael the Archangel Diocesan Regional HS  (SiteCode: 502036)</t>
  </si>
  <si>
    <t>St. Thomas Aquinas Diocesan Regional HS  (SiteCode: 502039)</t>
  </si>
  <si>
    <t>St. Jean Vianney School  (SiteCode: 502040)</t>
  </si>
  <si>
    <t>St. John Primary  (SiteCode: 502046)</t>
  </si>
  <si>
    <t>Cristo Rey Baton Rouge Franciscan High School  (SiteCode: 502047)</t>
  </si>
  <si>
    <t>Diocese of Baton Rouge Special Education Program  (SiteCode: 502048)</t>
  </si>
  <si>
    <t>Baton Rouge International School  (SiteCode: 596001)</t>
  </si>
  <si>
    <t>Carver Elementary School  (SiteCode: 006001)</t>
  </si>
  <si>
    <t>DeRidder High School  (SiteCode: 006002)</t>
  </si>
  <si>
    <t>DeRidder Junior High School  (SiteCode: 006003)</t>
  </si>
  <si>
    <t>East Beauregard High School  (SiteCode: 006004)</t>
  </si>
  <si>
    <t>K.R. Hanchey Elementary School  (SiteCode: 006006)</t>
  </si>
  <si>
    <t>Merryville High School  (SiteCode: 006008)</t>
  </si>
  <si>
    <t>Pine Wood Elementary School  (SiteCode: 006009)</t>
  </si>
  <si>
    <t>Singer High School  (SiteCode: 006010)</t>
  </si>
  <si>
    <t>South Beauregard High School  (SiteCode: 006011)</t>
  </si>
  <si>
    <t>South Beauregard Upper Elementary School  (SiteCode: 006012)</t>
  </si>
  <si>
    <t>South Beauregard Elementary School  (SiteCode: 006013)</t>
  </si>
  <si>
    <t>East Beauregard Elementary School  (SiteCode: 006022)</t>
  </si>
  <si>
    <t>Belle Chasse Academy  (SiteCode: 337001)</t>
  </si>
  <si>
    <t>Bethany Christian School South Campus  (SiteCode: 845002)</t>
  </si>
  <si>
    <t>Arcadia High School  (SiteCode: 007001)</t>
  </si>
  <si>
    <t>Bienville High School  (SiteCode: 007002)</t>
  </si>
  <si>
    <t>Castor High School  (SiteCode: 007003)</t>
  </si>
  <si>
    <t>Crawford Elementary School  (SiteCode: 007004)</t>
  </si>
  <si>
    <t>Gibsland-Coleman High School  (SiteCode: 007006)</t>
  </si>
  <si>
    <t>Ringgold Elementary School  (SiteCode: 007007)</t>
  </si>
  <si>
    <t>Ringgold High School  (SiteCode: 007008)</t>
  </si>
  <si>
    <t>Saline High School  (SiteCode: 007009)</t>
  </si>
  <si>
    <t>Bishop McManus School  (SiteCode: 872001)</t>
  </si>
  <si>
    <t>Airline High School  (SiteCode: 008001)</t>
  </si>
  <si>
    <t>Apollo Elementary School  (SiteCode: 008002)</t>
  </si>
  <si>
    <t>Bellaire Elementary School  (SiteCode: 008003)</t>
  </si>
  <si>
    <t>Benton Elementary School  (SiteCode: 008005)</t>
  </si>
  <si>
    <t>Benton High School  (SiteCode: 008006)</t>
  </si>
  <si>
    <t>Bossier Elementary School  (SiteCode: 008007)</t>
  </si>
  <si>
    <t>Bossier High School  (SiteCode: 008009)</t>
  </si>
  <si>
    <t>Central Park Elementary School  (SiteCode: 008012)</t>
  </si>
  <si>
    <t>Cope Middle School  (SiteCode: 008013)</t>
  </si>
  <si>
    <t>Curtis Elementary School  (SiteCode: 008014)</t>
  </si>
  <si>
    <t>Elm Grove Middle School  (SiteCode: 008015)</t>
  </si>
  <si>
    <t>Greenacres Middle School  (SiteCode: 008016)</t>
  </si>
  <si>
    <t>Haughton High School  (SiteCode: 008017)</t>
  </si>
  <si>
    <t>R. V. Kerr Elementary School  (SiteCode: 008018)</t>
  </si>
  <si>
    <t>Meadowview Elementary School  (SiteCode: 008019)</t>
  </si>
  <si>
    <t>Parkway High School  (SiteCode: 008020)</t>
  </si>
  <si>
    <t>Carrie Martin Elementary School  (SiteCode: 008021)</t>
  </si>
  <si>
    <t>Plain Dealing High School (LA NEW TECH AT PLAIN DEALING)  (SiteCode: 008022)</t>
  </si>
  <si>
    <t>Plantation Park Elementary School  (SiteCode: 008023)</t>
  </si>
  <si>
    <t>Platt Elementary School  (SiteCode: 008024)</t>
  </si>
  <si>
    <t>Haughton Middle School  (SiteCode: 008025)</t>
  </si>
  <si>
    <t>T.L. Rodes Elementary School  (SiteCode: 008027)</t>
  </si>
  <si>
    <t>Rusheon Middle School  (SiteCode: 008028)</t>
  </si>
  <si>
    <t>Sun City Elementary School  (SiteCode: 008029)</t>
  </si>
  <si>
    <t>Waller Elementary School  (SiteCode: 008030)</t>
  </si>
  <si>
    <t>Stockwell Place Elementary School  (SiteCode: 008033)</t>
  </si>
  <si>
    <t>Johnny Gray Jones Youth Shelter &amp; Detention Center  (SiteCode: 008036)</t>
  </si>
  <si>
    <t>Benton Middle School  (SiteCode: 008038)</t>
  </si>
  <si>
    <t>Princeton Elementary School  (SiteCode: 008040)</t>
  </si>
  <si>
    <t>Legacy Elementary School  (SiteCode: 008042)</t>
  </si>
  <si>
    <t>W.T. Lewis Elementary School  (SiteCode: 008043)</t>
  </si>
  <si>
    <t>Elm Grove Elementary School  (SiteCode: 008044)</t>
  </si>
  <si>
    <t>Kingston Elementary School  (SiteCode: 008045)</t>
  </si>
  <si>
    <t>Bossier Parish Alternative School  (SiteCode: 008BPAS)</t>
  </si>
  <si>
    <t>Butler Education Center   (SiteCode: 008BEC)</t>
  </si>
  <si>
    <t>Bossier Charlotte Mitchell Center  (SiteCode: 008BCMC)</t>
  </si>
  <si>
    <t>Bossier Parish School for Technology and Innovative Learning  (SiteCode: 008BPTI)</t>
  </si>
  <si>
    <t>Boutte Christian Academy  (SiteCode: 727001)</t>
  </si>
  <si>
    <t>Briarfield Academy  (SiteCode: 548001)</t>
  </si>
  <si>
    <t>Brighter Horizon School of Baton Rouge  (SiteCode: 907001)</t>
  </si>
  <si>
    <t>Arthur Circle Elementary School  (SiteCode: 009002)</t>
  </si>
  <si>
    <t>Atkins Technology Elementary School  (SiteCode: 009003)</t>
  </si>
  <si>
    <t>Blanchard Elementary School  (SiteCode: 009006)</t>
  </si>
  <si>
    <t>Broadmoor Middle Laboratory School  (SiteCode: 009007)</t>
  </si>
  <si>
    <t>C.E. Byrd High School  (SiteCode: 009008)</t>
  </si>
  <si>
    <t>Caddo Heights Math/Science Elementary School  (SiteCode: 009011)</t>
  </si>
  <si>
    <t>Caddo Parish Magnet High School  (SiteCode: 009012)</t>
  </si>
  <si>
    <t>Captain Shreve High School  (SiteCode: 009013)</t>
  </si>
  <si>
    <t>Cherokee Park Elementary School  (SiteCode: 009015)</t>
  </si>
  <si>
    <t>Claiborne Fundamental Elementary School  (SiteCode: 009016)</t>
  </si>
  <si>
    <t>Creswell Elementary School  (SiteCode: 009018)</t>
  </si>
  <si>
    <t>Eden Gardens Fundamental Elementary School  (SiteCode: 009019)</t>
  </si>
  <si>
    <t>Caddo Parish Middle Magnet School  (SiteCode: 009020)</t>
  </si>
  <si>
    <t>Eighty-First Street ECE Center  (SiteCode: 009021)</t>
  </si>
  <si>
    <t>Fairfield Magnet School  (SiteCode: 009023)</t>
  </si>
  <si>
    <t>Forest Hill Elementary School  (SiteCode: 009024)</t>
  </si>
  <si>
    <t>Green Oaks Performing Arts Academy  (SiteCode: 009025)</t>
  </si>
  <si>
    <t>Herndon Magnet School  (SiteCode: 009027)</t>
  </si>
  <si>
    <t>Caddo Middle Career and Technology School  (SiteCode: 009029)</t>
  </si>
  <si>
    <t>Huntington High School  (SiteCode: 009031)</t>
  </si>
  <si>
    <t>Judson Fundamental Elementary School  (SiteCode: 009033)</t>
  </si>
  <si>
    <t>Mooretown Elementary Professional Develop. Ctr.  (SiteCode: 009039)</t>
  </si>
  <si>
    <t>Mooringsport Elementary School  (SiteCode: 009040)</t>
  </si>
  <si>
    <t>North Caddo High School  (SiteCode: 009042)</t>
  </si>
  <si>
    <t>North Highlands Elementary School  (SiteCode: 009043)</t>
  </si>
  <si>
    <t>Northside Elementary School  (SiteCode: 009044)</t>
  </si>
  <si>
    <t>Northwood High School  (SiteCode: 009045)</t>
  </si>
  <si>
    <t>Oak Park Microsociety Elementary School  (SiteCode: 009046)</t>
  </si>
  <si>
    <t>Pine Grove Elementary School  (SiteCode: 009050)</t>
  </si>
  <si>
    <t>Queensborough Elementary School  (SiteCode: 009051)</t>
  </si>
  <si>
    <t>Ridgewood Middle School  (SiteCode: 009052)</t>
  </si>
  <si>
    <t>Riverside Elementary School  (SiteCode: 009053)</t>
  </si>
  <si>
    <t>Shreve Island Elementary School  (SiteCode: 009055)</t>
  </si>
  <si>
    <t>South Highlands Elementary Magnet School  (SiteCode: 009057)</t>
  </si>
  <si>
    <t>Southern Hills Elementary School  (SiteCode: 009058)</t>
  </si>
  <si>
    <t>Southwood High School  (SiteCode: 009059)</t>
  </si>
  <si>
    <t>A.C. Steere Elementary School  (SiteCode: 009060)</t>
  </si>
  <si>
    <t>E.B. Williams Stoner Hill Elementary School  (SiteCode: 009061)</t>
  </si>
  <si>
    <t>Summer Grove Elementary School  (SiteCode: 009062)</t>
  </si>
  <si>
    <t>Summerfield Elementary School  (SiteCode: 009063)</t>
  </si>
  <si>
    <t>Sunset Acres Elementary School  (SiteCode: 009064)</t>
  </si>
  <si>
    <t>Jack P. Timmons Elementary School  (SiteCode: 009065)</t>
  </si>
  <si>
    <t>University Elementary School  (SiteCode: 009066)</t>
  </si>
  <si>
    <t>Walnut Hill Elementary/Middle School  (SiteCode: 009068)</t>
  </si>
  <si>
    <t>Booker T. Washington New Technology High School  (SiteCode: 009069)</t>
  </si>
  <si>
    <t>Werner Park Elementary School  (SiteCode: 009070)</t>
  </si>
  <si>
    <t>Westwood Elementary School  (SiteCode: 009072)</t>
  </si>
  <si>
    <t>Woodlawn Leadership Academy  (SiteCode: 009073)</t>
  </si>
  <si>
    <t>Youree Dr. Middle Advanced Placement Magnet School  (SiteCode: 009074)</t>
  </si>
  <si>
    <t>Turner Elementary/6th Grade Academy  (SiteCode: 009075)</t>
  </si>
  <si>
    <t>Donnie Bickham Middle School  (SiteCode: 009078)</t>
  </si>
  <si>
    <t>Keithville Elementary/Middle School  (SiteCode: 009079)</t>
  </si>
  <si>
    <t>Midway Professional Development Center  (SiteCode: 009091)</t>
  </si>
  <si>
    <t>J. S. Clark Elementary School  (SiteCode: 009103)</t>
  </si>
  <si>
    <t>Academic Recovery Ombudsman  (SiteCode: 009104)</t>
  </si>
  <si>
    <t>Caddo Virtual Academy  (SiteCode: 009110)</t>
  </si>
  <si>
    <t>North Caddo Elementary-Middle School  (SiteCode: 009112)</t>
  </si>
  <si>
    <t>Fair Park Middle School  (SiteCode: 009113)</t>
  </si>
  <si>
    <t>S. P. Arnett Middle School  (SiteCode: 010001)</t>
  </si>
  <si>
    <t>Barbe Elementary School  (SiteCode: 010002)</t>
  </si>
  <si>
    <t>Alfred M. Barbe High School  (SiteCode: 010003)</t>
  </si>
  <si>
    <t>Bell City High School  (SiteCode: 010004)</t>
  </si>
  <si>
    <t>LeBleu Settlement Elementary School  (SiteCode: 010005)</t>
  </si>
  <si>
    <t>Brentwood Elementary School  (SiteCode: 010006)</t>
  </si>
  <si>
    <t>Jessie D. Clifton Elementary School  (SiteCode: 010009)</t>
  </si>
  <si>
    <t>College Oaks Elementary School  (SiteCode: 010010)</t>
  </si>
  <si>
    <t>Combre-Fondel Elementary School  (SiteCode: 010011)</t>
  </si>
  <si>
    <t>T. S. Cooley Elementary Magnet School  (SiteCode: 010012)</t>
  </si>
  <si>
    <t>DeQuincy Primary School  (SiteCode: 010013)</t>
  </si>
  <si>
    <t>DeQuincy High School  (SiteCode: 010014)</t>
  </si>
  <si>
    <t>DeQuincy Middle School  (SiteCode: 010015)</t>
  </si>
  <si>
    <t>Dolby Elementary School  (SiteCode: 010016)</t>
  </si>
  <si>
    <t>Fairview Elementary School  (SiteCode: 010018)</t>
  </si>
  <si>
    <t>Frasch Elementary School  (SiteCode: 010019)</t>
  </si>
  <si>
    <t>W. T. Henning Elementary School  (SiteCode: 010023)</t>
  </si>
  <si>
    <t>Henry Heights Elementary School  (SiteCode: 010024)</t>
  </si>
  <si>
    <t>Sam Houston High School  (SiteCode: 010025)</t>
  </si>
  <si>
    <t>Iowa High School  (SiteCode: 010026)</t>
  </si>
  <si>
    <t>John J. Johnson II Elementary School  (SiteCode: 010027)</t>
  </si>
  <si>
    <t>M. J. Kaufman Elementary School  (SiteCode: 010028)</t>
  </si>
  <si>
    <t>John F. Kennedy Elementary School  (SiteCode: 010029)</t>
  </si>
  <si>
    <t>E. K. Key Elementary School  (SiteCode: 010030)</t>
  </si>
  <si>
    <t>LaGrange High School  (SiteCode: 010033)</t>
  </si>
  <si>
    <t>W. W. Lewis Middle School  (SiteCode: 010034)</t>
  </si>
  <si>
    <t>LeBlanc Middle School  (SiteCode: 010035)</t>
  </si>
  <si>
    <t>Maplewood Middle School  (SiteCode: 010036)</t>
  </si>
  <si>
    <t>Ray D. Molo Middle Magnet School  (SiteCode: 010038)</t>
  </si>
  <si>
    <t>Moss Bluff Elementary School  (SiteCode: 010039)</t>
  </si>
  <si>
    <t>Moss Bluff Middle School  (SiteCode: 010040)</t>
  </si>
  <si>
    <t>A. A. Nelson Elementary School  (SiteCode: 010042)</t>
  </si>
  <si>
    <t>Oak Park Elementary School  (SiteCode: 010043)</t>
  </si>
  <si>
    <t>Oak Park Middle School  (SiteCode: 010044)</t>
  </si>
  <si>
    <t>Cypress Cove Elementary School  (SiteCode: 010045)</t>
  </si>
  <si>
    <t>Prien Lake Elementary School  (SiteCode: 010046)</t>
  </si>
  <si>
    <t>St. John Elementary School  (SiteCode: 010050)</t>
  </si>
  <si>
    <t>Starks High School  (SiteCode: 010051)</t>
  </si>
  <si>
    <t>Sulphur High School  (SiteCode: 010052)</t>
  </si>
  <si>
    <t>Vincent Settlement Elementary School  (SiteCode: 010053)</t>
  </si>
  <si>
    <t>Richard W. Vincent Elementary School  (SiteCode: 010054)</t>
  </si>
  <si>
    <t>Vinton Elementary School  (SiteCode: 010055)</t>
  </si>
  <si>
    <t>Vinton High School  (SiteCode: 010056)</t>
  </si>
  <si>
    <t>Vinton Middle School  (SiteCode: 010057)</t>
  </si>
  <si>
    <t>Washington/Marion Magnet High School  (SiteCode: 010058)</t>
  </si>
  <si>
    <t>T. H. Watkins Elementary School  (SiteCode: 010059)</t>
  </si>
  <si>
    <t>J. I. Watson Elementary School  (SiteCode: 010060)</t>
  </si>
  <si>
    <t>Pearl Watson Elementary School  (SiteCode: 010061)</t>
  </si>
  <si>
    <t>S. J. Welsh Middle School  (SiteCode: 010062)</t>
  </si>
  <si>
    <t>Western Heights Elementary School  (SiteCode: 010063)</t>
  </si>
  <si>
    <t>Westlake High School  (SiteCode: 010064)</t>
  </si>
  <si>
    <t>Westwood Elementary School  (SiteCode: 010065)</t>
  </si>
  <si>
    <t>F. K. White Middle School  (SiteCode: 010066)</t>
  </si>
  <si>
    <t>Ralph F. Wilson Elementary School  (SiteCode: 010067)</t>
  </si>
  <si>
    <t>Gillis Elementary School  (SiteCode: 010068)</t>
  </si>
  <si>
    <t>Jake Drost School for Exceptional Children  (SiteCode: 010071)</t>
  </si>
  <si>
    <t>Maplewood Elementary  (SiteCode: 010082)</t>
  </si>
  <si>
    <t>Caldwell Parish High School  (SiteCode: 011001)</t>
  </si>
  <si>
    <t>Caldwell Parish Junior High School  (SiteCode: 011002)</t>
  </si>
  <si>
    <t>Union Central Elementary School  (SiteCode: 011003)</t>
  </si>
  <si>
    <t>Columbia Elementary School  (SiteCode: 011004)</t>
  </si>
  <si>
    <t>Grayson Elementary School  (SiteCode: 011005)</t>
  </si>
  <si>
    <t>Kelly Early Childhood Center  (SiteCode: 011008)</t>
  </si>
  <si>
    <t>Caldwell Parish Pre-Kindergarten Center  (SiteCode: 011009)</t>
  </si>
  <si>
    <t>Calvary Baptist Academy  (SiteCode: 772001)</t>
  </si>
  <si>
    <t>Grand Lake High School  (SiteCode: 012003)</t>
  </si>
  <si>
    <t>Hackberry High School  (SiteCode: 012004)</t>
  </si>
  <si>
    <t>Johnson Bayou High School  (SiteCode: 012005)</t>
  </si>
  <si>
    <t>South Cameron High School  (SiteCode: 012007)</t>
  </si>
  <si>
    <t>Block High School  (SiteCode: 013001)</t>
  </si>
  <si>
    <t>Central High School  (SiteCode: 013002)</t>
  </si>
  <si>
    <t>Harrisonburg High School  (SiteCode: 013005)</t>
  </si>
  <si>
    <t>Jonesville Elementary School  (SiteCode: 013006)</t>
  </si>
  <si>
    <t>Sicily Island High School  (SiteCode: 013011)</t>
  </si>
  <si>
    <t>Cedarwood School  (SiteCode: 861001)</t>
  </si>
  <si>
    <t>Bellingrath Hills Elementary School  (SiteCode: 069001)</t>
  </si>
  <si>
    <t>Tanglewood Elementary School  (SiteCode: 069002)</t>
  </si>
  <si>
    <t>Central Middle School  (SiteCode: 069003)</t>
  </si>
  <si>
    <t>Central High School  (SiteCode: 069004)</t>
  </si>
  <si>
    <t>Central Intermediate School  (SiteCode: 069006)</t>
  </si>
  <si>
    <t>Children's College  (SiteCode: KBY001)</t>
  </si>
  <si>
    <t>Lafayette Academy  (SiteCode: 393001)</t>
  </si>
  <si>
    <t>Esperanza Charter School  (SiteCode: 393002)</t>
  </si>
  <si>
    <t>Baker Heights Elementary School  (SiteCode: 068001)</t>
  </si>
  <si>
    <t>Baker High School  (SiteCode: 068002)</t>
  </si>
  <si>
    <t>Baker Middle School  (SiteCode: 068003)</t>
  </si>
  <si>
    <t>Bakerfield Elementary School  (SiteCode: 068004)</t>
  </si>
  <si>
    <t>Park Ridge Academic Magnet School  (SiteCode: 068005)</t>
  </si>
  <si>
    <t>Central Elementary School  (SiteCode: 066001)</t>
  </si>
  <si>
    <t>Bogalusa High School  (SiteCode: 066002)</t>
  </si>
  <si>
    <t>Byrd Avenue Primary School  (SiteCode: 066003)</t>
  </si>
  <si>
    <t>Carroll High School  (SiteCode: 065002)</t>
  </si>
  <si>
    <t>Carroll Junior High School  (SiteCode: 065003)</t>
  </si>
  <si>
    <t>Carver Elementary School  (SiteCode: 065004)</t>
  </si>
  <si>
    <t>J.S. Clark Magnet Elementary School  (SiteCode: 065005)</t>
  </si>
  <si>
    <t>Barkdull Faulk Elementary School  (SiteCode: 065006)</t>
  </si>
  <si>
    <t>Clara Hall Accelerated School  (SiteCode: 065007)</t>
  </si>
  <si>
    <t>Sallie Humble Elementary School  (SiteCode: 065008)</t>
  </si>
  <si>
    <t>Martin Luther King Junior High School  (SiteCode: 065009)</t>
  </si>
  <si>
    <t>Berg Jones Elementary School  (SiteCode: 065010)</t>
  </si>
  <si>
    <t>Robert E. Lee Junior High School  (SiteCode: 065011)</t>
  </si>
  <si>
    <t>Lexington Elementary School  (SiteCode: 065012)</t>
  </si>
  <si>
    <t>Roy Neal Shelling, Sr. Elementary  (SiteCode: 065013)</t>
  </si>
  <si>
    <t>Neville High School  (SiteCode: 065014)</t>
  </si>
  <si>
    <t>Minnie Ruffin Elementary School  (SiteCode: 065015)</t>
  </si>
  <si>
    <t>Wossman High School  (SiteCode: 065018)</t>
  </si>
  <si>
    <t>Sherrouse School  (SiteCode: 065023)</t>
  </si>
  <si>
    <t>Cypress Point Elementary School  (SiteCode: 065024)</t>
  </si>
  <si>
    <t>Madison James Foster Elementary School  (SiteCode: 065026)</t>
  </si>
  <si>
    <t>Thomas Jefferson Elementary  (SiteCode: 065028)</t>
  </si>
  <si>
    <t>Claiborne Christian School  (SiteCode: 886001)</t>
  </si>
  <si>
    <t>Haynesville Elementary School  (SiteCode: 014003)</t>
  </si>
  <si>
    <t>Haynesville Jr./Sr. High School  (SiteCode: 014004)</t>
  </si>
  <si>
    <t>Homer Elementary School  (SiteCode: 014006)</t>
  </si>
  <si>
    <t>Homer High School  (SiteCode: 014007)</t>
  </si>
  <si>
    <t>Homer Junior High School  (SiteCode: 014008)</t>
  </si>
  <si>
    <t>Summerfield High School  (SiteCode: 014011)</t>
  </si>
  <si>
    <t>Abramson Sci Academy  (SiteCode: 382001)</t>
  </si>
  <si>
    <t>G W Carver High School  (SiteCode: 382002)</t>
  </si>
  <si>
    <t>Livingston Collegiate Academy  (SiteCode: 382004)</t>
  </si>
  <si>
    <t>Fannie C. Williams Charter School  (SiteCode: 364001)</t>
  </si>
  <si>
    <t>Madison Preparatory Academy  (SiteCode: 343001)</t>
  </si>
  <si>
    <t>Ferriday High School  (SiteCode: 015002)</t>
  </si>
  <si>
    <t>Ferriday Junior High School  (SiteCode: 015003)</t>
  </si>
  <si>
    <t>Ferriday Lower Elementary School  (SiteCode: 015004)</t>
  </si>
  <si>
    <t>Ferriday Upper Elementary School  (SiteCode: 015005)</t>
  </si>
  <si>
    <t>Monterey High School  (SiteCode: 015006)</t>
  </si>
  <si>
    <t>Vidalia High School  (SiteCode: 015008)</t>
  </si>
  <si>
    <t>Vidalia Junior High School  (SiteCode: 015009)</t>
  </si>
  <si>
    <t>Vidalia Lower Elementary School  (SiteCode: 015010)</t>
  </si>
  <si>
    <t>Vidalia Upper Elementary School  (SiteCode: 015011)</t>
  </si>
  <si>
    <t>Concordia Education Center  (SiteCode: 015014)</t>
  </si>
  <si>
    <t>Crescent City Christian School  (SiteCode: 557001)</t>
  </si>
  <si>
    <t>Harriet Tubman Charter School  (SiteCode: 363001)</t>
  </si>
  <si>
    <t>Paul Habans Charter School  (SiteCode: 363002)</t>
  </si>
  <si>
    <t>Crescent Leadership Academy  (SiteCode: 361001)</t>
  </si>
  <si>
    <t>D'Arbonne Woods Charter School  (SiteCode: 341001)</t>
  </si>
  <si>
    <t>Delhi Charter School  (SiteCode: 336001)</t>
  </si>
  <si>
    <t>Delta Charter School MST  (SiteCode: W4A001)</t>
  </si>
  <si>
    <t>Logansport High School  (SiteCode: 016004)</t>
  </si>
  <si>
    <t>Mansfield High School  (SiteCode: 016007)</t>
  </si>
  <si>
    <t>Stanley High School  (SiteCode: 016010)</t>
  </si>
  <si>
    <t>North DeSoto High School  (SiteCode: 016012)</t>
  </si>
  <si>
    <t>North DeSoto Lower Elementary School  (SiteCode: 016014)</t>
  </si>
  <si>
    <t>North DeSoto Middle School 6-8  (SiteCode: 016017)</t>
  </si>
  <si>
    <t>Mansfield Elementary School  (SiteCode: 016019)</t>
  </si>
  <si>
    <t>Mansfield Middle School  (SiteCode: 016020)</t>
  </si>
  <si>
    <t>North DeSoto Upper Elementary School  (SiteCode: 016023)</t>
  </si>
  <si>
    <t>Immaculate Conception Cathedral School  (SiteCode: 505002)</t>
  </si>
  <si>
    <t>Our Lady Immaculate Catholic School  (SiteCode: 505004)</t>
  </si>
  <si>
    <t>Our Lady Queen of Heaven School  (SiteCode: 505005)</t>
  </si>
  <si>
    <t>Our Lady's School  (SiteCode: 505006)</t>
  </si>
  <si>
    <t>St. Louis Catholic High School  (SiteCode: 505009)</t>
  </si>
  <si>
    <t>St. Margaret School  (SiteCode: 505010)</t>
  </si>
  <si>
    <t>St. Theodore's Holy Family Catholic School  (SiteCode: 505011)</t>
  </si>
  <si>
    <t>James M. Singleton Charter School  (SiteCode: 390001)</t>
  </si>
  <si>
    <t>Arlington Preparatory Academy  (SiteCode: 017001)</t>
  </si>
  <si>
    <t>Audubon Elementary School  (SiteCode: 017002)</t>
  </si>
  <si>
    <t>Baton Rouge Magnet High School  (SiteCode: 017008)</t>
  </si>
  <si>
    <t>Belaire High School  (SiteCode: 017010)</t>
  </si>
  <si>
    <t>Belfair Montessori School  (SiteCode: 017011)</t>
  </si>
  <si>
    <t>Bernard Terrace Elementary School  (SiteCode: 017013)</t>
  </si>
  <si>
    <t>Broadmoor Elementary School  (SiteCode: 017014)</t>
  </si>
  <si>
    <t>Broadmoor Middle School  (SiteCode: 017015)</t>
  </si>
  <si>
    <t>Broadmoor Senior High School  (SiteCode: 017016)</t>
  </si>
  <si>
    <t>Brownfields Elementary School  (SiteCode: 017018)</t>
  </si>
  <si>
    <t>Buchanan Elementary School  (SiteCode: 017019)</t>
  </si>
  <si>
    <t>Capitol Middle School  (SiteCode: 017020)</t>
  </si>
  <si>
    <t>Cedarcrest-Southmoor Elementary School  (SiteCode: 017022)</t>
  </si>
  <si>
    <t>Claiborne Elementary School  (SiteCode: 017026)</t>
  </si>
  <si>
    <t>Crestworth Elementary School  (SiteCode: 017027)</t>
  </si>
  <si>
    <t>Southdowns School  (SiteCode: 017031)</t>
  </si>
  <si>
    <t>The Dufrocq School  (SiteCode: 017032)</t>
  </si>
  <si>
    <t>Forest Heights Academy of Excellence  (SiteCode: 017034)</t>
  </si>
  <si>
    <t>Glasgow Middle School  (SiteCode: 017035)</t>
  </si>
  <si>
    <t>Glen Oaks Park Elementary School  (SiteCode: 017037)</t>
  </si>
  <si>
    <t>Glen Oaks Senior High School  (SiteCode: 017038)</t>
  </si>
  <si>
    <t>Greenbrier Elementary School  (SiteCode: 017040)</t>
  </si>
  <si>
    <t>Highland Elementary School  (SiteCode: 017043)</t>
  </si>
  <si>
    <t>Howell Park Elementary School  (SiteCode: 017044)</t>
  </si>
  <si>
    <t>Istrouma High School  (SiteCode: 017045)</t>
  </si>
  <si>
    <t>Jefferson Terrace Elementary School  (SiteCode: 017047)</t>
  </si>
  <si>
    <t>LaBelle Aire Elementary School  (SiteCode: 017050)</t>
  </si>
  <si>
    <t>LaSalle Elementary School  (SiteCode: 017051)</t>
  </si>
  <si>
    <t>Magnolia Woods Elementary School  (SiteCode: 017053)</t>
  </si>
  <si>
    <t>McKinley Middle Magnet School  (SiteCode: 017055)</t>
  </si>
  <si>
    <t>McKinley Senior High School  (SiteCode: 017056)</t>
  </si>
  <si>
    <t>Melrose Elementary School  (SiteCode: 017057)</t>
  </si>
  <si>
    <t>Merrydale Elementary School  (SiteCode: 017058)</t>
  </si>
  <si>
    <t>Northdale Superintendent's Academy  (SiteCode: 017063)</t>
  </si>
  <si>
    <t>Northeast Elementary School  (SiteCode: 017064)</t>
  </si>
  <si>
    <t>Northeast High School  (SiteCode: 017065)</t>
  </si>
  <si>
    <t>Park Elementary School  (SiteCode: 017068)</t>
  </si>
  <si>
    <t>Park Forest Elementary School  (SiteCode: 017069)</t>
  </si>
  <si>
    <t>Park Forest Middle School  (SiteCode: 017070)</t>
  </si>
  <si>
    <t>Parkview Elementary School  (SiteCode: 017072)</t>
  </si>
  <si>
    <t>Polk Elementary School  (SiteCode: 017073)</t>
  </si>
  <si>
    <t>Progress Elementary School  (SiteCode: 017075)</t>
  </si>
  <si>
    <t>Riveroaks Elementary School  (SiteCode: 017077)</t>
  </si>
  <si>
    <t>Ryan Elementary School  (SiteCode: 017078)</t>
  </si>
  <si>
    <t>Scotlandville Magnet High School  (SiteCode: 017079)</t>
  </si>
  <si>
    <t>Sharon Hills Elementary School  (SiteCode: 017081)</t>
  </si>
  <si>
    <t>Shenandoah Elementary School  (SiteCode: 017082)</t>
  </si>
  <si>
    <t>Sherwood Middle Academic Academy  (SiteCode: 017083)</t>
  </si>
  <si>
    <t>B. R. Foreign Language Acad. Immersion Magnet  (SiteCode: 017084)</t>
  </si>
  <si>
    <t>Southeast Middle School  (SiteCode: 017085)</t>
  </si>
  <si>
    <t>Tara High School  (SiteCode: 017088)</t>
  </si>
  <si>
    <t>Twin Oaks Elementary School  (SiteCode: 017089)</t>
  </si>
  <si>
    <t>University Terrace Elementary School  (SiteCode: 017091)</t>
  </si>
  <si>
    <t>EBR Readiness Superintendent Academy  (SiteCode: 017092)</t>
  </si>
  <si>
    <t>Villa del Rey Elementary School  (SiteCode: 017093)</t>
  </si>
  <si>
    <t>Baton Rouge Center for Visual and Performing Arts  (SiteCode: 017094)</t>
  </si>
  <si>
    <t>Wedgewood Elementary School  (SiteCode: 017095)</t>
  </si>
  <si>
    <t>Westdale Heights Academic Magnet School  (SiteCode: 017096)</t>
  </si>
  <si>
    <t>Westdale Middle School  (SiteCode: 017097)</t>
  </si>
  <si>
    <t>Westminster Elementary School  (SiteCode: 017098)</t>
  </si>
  <si>
    <t>Wildwood Elementary School  (SiteCode: 017100)</t>
  </si>
  <si>
    <t>Winbourne Elementary School  (SiteCode: 017101)</t>
  </si>
  <si>
    <t>Woodlawn High School  (SiteCode: 017102)</t>
  </si>
  <si>
    <t>AMIkids Baton Rouge  (SiteCode: 017109)</t>
  </si>
  <si>
    <t>White Hills Elementary School  (SiteCode: 017120)</t>
  </si>
  <si>
    <t>Woodlawn Middle School  (SiteCode: 017125)</t>
  </si>
  <si>
    <t>Capitol Elementary School  (SiteCode: 017128)</t>
  </si>
  <si>
    <t>Scotlandville Pre-Engineering Academy  (SiteCode: 017130)</t>
  </si>
  <si>
    <t>Woodlawn Elementary  (SiteCode: 017131)</t>
  </si>
  <si>
    <t>Lee High School  (SiteCode: 017138)</t>
  </si>
  <si>
    <t>North Banks Middle School of Excellence  (SiteCode: 017142)</t>
  </si>
  <si>
    <t>Delmont Pre-K and Kindergarten Center  (SiteCode: 017143)</t>
  </si>
  <si>
    <t>Mayfair Laboratory School  (SiteCode: 017144)</t>
  </si>
  <si>
    <t>Brookstown Middle  (SiteCode: 017146)</t>
  </si>
  <si>
    <t>EBR Virtual Academy  (SiteCode: 017147)</t>
  </si>
  <si>
    <t>BASIS Baton Rouge  (SiteCode: 017148)</t>
  </si>
  <si>
    <t>Griffin Middle School Academy  (SiteCode: 018001)</t>
  </si>
  <si>
    <t>General Trass High School  (SiteCode: 018002)</t>
  </si>
  <si>
    <t>Southside Elementary School  (SiteCode: 018005)</t>
  </si>
  <si>
    <t>East Feliciana Middle School  (SiteCode: 019002)</t>
  </si>
  <si>
    <t>Clinton Elementary School  (SiteCode: 019003)</t>
  </si>
  <si>
    <t>Jackson Elementary School  (SiteCode: 019007)</t>
  </si>
  <si>
    <t>Slaughter Elementary School  (SiteCode: 019009)</t>
  </si>
  <si>
    <t>East Feliciana Parish Enrichment Academy  (SiteCode: 019013)</t>
  </si>
  <si>
    <t>East Feliciana High School  (SiteCode: 019014)</t>
  </si>
  <si>
    <t>Ecole Bilingue de la Nouvelle-Orleans  (SiteCode: 994001)</t>
  </si>
  <si>
    <t>Edna Karr High School  (SiteCode: WBF001)</t>
  </si>
  <si>
    <t>The NET Charter High School  (SiteCode: 360001)</t>
  </si>
  <si>
    <t>The NET 2 Charter High School  (SiteCode: 360002)</t>
  </si>
  <si>
    <t>eLearning Academy  (SiteCode: 9B8001)</t>
  </si>
  <si>
    <t>Emmanuel SDA School  (SiteCode: 669001)</t>
  </si>
  <si>
    <t>Epiphany Day School  (SiteCode: 716001)</t>
  </si>
  <si>
    <t>Episcopal School of Acadiana  (SiteCode: 658001)</t>
  </si>
  <si>
    <t>Concordia Lutheran School  (SiteCode: 556001)</t>
  </si>
  <si>
    <t>Basile High School  (SiteCode: 020001)</t>
  </si>
  <si>
    <t>Bayou Chicot Elementary School  (SiteCode: 020002)</t>
  </si>
  <si>
    <t>Chataignier Elementary School  (SiteCode: 020004)</t>
  </si>
  <si>
    <t>Mamou Elementary School  (SiteCode: 020007)</t>
  </si>
  <si>
    <t>Mamou High School  (SiteCode: 020008)</t>
  </si>
  <si>
    <t>Pine Prairie High School  (SiteCode: 020010)</t>
  </si>
  <si>
    <t>W. W. Stewart Elementary School  (SiteCode: 020012)</t>
  </si>
  <si>
    <t>Vidrine Elementary School  (SiteCode: 020013)</t>
  </si>
  <si>
    <t>Ville Platte High School  (SiteCode: 020014)</t>
  </si>
  <si>
    <t>Ville Platte Elementary School  (SiteCode: 020015)</t>
  </si>
  <si>
    <t>Evangeline Central School  (SiteCode: 020018)</t>
  </si>
  <si>
    <t>James Stephens Montessori School  (SiteCode: 020019)</t>
  </si>
  <si>
    <t>Faith Lutheran School  (SiteCode: 561001)</t>
  </si>
  <si>
    <t>False River Academy  (SiteCode: 640001)</t>
  </si>
  <si>
    <t>Family Community Christian School  (SiteCode: 579001)</t>
  </si>
  <si>
    <t>Evangel Christian Academy  (SiteCode: 719001)</t>
  </si>
  <si>
    <t>Samuel J. Green Charter School  (SiteCode: 399001)</t>
  </si>
  <si>
    <t>Arthur Ashe Charter School  (SiteCode: 399002)</t>
  </si>
  <si>
    <t>Phillis Wheatley Community School  (SiteCode: 399004)</t>
  </si>
  <si>
    <t>Langston Hughes Charter Academy  (SiteCode: 399005)</t>
  </si>
  <si>
    <t>FirstLine Live Oak  (SiteCode: 399006)</t>
  </si>
  <si>
    <t>Baskin School  (SiteCode: 021001)</t>
  </si>
  <si>
    <t>Fort Necessity School  (SiteCode: 021003)</t>
  </si>
  <si>
    <t>Gilbert School  (SiteCode: 021004)</t>
  </si>
  <si>
    <t>Crowville School  (SiteCode: 021006)</t>
  </si>
  <si>
    <t>Franklin Parish High School  (SiteCode: 021007)</t>
  </si>
  <si>
    <t>Winnsboro Elementary School  (SiteCode: 021010)</t>
  </si>
  <si>
    <t>Gardere Community Christian School  (SiteCode: 729001)</t>
  </si>
  <si>
    <t>Gethsemane Christian Academy  (SiteCode: 582001)</t>
  </si>
  <si>
    <t>Colfax Elementary School  (SiteCode: 022001)</t>
  </si>
  <si>
    <t>Grant Junior High School  (SiteCode: 022002)</t>
  </si>
  <si>
    <t>Georgetown High School  (SiteCode: 022004)</t>
  </si>
  <si>
    <t>Grant High School  (SiteCode: 022005)</t>
  </si>
  <si>
    <t>Montgomery High School  (SiteCode: 022006)</t>
  </si>
  <si>
    <t>Pollock Elementary School  (SiteCode: 022007)</t>
  </si>
  <si>
    <t>Verda Elementary School  (SiteCode: 022008)</t>
  </si>
  <si>
    <t>South Grant Elementary School  (SiteCode: 022010)</t>
  </si>
  <si>
    <t>Greater Baton Rouge Hope Academy  (SiteCode: 705001)</t>
  </si>
  <si>
    <t>Hamilton Christian Academy  (SiteCode: 837001)</t>
  </si>
  <si>
    <t>Highland Baptist Christian School  (SiteCode: 892001)</t>
  </si>
  <si>
    <t>Hosanna Christian Academy  (SiteCode: 702001)</t>
  </si>
  <si>
    <t>Central Catholic School  (SiteCode: 503001)</t>
  </si>
  <si>
    <t>Holy Rosary School  (SiteCode: 503003)</t>
  </si>
  <si>
    <t>Holy Savior School  (SiteCode: 503004)</t>
  </si>
  <si>
    <t>Maria Immacolata School  (SiteCode: 503005)</t>
  </si>
  <si>
    <t>St. Bernadette School  (SiteCode: 503007)</t>
  </si>
  <si>
    <t>St. Francis de Sales Cathedral School  (SiteCode: 503008)</t>
  </si>
  <si>
    <t>St. Genevieve School  (SiteCode: 503009)</t>
  </si>
  <si>
    <t>St. Gregory School  (SiteCode: 503010)</t>
  </si>
  <si>
    <t>St. Joseph Elementary School  (SiteCode: 503012)</t>
  </si>
  <si>
    <t>St. Mary's Nativity  (SiteCode: 503013)</t>
  </si>
  <si>
    <t>Vandebilt Catholic High School  (SiteCode: 503014)</t>
  </si>
  <si>
    <t>E.D. White Catholic High School  (SiteCode: 503015)</t>
  </si>
  <si>
    <t>Howard School  (SiteCode: 307001)</t>
  </si>
  <si>
    <t>HYPE Academy  (SiteCode: 9B7001)</t>
  </si>
  <si>
    <t>Anderson Middle School  (SiteCode: 023001)</t>
  </si>
  <si>
    <t>Center Street Elementary School  (SiteCode: 023005)</t>
  </si>
  <si>
    <t>Coteau Elementary School  (SiteCode: 023006)</t>
  </si>
  <si>
    <t>Delcambre High School  (SiteCode: 023007)</t>
  </si>
  <si>
    <t>Johnston Hopkins Elementary School  (SiteCode: 023010)</t>
  </si>
  <si>
    <t>Jeanerette Senior High School  (SiteCode: 023015)</t>
  </si>
  <si>
    <t>Loreauville Elementary School  (SiteCode: 023019)</t>
  </si>
  <si>
    <t>Loreauville High School  (SiteCode: 023020)</t>
  </si>
  <si>
    <t>Westgate High School  (SiteCode: 023022)</t>
  </si>
  <si>
    <t>New Iberia Senior High School  (SiteCode: 023024)</t>
  </si>
  <si>
    <t>North Lewis Elementary School  (SiteCode: 023025)</t>
  </si>
  <si>
    <t>Park Elementary School  (SiteCode: 023027)</t>
  </si>
  <si>
    <t>Pesson Addition Elementary School  (SiteCode: 023029)</t>
  </si>
  <si>
    <t>Delcambre Elementary School  (SiteCode: 023030)</t>
  </si>
  <si>
    <t>St. Charles Street Elementary School  (SiteCode: 023033)</t>
  </si>
  <si>
    <t>Daspit Road Elementary School  (SiteCode: 023034)</t>
  </si>
  <si>
    <t>Sugarland Elementary School  (SiteCode: 023035)</t>
  </si>
  <si>
    <t>Belle Place Middle School  (SiteCode: 023036)</t>
  </si>
  <si>
    <t>Iberia Middle School  (SiteCode: 023038)</t>
  </si>
  <si>
    <t>Jefferson Island Road Elementary  (SiteCode: 023070)</t>
  </si>
  <si>
    <t>Magnolia Elementary School  (SiteCode: 023071)</t>
  </si>
  <si>
    <t>Caneview Elementary School  (SiteCode: 023072)</t>
  </si>
  <si>
    <t>Belle Place Elementary School  (SiteCode: 023073)</t>
  </si>
  <si>
    <t>Alternative Center for Education  (SiteCode: 023900)</t>
  </si>
  <si>
    <t>MSAA-East  (SiteCode: 024East)</t>
  </si>
  <si>
    <t>MSAA-West  (SiteCode: 024West)</t>
  </si>
  <si>
    <t>White Castle High School  (SiteCode: 024017)</t>
  </si>
  <si>
    <t>Dorseyville Elementary School  (SiteCode: 024019)</t>
  </si>
  <si>
    <t>Iberville Elementary School  (SiteCode: 024022)</t>
  </si>
  <si>
    <t>North Iberville Elementary  (SiteCode: 024023)</t>
  </si>
  <si>
    <t>East Iberville Elementary/High School  (SiteCode: 024025)</t>
  </si>
  <si>
    <t>Sophie B. Wright Charter School  (SiteCode: 397001)</t>
  </si>
  <si>
    <t>International School of Louisiana  (SiteCode: 331001)</t>
  </si>
  <si>
    <t>Jonesboro-Hodge High School  (SiteCode: 025005)</t>
  </si>
  <si>
    <t>Jonesboro-Hodge Middle School  (SiteCode: 025006)</t>
  </si>
  <si>
    <t>Quitman High School  (SiteCode: 025007)</t>
  </si>
  <si>
    <t>Jonesboro-Hodge Elementary School  (SiteCode: 025008)</t>
  </si>
  <si>
    <t>Weston High School  (SiteCode: 025010)</t>
  </si>
  <si>
    <t>Elton High School  (SiteCode: 027001)</t>
  </si>
  <si>
    <t>Elton Elementary School  (SiteCode: 027002)</t>
  </si>
  <si>
    <t>Fenton Elementary School  (SiteCode: 027003)</t>
  </si>
  <si>
    <t>Hathaway High School  (SiteCode: 027004)</t>
  </si>
  <si>
    <t>Jennings High School  (SiteCode: 027006)</t>
  </si>
  <si>
    <t>Ward Elementary School  (SiteCode: 027008)</t>
  </si>
  <si>
    <t>Jennings Elementary School  (SiteCode: 027009)</t>
  </si>
  <si>
    <t>Lacassine High School  (SiteCode: 027010)</t>
  </si>
  <si>
    <t>Lake Arthur Elementary School  (SiteCode: 027011)</t>
  </si>
  <si>
    <t>Lake Arthur High School  (SiteCode: 027012)</t>
  </si>
  <si>
    <t>Welsh Elementary School  (SiteCode: 027013)</t>
  </si>
  <si>
    <t>Welsh High School  (SiteCode: 027014)</t>
  </si>
  <si>
    <t>Welsh-Roanoke Junior High School  (SiteCode: 027015)</t>
  </si>
  <si>
    <t>John Q. Adams Middle School  (SiteCode: 026001)</t>
  </si>
  <si>
    <t>A.C. Alexander Elementary School  (SiteCode: 026003)</t>
  </si>
  <si>
    <t>J.J. Audubon Elementary School  (SiteCode: 026005)</t>
  </si>
  <si>
    <t>Alice Birney Elementary School  (SiteCode: 026008)</t>
  </si>
  <si>
    <t>Bissonet Plaza Elementary School  (SiteCode: 026009)</t>
  </si>
  <si>
    <t>Bonnabel Magnet Academy High School  (SiteCode: 026010)</t>
  </si>
  <si>
    <t>Mildred S. Harris Elementary School  (SiteCode: 026012)</t>
  </si>
  <si>
    <t>Bridgedale Elementary School  (SiteCode: 026013)</t>
  </si>
  <si>
    <t>George Cox Elementary School  (SiteCode: 026016)</t>
  </si>
  <si>
    <t>Helen Cox High School  (SiteCode: 026017)</t>
  </si>
  <si>
    <t>Ella Dolhonde Elementary School  (SiteCode: 026020)</t>
  </si>
  <si>
    <t>Frederick Douglass Elementary School  (SiteCode: 026021)</t>
  </si>
  <si>
    <t>East Jefferson High School  (SiteCode: 026022)</t>
  </si>
  <si>
    <t>John Ehret High School  (SiteCode: 026023)</t>
  </si>
  <si>
    <t>Allen Ellender School  (SiteCode: 026024)</t>
  </si>
  <si>
    <t>J.C. Ellis Elementary School  (SiteCode: 026025)</t>
  </si>
  <si>
    <t>Bonella A. St. Ville Elementary School  (SiteCode: 026026)</t>
  </si>
  <si>
    <t>Estelle Elementary School  (SiteCode: 026027)</t>
  </si>
  <si>
    <t>Fisher Middle/High School  (SiteCode: 026029)</t>
  </si>
  <si>
    <t>Henry Ford Middle School  (SiteCode: 026030)</t>
  </si>
  <si>
    <t>Grand Isle High School  (SiteCode: 026031)</t>
  </si>
  <si>
    <t>Green Park Elementary School  (SiteCode: 026032)</t>
  </si>
  <si>
    <t>Greenlawn Terrace Elementary School  (SiteCode: 026033)</t>
  </si>
  <si>
    <t>Gretna Middle School  (SiteCode: 026035)</t>
  </si>
  <si>
    <t>Shirley Johnson/Gretna Park Elementary School  (SiteCode: 026036)</t>
  </si>
  <si>
    <t>Harahan Elementary School  (SiteCode: 026038)</t>
  </si>
  <si>
    <t>T.H. Harris Middle School  (SiteCode: 026039)</t>
  </si>
  <si>
    <t>William Hart Elementary School  (SiteCode: 026040)</t>
  </si>
  <si>
    <t>Haynes Academy School for Advanced Studies  (SiteCode: 026042)</t>
  </si>
  <si>
    <t>Hazel Park/Hilda Knoff School  (SiteCode: 026043)</t>
  </si>
  <si>
    <t>Phoebe Hearst School  (SiteCode: 026044)</t>
  </si>
  <si>
    <t>L.W. Higgins High School  (SiteCode: 026045)</t>
  </si>
  <si>
    <t>Jefferson Elementary School  (SiteCode: 026047)</t>
  </si>
  <si>
    <t>Harold Keller Elementary School  (SiteCode: 026050)</t>
  </si>
  <si>
    <t>Grace King High School  (SiteCode: 026051)</t>
  </si>
  <si>
    <t>Livaudais Middle School  (SiteCode: 026056)</t>
  </si>
  <si>
    <t>L.H. Marrero Middle School  (SiteCode: 026058)</t>
  </si>
  <si>
    <t>Rudolph Matas School  (SiteCode: 026060)</t>
  </si>
  <si>
    <t>McDonogh 26/Homedale Elementary School  (SiteCode: 026061)</t>
  </si>
  <si>
    <t>J.D. Meisler Middle School  (SiteCode: 026062)</t>
  </si>
  <si>
    <t>Metairie Academy for Advanced Studies  (SiteCode: 026063)</t>
  </si>
  <si>
    <t>Vic A. Pitre Elementary School  (SiteCode: 026065)</t>
  </si>
  <si>
    <t>Ella C. Pittman Elementary School  (SiteCode: 026066)</t>
  </si>
  <si>
    <t>Riverdale High School  (SiteCode: 026068)</t>
  </si>
  <si>
    <t>Marie B. Riviere Elementary School  (SiteCode: 026069)</t>
  </si>
  <si>
    <t>Theodore Roosevelt Middle School  (SiteCode: 026070)</t>
  </si>
  <si>
    <t>Walter Schneckenburger Elem School  (SiteCode: 026073)</t>
  </si>
  <si>
    <t>Terrytown Elementary School  (SiteCode: 026075)</t>
  </si>
  <si>
    <t>West Jefferson High School  (SiteCode: 026080)</t>
  </si>
  <si>
    <t>Myrtle C. Thibodeaux Elementary School  (SiteCode: 026082)</t>
  </si>
  <si>
    <t>Woodland West Elementary School  (SiteCode: 026083)</t>
  </si>
  <si>
    <t>G.T. Woods Elementary School  (SiteCode: 026084)</t>
  </si>
  <si>
    <t>Stella Worley Middle School  (SiteCode: 026085)</t>
  </si>
  <si>
    <t>Paul J. Solis Elementary School  (SiteCode: 026087)</t>
  </si>
  <si>
    <t>Woodmere School  (SiteCode: 026088)</t>
  </si>
  <si>
    <t>Chateau Estates Elementary School  (SiteCode: 026089)</t>
  </si>
  <si>
    <t>Lucille Cherbonnier/Norbert Rillieux Elem. School  (SiteCode: 026093)</t>
  </si>
  <si>
    <t>Joshua Butler Elementary School  (SiteCode: 026094)</t>
  </si>
  <si>
    <t>Geraldine Boudreaux Elementary School  (SiteCode: 026096)</t>
  </si>
  <si>
    <t>Leo E. Kerner Jr. Elementary School  (SiteCode: 026097)</t>
  </si>
  <si>
    <t>Congetta Trippe Janet Elementary School  (SiteCode: 026098)</t>
  </si>
  <si>
    <t>Harry S. Truman Middle School  (SiteCode: 026099)</t>
  </si>
  <si>
    <t>Riverdale Middle School  (SiteCode: 026100)</t>
  </si>
  <si>
    <t>Westbank Community School  (SiteCode: 026103)</t>
  </si>
  <si>
    <t>Patrick F. Taylor Science &amp; Technology Academy  (SiteCode: 026105)</t>
  </si>
  <si>
    <t>Thomas Jefferson High School for Advanced Studies  (SiteCode: 026107)</t>
  </si>
  <si>
    <t>Gretna No. 2 Academy for Advanced Studies  (SiteCode: 026108)</t>
  </si>
  <si>
    <t>L. W. Ruppel Academy for Advanced Studies  (SiteCode: 026111)</t>
  </si>
  <si>
    <t>John Martyn Community School  (SiteCode: 026112)</t>
  </si>
  <si>
    <t>Judge Lionel R. Collins Elementary School  (SiteCode: 026115)</t>
  </si>
  <si>
    <t>Washington Montessori  (SiteCode: 026116)</t>
  </si>
  <si>
    <t>Lincoln Elementary School for the Arts  (SiteCode: 026117)</t>
  </si>
  <si>
    <t>John Clancy/Joseph Maggiore Elementary School  (SiteCode: 026118)</t>
  </si>
  <si>
    <t>Ray St. Pierre Academy for Advanced Studies (Marrero Academy for Advanced Studies)  (SiteCode: 026121)</t>
  </si>
  <si>
    <t>Airline Park Academy for Advanced Studies  (SiteCode: 026122)</t>
  </si>
  <si>
    <t>Ralph J Bunche Elementary  (SiteCode: 026129)</t>
  </si>
  <si>
    <t>Jehovah-Jireh Christian Academy  (SiteCode: 722001)</t>
  </si>
  <si>
    <t>Jewish Community Day School  (SiteCode: 889001)</t>
  </si>
  <si>
    <t>JFCA - East  (SiteCode: W1A001)</t>
  </si>
  <si>
    <t>JFCA - Lafayette  (SiteCode: W1D001)</t>
  </si>
  <si>
    <t>John Curtis Christian School  (SiteCode: 558001)</t>
  </si>
  <si>
    <t>John Paul The Great Academy  (SiteCode: 667001)</t>
  </si>
  <si>
    <t>KIPP Believe  (SiteCode: 398001)</t>
  </si>
  <si>
    <t>KIPP Morial  (SiteCode: 398002)</t>
  </si>
  <si>
    <t>KIPP Central City  (SiteCode: 398004)</t>
  </si>
  <si>
    <t>KIPP Renaissance  (SiteCode: 398005)</t>
  </si>
  <si>
    <t>KIPP Leadership  (SiteCode: 398006)</t>
  </si>
  <si>
    <t>KIPP East Community  (SiteCode: 398007)</t>
  </si>
  <si>
    <t>KIPP Booker T Washington  (SiteCode: 398008)</t>
  </si>
  <si>
    <t>Louisiana School for the Deaf  (SiteCode: 304001)</t>
  </si>
  <si>
    <t>Louisiana School for the Visually Impaired  (SiteCode: 304002)</t>
  </si>
  <si>
    <t>Lafayette Christian Academy  (SiteCode: 986001)</t>
  </si>
  <si>
    <t>Hanson Memorial School  (SiteCode: 504006)</t>
  </si>
  <si>
    <t>Holy Family Catholic School  (SiteCode: 504007)</t>
  </si>
  <si>
    <t>St. Edward School  (SiteCode: 504027)</t>
  </si>
  <si>
    <t>St. John Elementary School  (SiteCode: 504031)</t>
  </si>
  <si>
    <t>Teurlings Catholic High School  (SiteCode: 504037)</t>
  </si>
  <si>
    <t>Catholic High School  (SiteCode: 504041)</t>
  </si>
  <si>
    <t>Acadian Middle School  (SiteCode: 028001)</t>
  </si>
  <si>
    <t>Acadiana High School  (SiteCode: 028002)</t>
  </si>
  <si>
    <t>L.J. Alleman Middle School  (SiteCode: 028003)</t>
  </si>
  <si>
    <t>Alice N. Boucher Elementary School  (SiteCode: 028004)</t>
  </si>
  <si>
    <t>Paul Breaux Middle School  (SiteCode: 028005)</t>
  </si>
  <si>
    <t>Broadmoor Elementary School  (SiteCode: 028006)</t>
  </si>
  <si>
    <t>Broussard Middle School  (SiteCode: 028007)</t>
  </si>
  <si>
    <t>Carencro Middle School  (SiteCode: 028008)</t>
  </si>
  <si>
    <t>Carencro Heights Elementary School  (SiteCode: 028009)</t>
  </si>
  <si>
    <t>Carencro High School  (SiteCode: 028010)</t>
  </si>
  <si>
    <t>O. Comeaux High School  (SiteCode: 028011)</t>
  </si>
  <si>
    <t>Katharine Drexel Elementary School  (SiteCode: 028012)</t>
  </si>
  <si>
    <t>Duson Elementary School  (SiteCode: 028013)</t>
  </si>
  <si>
    <t>J.W. Faulk Elementary School  (SiteCode: 028014)</t>
  </si>
  <si>
    <t>Judice Middle School  (SiteCode: 028016)</t>
  </si>
  <si>
    <t>L. Leo Judice Elementary School  (SiteCode: 028017)</t>
  </si>
  <si>
    <t>Lafayette Middle School  (SiteCode: 028018)</t>
  </si>
  <si>
    <t>Lafayette High School  (SiteCode: 028019)</t>
  </si>
  <si>
    <t>Green T. Lindon Elementary School  (SiteCode: 028021)</t>
  </si>
  <si>
    <t>Edgar Martin Middle School  (SiteCode: 028022)</t>
  </si>
  <si>
    <t>Milton Elementary School  (SiteCode: 028023)</t>
  </si>
  <si>
    <t>S.J. Montgomery Elementary School  (SiteCode: 028024)</t>
  </si>
  <si>
    <t>Myrtle Place Elementary School  (SiteCode: 028026)</t>
  </si>
  <si>
    <t>Northside High School  (SiteCode: 028027)</t>
  </si>
  <si>
    <t>Ossun Elementary School  (SiteCode: 028028)</t>
  </si>
  <si>
    <t>Plantation Elementary School  (SiteCode: 028029)</t>
  </si>
  <si>
    <t>Prairie Elementary School  (SiteCode: 028030)</t>
  </si>
  <si>
    <t>Scott Middle School  (SiteCode: 028032)</t>
  </si>
  <si>
    <t>Truman Early Childhood Education Center  (SiteCode: 028033)</t>
  </si>
  <si>
    <t>Westside Elementary School  (SiteCode: 028036)</t>
  </si>
  <si>
    <t>Woodvale Elementary School  (SiteCode: 028037)</t>
  </si>
  <si>
    <t>Youngsville Middle School  (SiteCode: 028038)</t>
  </si>
  <si>
    <t>Ridge Elementary School  (SiteCode: 028039)</t>
  </si>
  <si>
    <t>Evangeline Elementary School  (SiteCode: 028040)</t>
  </si>
  <si>
    <t>Charles M. Burke Elementary School  (SiteCode: 028047)</t>
  </si>
  <si>
    <t>Ernest Gallet Elementary School  (SiteCode: 028048)</t>
  </si>
  <si>
    <t>Live Oak Elementary School  (SiteCode: 028049)</t>
  </si>
  <si>
    <t>N. P. Moss Preparatory Academy  (SiteCode: 028050)</t>
  </si>
  <si>
    <t>J. Wallace James Elementary School  (SiteCode: 028051)</t>
  </si>
  <si>
    <t>Early College Academy  (SiteCode: 028053)</t>
  </si>
  <si>
    <t>David Thibodaux STEM Magnet Academy  (SiteCode: 028054)</t>
  </si>
  <si>
    <t>Southside High School  (SiteCode: 028055)</t>
  </si>
  <si>
    <t>Edward J Sam Accelerated School of Lafayette  (SiteCode: 028056)</t>
  </si>
  <si>
    <t>Bayou Blue Elementary School  (SiteCode: 029001)</t>
  </si>
  <si>
    <t>Bayou Boeuf Elementary School  (SiteCode: 029002)</t>
  </si>
  <si>
    <t>Central Lafourche High School  (SiteCode: 029003)</t>
  </si>
  <si>
    <t>Chackbay Elementary School  (SiteCode: 029004)</t>
  </si>
  <si>
    <t>Cut Off Elementary School  (SiteCode: 029005)</t>
  </si>
  <si>
    <t>East Thibodaux Middle School  (SiteCode: 029006)</t>
  </si>
  <si>
    <t>Galliano Elementary School  (SiteCode: 029007)</t>
  </si>
  <si>
    <t>Golden Meadow Middle School  (SiteCode: 029009)</t>
  </si>
  <si>
    <t>Golden Meadow Lower Elementary School  (SiteCode: 029010)</t>
  </si>
  <si>
    <t>Golden Meadow Upper Elementary School  (SiteCode: 029011)</t>
  </si>
  <si>
    <t>W.S. Lafargue Elementary School  (SiteCode: 029012)</t>
  </si>
  <si>
    <t>North Larose Elementary School  (SiteCode: 029013)</t>
  </si>
  <si>
    <t>South Larose Elementary School  (SiteCode: 029014)</t>
  </si>
  <si>
    <t>Larose-Cut Off Middle School  (SiteCode: 029015)</t>
  </si>
  <si>
    <t>Lockport Middle School  (SiteCode: 029016)</t>
  </si>
  <si>
    <t>Lockport Lower Elementary School  (SiteCode: 029017)</t>
  </si>
  <si>
    <t>Lockport Upper Elementary School  (SiteCode: 029018)</t>
  </si>
  <si>
    <t>Raceland Middle School  (SiteCode: 029020)</t>
  </si>
  <si>
    <t>Raceland Lower Elementary School  (SiteCode: 029021)</t>
  </si>
  <si>
    <t>Raceland Upper Elementary School  (SiteCode: 029022)</t>
  </si>
  <si>
    <t>St. Charles Elementary School  (SiteCode: 029023)</t>
  </si>
  <si>
    <t>Sixth Ward Middle School  (SiteCode: 029024)</t>
  </si>
  <si>
    <t>South Lafourche High School  (SiteCode: 029026)</t>
  </si>
  <si>
    <t>South Thibodaux Elementary School  (SiteCode: 029027)</t>
  </si>
  <si>
    <t>Thibodaux Elementary School  (SiteCode: 029028)</t>
  </si>
  <si>
    <t>Thibodaux High School  (SiteCode: 029029)</t>
  </si>
  <si>
    <t>West Thibodaux Middle School  (SiteCode: 029030)</t>
  </si>
  <si>
    <t>Bayou Blue Middle School  (SiteCode: 029038)</t>
  </si>
  <si>
    <t>Lake Charles Charter Academy  (SiteCode: 346001)</t>
  </si>
  <si>
    <t>Lake Charles College Prep  (SiteCode: W4B001)</t>
  </si>
  <si>
    <t>Lakeside Christian Academy  (SiteCode: 9B4001)</t>
  </si>
  <si>
    <t>Fellowship Elementary School  (SiteCode: 030001)</t>
  </si>
  <si>
    <t>Goodpine Middle School  (SiteCode: 030002)</t>
  </si>
  <si>
    <t>Jena Elementary School  (SiteCode: 030003)</t>
  </si>
  <si>
    <t>Jena High School  (SiteCode: 030004)</t>
  </si>
  <si>
    <t>Jena Junior High School  (SiteCode: 030005)</t>
  </si>
  <si>
    <t>LaSalle High School  (SiteCode: 030006)</t>
  </si>
  <si>
    <t>Nebo Elementary School  (SiteCode: 030007)</t>
  </si>
  <si>
    <t>Olla-Standard Elementary School  (SiteCode: 030008)</t>
  </si>
  <si>
    <t>LaSalle Junior High School  (SiteCode: 030010)</t>
  </si>
  <si>
    <t>Life of Christ Christian Academy/Alternative  (SiteCode: 927001)</t>
  </si>
  <si>
    <t>Light City Christian Academy  (SiteCode: 989001)</t>
  </si>
  <si>
    <t>Lighthouse Christian Preparatory School  (SiteCode: 571001)</t>
  </si>
  <si>
    <t>Choudrant High School  (SiteCode: 031003)</t>
  </si>
  <si>
    <t>Cypress Springs Elementary School  (SiteCode: 031004)</t>
  </si>
  <si>
    <t>Dubach School  (SiteCode: 031005)</t>
  </si>
  <si>
    <t>Glen View Elementary School  (SiteCode: 031006)</t>
  </si>
  <si>
    <t>Hillcrest Elementary School  (SiteCode: 031008)</t>
  </si>
  <si>
    <t>I.A. Lewis School  (SiteCode: 031009)</t>
  </si>
  <si>
    <t>A. E. Phillips Laboratory School  (SiteCode: 031011)</t>
  </si>
  <si>
    <t>Ruston Elementary School  (SiteCode: 031012)</t>
  </si>
  <si>
    <t>Ruston High School  (SiteCode: 031013)</t>
  </si>
  <si>
    <t>Simsboro High School  (SiteCode: 031014)</t>
  </si>
  <si>
    <t>Ruston Junior High School  (SiteCode: 031018)</t>
  </si>
  <si>
    <t>Choudrant Elementary School  (SiteCode: 031020)</t>
  </si>
  <si>
    <t>Lincoln Parish Early Childhood Center  (SiteCode: 031023)</t>
  </si>
  <si>
    <t>Albany Lower Elementary School  (SiteCode: 032001)</t>
  </si>
  <si>
    <t>Albany High School  (SiteCode: 032002)</t>
  </si>
  <si>
    <t>North Corbin Elementary School  (SiteCode: 032003)</t>
  </si>
  <si>
    <t>Denham Springs Elementary School  (SiteCode: 032004)</t>
  </si>
  <si>
    <t>Denham Springs High School  (SiteCode: 032005)</t>
  </si>
  <si>
    <t>Denham Springs Junior High School  (SiteCode: 032006)</t>
  </si>
  <si>
    <t>Doyle Elementary School  (SiteCode: 032007)</t>
  </si>
  <si>
    <t>Doyle High School  (SiteCode: 032008)</t>
  </si>
  <si>
    <t>French Settlement High School  (SiteCode: 032009)</t>
  </si>
  <si>
    <t>Freshwater Elementary School  (SiteCode: 032010)</t>
  </si>
  <si>
    <t>Frost School  (SiteCode: 032011)</t>
  </si>
  <si>
    <t>Holden High School  (SiteCode: 032012)</t>
  </si>
  <si>
    <t>Live Oak Elementary School  (SiteCode: 032013)</t>
  </si>
  <si>
    <t>Live Oak High School  (SiteCode: 032014)</t>
  </si>
  <si>
    <t>Live Oak Middle School  (SiteCode: 032015)</t>
  </si>
  <si>
    <t>Maurepas School  (SiteCode: 032017)</t>
  </si>
  <si>
    <t>Northside Elementary School  (SiteCode: 032018)</t>
  </si>
  <si>
    <t>Seventh Ward Elementary School  (SiteCode: 032019)</t>
  </si>
  <si>
    <t>Southside Elementary School  (SiteCode: 032020)</t>
  </si>
  <si>
    <t>Southside Junior High School  (SiteCode: 032021)</t>
  </si>
  <si>
    <t>Springfield Elementary School  (SiteCode: 032022)</t>
  </si>
  <si>
    <t>Springfield High School  (SiteCode: 032023)</t>
  </si>
  <si>
    <t>Walker High School  (SiteCode: 032024)</t>
  </si>
  <si>
    <t>Walker Freshman High School  (SiteCode: 032025)</t>
  </si>
  <si>
    <t>Walker Elementary School  (SiteCode: 032026)</t>
  </si>
  <si>
    <t>Westside Junior High School  (SiteCode: 032027)</t>
  </si>
  <si>
    <t>French Settlement Elementary School  (SiteCode: 032028)</t>
  </si>
  <si>
    <t>Levi Milton Elementary School  (SiteCode: 032031)</t>
  </si>
  <si>
    <t>Albany Middle School  (SiteCode: 032032)</t>
  </si>
  <si>
    <t>Lewis Vincent Elementary School  (SiteCode: 032033)</t>
  </si>
  <si>
    <t>South Live Oak Elementary School  (SiteCode: 032037)</t>
  </si>
  <si>
    <t>Springfield Middle School  (SiteCode: 032038)</t>
  </si>
  <si>
    <t>Albany Upper Elementary School  (SiteCode: 032039)</t>
  </si>
  <si>
    <t>South Walker Elementary School  (SiteCode: 032040)</t>
  </si>
  <si>
    <t>Eastside Elementary School  (SiteCode: 032041)</t>
  </si>
  <si>
    <t>Denham Springs Freshman High School  (SiteCode: 032042)</t>
  </si>
  <si>
    <t>North Live Oak Elementary School  (SiteCode: 032043)</t>
  </si>
  <si>
    <t>Gray's Creek Elementary School  (SiteCode: 032044)</t>
  </si>
  <si>
    <t>North Corbin Junior High School  (SiteCode: 032046)</t>
  </si>
  <si>
    <t>South Fork Elementary School  (SiteCode: 032047)</t>
  </si>
  <si>
    <t>Juban Parc Elementary School  (SiteCode: 032048)</t>
  </si>
  <si>
    <t>Juban Parc Junior High School  (SiteCode: 032049)</t>
  </si>
  <si>
    <t>Live Oak Junior High  (SiteCode: 032050)</t>
  </si>
  <si>
    <t>Option III School  (SiteCode: 032O3S)</t>
  </si>
  <si>
    <t>Louisiana Key Academy  (SiteCode: W7A001)</t>
  </si>
  <si>
    <t>Louisiana New School Academy  (SiteCode: 898001)</t>
  </si>
  <si>
    <t>Louisiana School for Math Science &amp; the Arts  (SiteCode: 302006)</t>
  </si>
  <si>
    <t>Louisiana Special Education Center  (SiteCode: 306001)</t>
  </si>
  <si>
    <t>LSU Laboratory School  (SiteCode: 318001)</t>
  </si>
  <si>
    <t>Lutheran High School  (SiteCode: 616001)</t>
  </si>
  <si>
    <t>Lycee Francais de la Nouvelle-Orleans  (SiteCode: 347001)</t>
  </si>
  <si>
    <t>Madison Middle School  (SiteCode: 033001)</t>
  </si>
  <si>
    <t>Madison High School  (SiteCode: 033002)</t>
  </si>
  <si>
    <t>Tallulah Elementary School  (SiteCode: 033003)</t>
  </si>
  <si>
    <t>Wright Elementary School  (SiteCode: 033007)</t>
  </si>
  <si>
    <t>Christian Acres Alternative School  (SiteCode: 033010)</t>
  </si>
  <si>
    <t>Martin Luther King Jr. Christian Academy  (SiteCode: 704001)</t>
  </si>
  <si>
    <t>McMillian's FIRST Steps CDC/Academy  (SiteCode: 621001)</t>
  </si>
  <si>
    <t>Memorial Baptist School  (SiteCode: 725001)</t>
  </si>
  <si>
    <t>Henry V. Adams Elementary School  (SiteCode: 034001)</t>
  </si>
  <si>
    <t>Bastrop High School  (SiteCode: 034002)</t>
  </si>
  <si>
    <t>Morehouse Junior High School  (SiteCode: 034004)</t>
  </si>
  <si>
    <t>Delta Jr. High School  (SiteCode: 034010)</t>
  </si>
  <si>
    <t>Pine Grove Elementary School  (SiteCode: 034016)</t>
  </si>
  <si>
    <t>Morehouse Magnet School  (SiteCode: 034023)</t>
  </si>
  <si>
    <t>Morris Jeff Community School  (SiteCode: 368001)</t>
  </si>
  <si>
    <t>East Natchitoches Elementary &amp; Middle School  (SiteCode: 035005)</t>
  </si>
  <si>
    <t>Fairview-Alpha Elementary &amp; Junior High School  (SiteCode: 035006)</t>
  </si>
  <si>
    <t>Goldonna Elementary &amp; Junior High School  (SiteCode: 035007)</t>
  </si>
  <si>
    <t>Marthaville Elementary &amp; Junior High School  (SiteCode: 035008)</t>
  </si>
  <si>
    <t>Natchitoches Central High School  (SiteCode: 035009)</t>
  </si>
  <si>
    <t>Natchitoches Jr. High School  (SiteCode: 035010)</t>
  </si>
  <si>
    <t>L.P. Vaughn Elementary &amp; Middle School  (SiteCode: 035012)</t>
  </si>
  <si>
    <t>N.S.U. Elementary Lab School  (SiteCode: 035013)</t>
  </si>
  <si>
    <t>N.S.U. Middle Lab School  (SiteCode: 035014)</t>
  </si>
  <si>
    <t>Provencal Elementary &amp; Junior High School  (SiteCode: 035017)</t>
  </si>
  <si>
    <t>M.R. Weaver Elementary School  (SiteCode: 035021)</t>
  </si>
  <si>
    <t>Cloutierville Elementary School  (SiteCode: 035024)</t>
  </si>
  <si>
    <t>Lakeview Jr./Sr. High School  (SiteCode: 035026)</t>
  </si>
  <si>
    <t>Frankie Ray Jackson Sr. Technical Center  (SiteCode: 035030)</t>
  </si>
  <si>
    <t>Natchitoches Magnet School  (SiteCode: 035031)</t>
  </si>
  <si>
    <t>Lakeview Annex  (SiteCode: 035032)</t>
  </si>
  <si>
    <t>Pierre A. Capdau Charter School at Avery Alexander  (SiteCode: 300001)</t>
  </si>
  <si>
    <t>Nelson Elementary School  (SiteCode: 300002)</t>
  </si>
  <si>
    <t>John F. Kennedy High School  (SiteCode: 300003)</t>
  </si>
  <si>
    <t>New Orleans Adventist Academy  (SiteCode: 897001)</t>
  </si>
  <si>
    <t>Annunciation School  (SiteCode: 506002)</t>
  </si>
  <si>
    <t>Archbishop Chapelle High School (Girls)  (SiteCode: 506004)</t>
  </si>
  <si>
    <t>Archbishop Rummel Sr. High School (Boys)  (SiteCode: 506005)</t>
  </si>
  <si>
    <t>Archbishop Shaw High School  (SiteCode: 506006)</t>
  </si>
  <si>
    <t>Ascension of Our Lord School  (SiteCode: 506007)</t>
  </si>
  <si>
    <t>Cabrini High School (Girls)  (SiteCode: 506010)</t>
  </si>
  <si>
    <t>Christ the King School  (SiteCode: 506012)</t>
  </si>
  <si>
    <t>Christian Brothers School (Boys)  (SiteCode: 506013)</t>
  </si>
  <si>
    <t>Holy Rosary Academy  (SiteCode: 506014)</t>
  </si>
  <si>
    <t>De La Salle Junior High School  (SiteCode: 506016)</t>
  </si>
  <si>
    <t>Academy of Our Lady (Girls)  (SiteCode: 506025)</t>
  </si>
  <si>
    <t>Immaculate Conception School  (SiteCode: 506026)</t>
  </si>
  <si>
    <t>Jesuit Senior High School (Boys)  (SiteCode: 506029)</t>
  </si>
  <si>
    <t>Mount Carmel Academy (Girls)  (SiteCode: 506033)</t>
  </si>
  <si>
    <t>Our Lady of Divine Providence School  (SiteCode: 506036)</t>
  </si>
  <si>
    <t>Our Lady of Lourdes School  (SiteCode: 506039)</t>
  </si>
  <si>
    <t>Our Lady of Perpetual Help School  (SiteCode: 506041)</t>
  </si>
  <si>
    <t>Our Lady of Perpetual Help School  (SiteCode: 506042)</t>
  </si>
  <si>
    <t>Our Lady of Prompt Succor School  (SiteCode: 506043)</t>
  </si>
  <si>
    <t>Our Lady of Prompt Succor School  (SiteCode: 506044)</t>
  </si>
  <si>
    <t>Pope John Paul II High School  (SiteCode: 506046)</t>
  </si>
  <si>
    <t>Resurrection of Our Lord School  (SiteCode: 506048)</t>
  </si>
  <si>
    <t>St. Alphonsus School  (SiteCode: 506055)</t>
  </si>
  <si>
    <t>St. Andrew the Apostle School  (SiteCode: 506056)</t>
  </si>
  <si>
    <t>St. Angela Merici School  (SiteCode: 506057)</t>
  </si>
  <si>
    <t>St. Anthony School  (SiteCode: 506059)</t>
  </si>
  <si>
    <t>St. Augustine Senior High School  (SiteCode: 506061)</t>
  </si>
  <si>
    <t>St. Benilde School  (SiteCode: 506062)</t>
  </si>
  <si>
    <t>St. Charles Catholic High School  (SiteCode: 506066)</t>
  </si>
  <si>
    <t>St. Christopher School  (SiteCode: 506067)</t>
  </si>
  <si>
    <t>St. Cletus School  (SiteCode: 506069)</t>
  </si>
  <si>
    <t>St. Dominic School  (SiteCode: 506071)</t>
  </si>
  <si>
    <t>St. Joan of Arc School  (SiteCode: 506079)</t>
  </si>
  <si>
    <t>St. Joan of Arc School  (SiteCode: 506080)</t>
  </si>
  <si>
    <t>St. Leo the Great School  (SiteCode: 506087)</t>
  </si>
  <si>
    <t>St. Louis King of France School  (SiteCode: 506089)</t>
  </si>
  <si>
    <t>St. Margaret Mary School  (SiteCode: 506091)</t>
  </si>
  <si>
    <t>St. Mary Magdalen School  (SiteCode: 506094)</t>
  </si>
  <si>
    <t>St. Mary's Academy (Girls)  (SiteCode: 506095)</t>
  </si>
  <si>
    <t>St. Mary's Dominican High School (Girls)  (SiteCode: 506096)</t>
  </si>
  <si>
    <t>St. Michael Special School  (SiteCode: 506099)</t>
  </si>
  <si>
    <t>St. Peter School  (SiteCode: 506104)</t>
  </si>
  <si>
    <t>St. Peter Claver School  (SiteCode: 506105)</t>
  </si>
  <si>
    <t>St. Rita School  (SiteCode: 506111)</t>
  </si>
  <si>
    <t>St. Rita School  (SiteCode: 506112)</t>
  </si>
  <si>
    <t>St. Rosalie School  (SiteCode: 506114)</t>
  </si>
  <si>
    <t>St. Stephen School  (SiteCode: 506116)</t>
  </si>
  <si>
    <t>Ursuline Academy (Girls)  (SiteCode: 506120)</t>
  </si>
  <si>
    <t>Visitation of Our Lady School  (SiteCode: 506121)</t>
  </si>
  <si>
    <t>St. Katharine Drexel Preparatory School  (SiteCode: 506122)</t>
  </si>
  <si>
    <t>De La Salle Senior High School  (SiteCode: 506123)</t>
  </si>
  <si>
    <t>St. Elizabeth Ann Seton School  (SiteCode: 506124)</t>
  </si>
  <si>
    <t>Holy Cross School  (SiteCode: 506125)</t>
  </si>
  <si>
    <t>Archbishop Hannan High School  (SiteCode: 506134)</t>
  </si>
  <si>
    <t>St. Scholastica Academy  (SiteCode: 506138)</t>
  </si>
  <si>
    <t>Good Shepherd Nativity Mission School  (SiteCode: 506157)</t>
  </si>
  <si>
    <t>St. Benedict the Moor  (SiteCode: 506159)</t>
  </si>
  <si>
    <t>New Orleans Center for Creative Arts  (SiteCode: 334001)</t>
  </si>
  <si>
    <t>Walter L. Cohen College Prep  (SiteCode: 385002)</t>
  </si>
  <si>
    <t>Lawrence D. Crocker College Prep  (SiteCode: 385003)</t>
  </si>
  <si>
    <t>New Orleans Military &amp; Maritime Academy  (SiteCode: 348001)</t>
  </si>
  <si>
    <t>New Vision Learning Academy  (SiteCode: 321001)</t>
  </si>
  <si>
    <t>Northeast Baptist School  (SiteCode: 874001)</t>
  </si>
  <si>
    <t>Northlake Christian School  (SiteCode: 735001)</t>
  </si>
  <si>
    <t>Scenic Alternative High School  (SiteCode: A02001)</t>
  </si>
  <si>
    <t>Riverside Alternative High School  (SiteCode: A02002)</t>
  </si>
  <si>
    <t>Southside Alternative High School  (SiteCode: A02003)</t>
  </si>
  <si>
    <t>Old Bethel Christian Academy  (SiteCode: 656001)</t>
  </si>
  <si>
    <t>Family Worship Christian Academy  (SiteCode: 538001)</t>
  </si>
  <si>
    <t>Orleans Parish</t>
  </si>
  <si>
    <t>Mary Bethune Elementary Literature/Technology  (SiteCode: 036011)</t>
  </si>
  <si>
    <t>Warren Easton Senior High School  (SiteCode: 036035)</t>
  </si>
  <si>
    <t>Edward Hynes Charter School  (SiteCode: 036060)</t>
  </si>
  <si>
    <t>Benjamin Franklin Elem. Math and Science  (SiteCode: 036161)</t>
  </si>
  <si>
    <t>McDonogh #35 College Preparatory School  (SiteCode: 036088)</t>
  </si>
  <si>
    <t>Homer A. Plessy Community School  (SiteCode: 036189)</t>
  </si>
  <si>
    <t>Foundation Preparatory  (SiteCode: 036192)</t>
  </si>
  <si>
    <t>Cypress Academy  (SiteCode: 036193)</t>
  </si>
  <si>
    <t>Elan Academy Charter School  (SiteCode: 036197)</t>
  </si>
  <si>
    <t>Central Elementary School  (SiteCode: 037003)</t>
  </si>
  <si>
    <t>Claiborne School  (SiteCode: 037004)</t>
  </si>
  <si>
    <t>Crosley Elementary School  (SiteCode: 037006)</t>
  </si>
  <si>
    <t>Drew Elementary School  (SiteCode: 037007)</t>
  </si>
  <si>
    <t>Jack Hayes Elementary School  (SiteCode: 037008)</t>
  </si>
  <si>
    <t>Highland Elementary School  (SiteCode: 037010)</t>
  </si>
  <si>
    <t>Kiroli Elementary School  (SiteCode: 037011)</t>
  </si>
  <si>
    <t>Lakeshore School  (SiteCode: 037012)</t>
  </si>
  <si>
    <t>Lenwil Elementary School  (SiteCode: 037013)</t>
  </si>
  <si>
    <t>Boley Elementary School  (SiteCode: 037016)</t>
  </si>
  <si>
    <t>Ouachita Parish High School  (SiteCode: 037019)</t>
  </si>
  <si>
    <t>Ouachita Junior High School  (SiteCode: 037020)</t>
  </si>
  <si>
    <t>Pinecrest Elementary/Middle School  (SiteCode: 037022)</t>
  </si>
  <si>
    <t>Riser Elementary School  (SiteCode: 037027)</t>
  </si>
  <si>
    <t>Riser Middle School  (SiteCode: 037028)</t>
  </si>
  <si>
    <t>Robinson Elementary School  (SiteCode: 037029)</t>
  </si>
  <si>
    <t>Shady Grove Elementary School  (SiteCode: 037030)</t>
  </si>
  <si>
    <t>Sterlington Elementary School  (SiteCode: 037031)</t>
  </si>
  <si>
    <t>Sterlington High School  (SiteCode: 037032)</t>
  </si>
  <si>
    <t>Swartz Upper Elementary School  (SiteCode: 037033)</t>
  </si>
  <si>
    <t>Swayze Elementary School  (SiteCode: 037035)</t>
  </si>
  <si>
    <t>West Monroe High School  (SiteCode: 037036)</t>
  </si>
  <si>
    <t>Woodlawn Elementary School  (SiteCode: 037038)</t>
  </si>
  <si>
    <t>Woodlawn Middle School  (SiteCode: 037039)</t>
  </si>
  <si>
    <t>Calhoun Middle School  (SiteCode: 037041)</t>
  </si>
  <si>
    <t>West Ouachita High School  (SiteCode: 037046)</t>
  </si>
  <si>
    <t>George Welch Elementary School  (SiteCode: 037047)</t>
  </si>
  <si>
    <t>Richwood High School  (SiteCode: 037049)</t>
  </si>
  <si>
    <t>Swartz Lower Elementary School  (SiteCode: 037050)</t>
  </si>
  <si>
    <t>West Ridge Middle School  (SiteCode: 037051)</t>
  </si>
  <si>
    <t>Riverbend Elementary School  (SiteCode: 037052)</t>
  </si>
  <si>
    <t>Good Hope Middle School  (SiteCode: 037053)</t>
  </si>
  <si>
    <t>Calhoun Elementary School  (SiteCode: 037054)</t>
  </si>
  <si>
    <t>Richwood Junior High School  (SiteCode: 037056)</t>
  </si>
  <si>
    <t>Sterlington Middle School  (SiteCode: 037057)</t>
  </si>
  <si>
    <t>East Ouchita Middle School  (SiteCode: 037058)</t>
  </si>
  <si>
    <t>Ouachita Parish Alternative Center  (SiteCode: 037OPAC)</t>
  </si>
  <si>
    <t>Parkview Baptist School  (SiteCode: 734001)</t>
  </si>
  <si>
    <t>Kenilworth Science and Technology Charter School  (SiteCode: 389002)</t>
  </si>
  <si>
    <t>Belle Chasse High School  (SiteCode: 038001)</t>
  </si>
  <si>
    <t>Belle Chasse Middle School  (SiteCode: 038002)</t>
  </si>
  <si>
    <t>Boothville-Venice Elementary School  (SiteCode: 038003)</t>
  </si>
  <si>
    <t>Phoenix High School  (SiteCode: 038006)</t>
  </si>
  <si>
    <t>Belle Chasse Primary School  (SiteCode: 038010)</t>
  </si>
  <si>
    <t>South Plaquemines Elementary School  (SiteCode: 038012)</t>
  </si>
  <si>
    <t>South Plaquemines High School  (SiteCode: 038013)</t>
  </si>
  <si>
    <t>Belle Chasse Primary School  (SiteCode: 038015)</t>
  </si>
  <si>
    <t>Livonia High School  (SiteCode: 039003)</t>
  </si>
  <si>
    <t>Upper Pointe Coupee Elementary School  (SiteCode: 039008)</t>
  </si>
  <si>
    <t>Valverda Elementary School  (SiteCode: 039010)</t>
  </si>
  <si>
    <t>Rosenwald Elementary School  (SiteCode: 039012)</t>
  </si>
  <si>
    <t>Rougon Elementary School  (SiteCode: 039013)</t>
  </si>
  <si>
    <t>Prevailing Faith Christian Academy  (SiteCode: 706001)</t>
  </si>
  <si>
    <t>Providence Classical Academy  (SiteCode: 690001)</t>
  </si>
  <si>
    <t>QuesTECH Learning  (SiteCode: 905001)</t>
  </si>
  <si>
    <t>Acadian Elementary  (SiteCode: 040001)</t>
  </si>
  <si>
    <t>Alexandria Middle Magnet School  (SiteCode: 040002)</t>
  </si>
  <si>
    <t>Alexandria Senior High School  (SiteCode: 040003)</t>
  </si>
  <si>
    <t>Ball Elementary School  (SiteCode: 040004)</t>
  </si>
  <si>
    <t>J.I. Barron Sr. Elementary School  (SiteCode: 040005)</t>
  </si>
  <si>
    <t>Bolton High School  (SiteCode: 040006)</t>
  </si>
  <si>
    <t>Scott M. Brame Middle School  (SiteCode: 040008)</t>
  </si>
  <si>
    <t>Mabel Brasher Elementary School  (SiteCode: 040009)</t>
  </si>
  <si>
    <t>Buckeye Elementary School  (SiteCode: 040010)</t>
  </si>
  <si>
    <t>Buckeye High School  (SiteCode: 040011)</t>
  </si>
  <si>
    <t>Cherokee Elementary School  (SiteCode: 040012)</t>
  </si>
  <si>
    <t>Glenmora High School  (SiteCode: 040014)</t>
  </si>
  <si>
    <t>Mary Goff Elementary School  (SiteCode: 040015)</t>
  </si>
  <si>
    <t>Horseshoe Drive Elementary New Vision Academy  (SiteCode: 040016)</t>
  </si>
  <si>
    <t>D.F. Huddle Elementary  (SiteCode: 040017)</t>
  </si>
  <si>
    <t>Arthur F. Smith Middle Magnet School  (SiteCode: 040018)</t>
  </si>
  <si>
    <t>Hadnot-Hayes S.T.E.M. Elementary School  (SiteCode: 040022)</t>
  </si>
  <si>
    <t>Martin Park Elementary School  (SiteCode: 040024)</t>
  </si>
  <si>
    <t>J.B. Nachman Elementary School  (SiteCode: 040026)</t>
  </si>
  <si>
    <t>North Bayou Rapides Elementary  (SiteCode: 040027)</t>
  </si>
  <si>
    <t>Oak Hill High School  (SiteCode: 040028)</t>
  </si>
  <si>
    <t>Paradise Elementary School  (SiteCode: 040029)</t>
  </si>
  <si>
    <t>Peabody Magnet High School  (SiteCode: 040030)</t>
  </si>
  <si>
    <t>Peabody Montessori Elementary School  (SiteCode: 040031)</t>
  </si>
  <si>
    <t>Pineville Elementary School  (SiteCode: 040032)</t>
  </si>
  <si>
    <t>Pineville High School  (SiteCode: 040033)</t>
  </si>
  <si>
    <t>Pineville Junior High School  (SiteCode: 040034)</t>
  </si>
  <si>
    <t>Plainview High School  (SiteCode: 040035)</t>
  </si>
  <si>
    <t>Poland Junior High School  (SiteCode: 040036)</t>
  </si>
  <si>
    <t>Rapides High School  (SiteCode: 040037)</t>
  </si>
  <si>
    <t>Carter C. Raymond Junior High School  (SiteCode: 040038)</t>
  </si>
  <si>
    <t>Julius Patrick Elementary School  (SiteCode: 040039)</t>
  </si>
  <si>
    <t>Rosenthal Montessori Elementary School  (SiteCode: 040040)</t>
  </si>
  <si>
    <t>Ruby-Wise Elementary School  (SiteCode: 040041)</t>
  </si>
  <si>
    <t>L.S. Rugg Elementary School  (SiteCode: 040042)</t>
  </si>
  <si>
    <t>W.O. Hall Elementary School  (SiteCode: 040043)</t>
  </si>
  <si>
    <t>Lessie Moore Elementary School  (SiteCode: 040044)</t>
  </si>
  <si>
    <t>Alma Redwine Elementary  (SiteCode: 040045)</t>
  </si>
  <si>
    <t>Tioga Elementary School  (SiteCode: 040047)</t>
  </si>
  <si>
    <t>Tioga High School  (SiteCode: 040048)</t>
  </si>
  <si>
    <t>Tioga Junior High School  (SiteCode: 040049)</t>
  </si>
  <si>
    <t>Forest Hill Junior High School  (SiteCode: 040052)</t>
  </si>
  <si>
    <t>Rapides Training Academy  (SiteCode: 040054)</t>
  </si>
  <si>
    <t>Northwood High School  (SiteCode: 040055)</t>
  </si>
  <si>
    <t>Hayden R. Lawrence Upper Elementary School  (SiteCode: 040056)</t>
  </si>
  <si>
    <t>Phoenix Magnet Elementary School  (SiteCode: 040061)</t>
  </si>
  <si>
    <t>Caroline Dormon Junior High School  (SiteCode: 040065)</t>
  </si>
  <si>
    <t>Linwood Charter School  (SiteCode: 396211)</t>
  </si>
  <si>
    <t>Red River High School  (SiteCode: 041002)</t>
  </si>
  <si>
    <t>Ware Youth Center  (SiteCode: 041008)</t>
  </si>
  <si>
    <t>Springville Education Center  (SiteCode: 041009)</t>
  </si>
  <si>
    <t>Red River Elementary School  (SiteCode: 041010)</t>
  </si>
  <si>
    <t>Red River Junior High School  (SiteCode: 041011)</t>
  </si>
  <si>
    <t>ReNEW SciTech Academy at Laurel  (SiteCode: 369002)</t>
  </si>
  <si>
    <t>ReNEW Dolores T. Aaron Elementary  (SiteCode: 369003)</t>
  </si>
  <si>
    <t>ReNEW Accelerated High School  (SiteCode: 369005)</t>
  </si>
  <si>
    <t>ReNEW Schaumburg Elementary  (SiteCode: 369006)</t>
  </si>
  <si>
    <t>Delhi High School  (SiteCode: 042001)</t>
  </si>
  <si>
    <t>Delhi Middle School  (SiteCode: 042002)</t>
  </si>
  <si>
    <t>Delhi Elementary School  (SiteCode: 042003)</t>
  </si>
  <si>
    <t>Holly Ridge Elementary School  (SiteCode: 042004)</t>
  </si>
  <si>
    <t>Mangham Elementary School  (SiteCode: 042005)</t>
  </si>
  <si>
    <t>Mangham High School  (SiteCode: 042006)</t>
  </si>
  <si>
    <t>Mangham Junior High School  (SiteCode: 042007)</t>
  </si>
  <si>
    <t>Rayville High School  (SiteCode: 042008)</t>
  </si>
  <si>
    <t>Rayville Junior High School  (SiteCode: 042009)</t>
  </si>
  <si>
    <t>Rayville Elementary School  (SiteCode: 042010)</t>
  </si>
  <si>
    <t>Start Elementary School  (SiteCode: 042012)</t>
  </si>
  <si>
    <t>Ridgewood Preparatory School  (SiteCode: 572001)</t>
  </si>
  <si>
    <t>Riverfield Academy  (SiteCode: 648001)</t>
  </si>
  <si>
    <t>Converse High School  (SiteCode: 043001)</t>
  </si>
  <si>
    <t>Ebarb School  (SiteCode: 043002)</t>
  </si>
  <si>
    <t>Florien High School  (SiteCode: 043004)</t>
  </si>
  <si>
    <t>Many Elementary School  (SiteCode: 043005)</t>
  </si>
  <si>
    <t>Many High School  (SiteCode: 043006)</t>
  </si>
  <si>
    <t>Many Junior High School  (SiteCode: 043007)</t>
  </si>
  <si>
    <t>Negreet High School  (SiteCode: 043008)</t>
  </si>
  <si>
    <t>Pleasant Hill High School  (SiteCode: 043010)</t>
  </si>
  <si>
    <t>Zwolle Elementary School  (SiteCode: 043011)</t>
  </si>
  <si>
    <t>Zwolle High School  (SiteCode: 043012)</t>
  </si>
  <si>
    <t>McKinney Byrd Academy Inc.  (SiteCode: 6A7001)</t>
  </si>
  <si>
    <t>Loyola College Preparatory School  (SiteCode: 500003)</t>
  </si>
  <si>
    <t>Jesus Good Shepherd School  (SiteCode: 500005)</t>
  </si>
  <si>
    <t>Our Lady of Fatima School  (SiteCode: 500008)</t>
  </si>
  <si>
    <t>St. Frederick High School  (SiteCode: 500010)</t>
  </si>
  <si>
    <t>St. John Berchmans Cathedral School  (SiteCode: 500011)</t>
  </si>
  <si>
    <t>St. Joseph School  (SiteCode: 500020)</t>
  </si>
  <si>
    <t>SIHAF Learning and Career Institute  (SiteCode: 5B2001)</t>
  </si>
  <si>
    <t>Southern University Lab School  (SiteCode: 319001)</t>
  </si>
  <si>
    <t>Southern University Laboratory Virtual School  (SiteCode: 319002)</t>
  </si>
  <si>
    <t>Southland Christian Academy  (SiteCode: 714001)</t>
  </si>
  <si>
    <t>Eastern LA Mental System  (SiteCode: 101005)</t>
  </si>
  <si>
    <t>Pinecrest Supports &amp; Services Center  (SiteCode: 101010)</t>
  </si>
  <si>
    <t>David Wade Correctional Center  (SiteCode: 101017)</t>
  </si>
  <si>
    <t>Louisiana Correctional Institute for Women  (SiteCode: 101020)</t>
  </si>
  <si>
    <t>Louisiana State Penitentiary  (SiteCode: 101023)</t>
  </si>
  <si>
    <t>Dixon Correctional Institute  (SiteCode: 101025)</t>
  </si>
  <si>
    <t>Rayburn Correctional Institute  (SiteCode: 101026)</t>
  </si>
  <si>
    <t>Raymond Laborde Correctional Center  (SiteCode: 101027)</t>
  </si>
  <si>
    <t>Renaissance Home for Youth  (SiteCode: 101031)</t>
  </si>
  <si>
    <t>Methodist Home for Children of Greater New Orleans  (SiteCode: 101036)</t>
  </si>
  <si>
    <t>River Oaks Hospital  (SiteCode: 101037)</t>
  </si>
  <si>
    <t>Northlake Youth Academy  (SiteCode: 101038)</t>
  </si>
  <si>
    <t>Arabi Elementary School  (SiteCode: 044001)</t>
  </si>
  <si>
    <t>Chalmette High School  (SiteCode: 044006)</t>
  </si>
  <si>
    <t>J.F. Gauthier School  (SiteCode: 044008)</t>
  </si>
  <si>
    <t>Joseph J. Davies Elementary School  (SiteCode: 044012)</t>
  </si>
  <si>
    <t>N.P. Trist Middle School  (SiteCode: 044017)</t>
  </si>
  <si>
    <t>C.F. Rowley Alternative School  (SiteCode: 044019)</t>
  </si>
  <si>
    <t>W. Smith Jr. Elementary School  (SiteCode: 044021)</t>
  </si>
  <si>
    <t>St. Bernard Middle School  (SiteCode: 044023)</t>
  </si>
  <si>
    <t>Chalmette Elementary School  (SiteCode: 044024)</t>
  </si>
  <si>
    <t>Andrew Jackson Middle School  (SiteCode: 044025)</t>
  </si>
  <si>
    <t>Lacoste Elementary School  (SiteCode: 044027)</t>
  </si>
  <si>
    <t>Meraux Elementary  (SiteCode: 044028)</t>
  </si>
  <si>
    <t>Allemands Elementary School  (SiteCode: 045001)</t>
  </si>
  <si>
    <t>George Washington Carver Early Learning Center  (SiteCode: 045002)</t>
  </si>
  <si>
    <t>Destrehan High School  (SiteCode: 045003)</t>
  </si>
  <si>
    <t>Hahnville High School  (SiteCode: 045005)</t>
  </si>
  <si>
    <t>R.K. Smith Middle School  (SiteCode: 045006)</t>
  </si>
  <si>
    <t>Lakewood Elementary School  (SiteCode: 045008)</t>
  </si>
  <si>
    <t>Luling Elementary School  (SiteCode: 045009)</t>
  </si>
  <si>
    <t>J.B. Martin Middle School  (SiteCode: 045010)</t>
  </si>
  <si>
    <t>Mimosa Park Elementary School  (SiteCode: 045011)</t>
  </si>
  <si>
    <t>Norco Elementary School  (SiteCode: 045013)</t>
  </si>
  <si>
    <t>Albert Cammon Middle School  (SiteCode: 045014)</t>
  </si>
  <si>
    <t>St. Rose Elementary School  (SiteCode: 045015)</t>
  </si>
  <si>
    <t>R.J. Vial Elementary School  (SiteCode: 045017)</t>
  </si>
  <si>
    <t>Harry M. Hurst Middle School  (SiteCode: 045018)</t>
  </si>
  <si>
    <t>New Sarpy Elementary School  (SiteCode: 045023)</t>
  </si>
  <si>
    <t>Ethel Schoeffner Elementary School  (SiteCode: 045025)</t>
  </si>
  <si>
    <t>Eual J. Landry Alternative Center (PIP)  (SiteCode: 045029)</t>
  </si>
  <si>
    <t>Satellite Center  (SiteCode: 045030)</t>
  </si>
  <si>
    <t>Dr. Rodney R. Lafon Performing Arts Center   (SiteCode: 045031)</t>
  </si>
  <si>
    <t>St. Helena College and Career Academy  (SiteCode: 046002)</t>
  </si>
  <si>
    <t>St. Helena Arts and Technology Academy  (SiteCode: 046005)</t>
  </si>
  <si>
    <t>St. Helena Early Learning Center  (SiteCode: 046010)</t>
  </si>
  <si>
    <t>Gramercy Elementary School  (SiteCode: 047002)</t>
  </si>
  <si>
    <t>Lutcher High School  (SiteCode: 047004)</t>
  </si>
  <si>
    <t>Paulina Elementary School  (SiteCode: 047006)</t>
  </si>
  <si>
    <t>St. James High School  (SiteCode: 047008)</t>
  </si>
  <si>
    <t>Sixth Ward Elementary School  (SiteCode: 047010)</t>
  </si>
  <si>
    <t>Vacherie Elementary School  (SiteCode: 047011)</t>
  </si>
  <si>
    <t>St. John Lutheran School  (SiteCode: 626001)</t>
  </si>
  <si>
    <t>East St. John High School  (SiteCode: 048001)</t>
  </si>
  <si>
    <t>LaPlace Elementary School  (SiteCode: 048006)</t>
  </si>
  <si>
    <t>East St. John Preparatory Academy  (SiteCode: 048008)</t>
  </si>
  <si>
    <t>West St. John High School  (SiteCode: 048013)</t>
  </si>
  <si>
    <t>West St. John Elementary School (K-7)  (SiteCode: 048017)</t>
  </si>
  <si>
    <t>Fifth Ward Elementary School  (SiteCode: 048020)</t>
  </si>
  <si>
    <t>Lake Pontchartrain Elementary School  (SiteCode: 048021)</t>
  </si>
  <si>
    <t>St. John Child Development Center  (SiteCode: 048023)</t>
  </si>
  <si>
    <t>John L. Ory Communications Magnet Elementary  (SiteCode: 048024)</t>
  </si>
  <si>
    <t>Garyville/Mt. Airy Math &amp; Science Magnet Schl.  (SiteCode: 048025)</t>
  </si>
  <si>
    <t>Emily C. Watkins Elementary  (SiteCode: 048028)</t>
  </si>
  <si>
    <t>Cankton Elementary School  (SiteCode: 049003)</t>
  </si>
  <si>
    <t>Central Middle School  (SiteCode: 049004)</t>
  </si>
  <si>
    <t>East Elementary School  (SiteCode: 049007)</t>
  </si>
  <si>
    <t>Eunice Elementary School  (SiteCode: 049009)</t>
  </si>
  <si>
    <t>Eunice High School  (SiteCode: 049010)</t>
  </si>
  <si>
    <t>Eunice Junior High School  (SiteCode: 049011)</t>
  </si>
  <si>
    <t>Glendale Elementary School  (SiteCode: 049013)</t>
  </si>
  <si>
    <t>Grand Coteau Elementary School  (SiteCode: 049014)</t>
  </si>
  <si>
    <t>Grand Prairie Elementary School  (SiteCode: 049015)</t>
  </si>
  <si>
    <t>Grolee Elementary School  (SiteCode: 049016)</t>
  </si>
  <si>
    <t>Highland Elementary School  (SiteCode: 049017)</t>
  </si>
  <si>
    <t>Krotz Springs Elementary School  (SiteCode: 049018)</t>
  </si>
  <si>
    <t>Lawtell Elementary School  (SiteCode: 049019)</t>
  </si>
  <si>
    <t>Leonville Elementary School  (SiteCode: 049021)</t>
  </si>
  <si>
    <t>Northeast Elementary School  (SiteCode: 049029)</t>
  </si>
  <si>
    <t>Opelousas Junior High School  (SiteCode: 049031)</t>
  </si>
  <si>
    <t>Opelousas Senior High School  (SiteCode: 049032)</t>
  </si>
  <si>
    <t>Palmetto Elementary School  (SiteCode: 049033)</t>
  </si>
  <si>
    <t>Park Vista Elementary School  (SiteCode: 049035)</t>
  </si>
  <si>
    <t>Port Barre Elementary School  (SiteCode: 049037)</t>
  </si>
  <si>
    <t>Port Barre Middle School  (SiteCode: 049038)</t>
  </si>
  <si>
    <t>South Street Elementary School  (SiteCode: 049040)</t>
  </si>
  <si>
    <t>Sunset Elementary School  (SiteCode: 049042)</t>
  </si>
  <si>
    <t>Washington Elementary School  (SiteCode: 049044)</t>
  </si>
  <si>
    <t>North Central High School  (SiteCode: 049051)</t>
  </si>
  <si>
    <t>Beau Chene High School  (SiteCode: 049052)</t>
  </si>
  <si>
    <t>Northwest High School  (SiteCode: 049053)</t>
  </si>
  <si>
    <t>Arnaudville Elementary School  (SiteCode: 049054)</t>
  </si>
  <si>
    <t>Plaisance Elementary School  (SiteCode: 049055)</t>
  </si>
  <si>
    <t>Port Barre High School  (SiteCode: 049056)</t>
  </si>
  <si>
    <t>Magnet Academy for Cultural Arts  (SiteCode: 049058)</t>
  </si>
  <si>
    <t>St. Lillian Academy  (SiteCode: 9B3001)</t>
  </si>
  <si>
    <t>Breaux Bridge Elementary School  (SiteCode: 050001)</t>
  </si>
  <si>
    <t>Breaux Bridge Junior High School  (SiteCode: 050002)</t>
  </si>
  <si>
    <t>Breaux Bridge Primary School  (SiteCode: 050003)</t>
  </si>
  <si>
    <t>Breaux Bridge High School  (SiteCode: 050004)</t>
  </si>
  <si>
    <t>Catahoula Elementary School  (SiteCode: 050005)</t>
  </si>
  <si>
    <t>Cecilia Junior High School  (SiteCode: 050006)</t>
  </si>
  <si>
    <t>Cecilia Primary School  (SiteCode: 050007)</t>
  </si>
  <si>
    <t>Cecilia High School  (SiteCode: 050008)</t>
  </si>
  <si>
    <t>Parks Middle School  (SiteCode: 050009)</t>
  </si>
  <si>
    <t>Parks Primary School  (SiteCode: 050010)</t>
  </si>
  <si>
    <t>Early Learning Center  (SiteCode: 050012)</t>
  </si>
  <si>
    <t>St. Martinville Junior High School  (SiteCode: 050015)</t>
  </si>
  <si>
    <t>St. Martinville Primary School  (SiteCode: 050016)</t>
  </si>
  <si>
    <t>St. Martinville Senior High School  (SiteCode: 050017)</t>
  </si>
  <si>
    <t>Stephensville Elementary School  (SiteCode: 050018)</t>
  </si>
  <si>
    <t>Teche Elementary School  (SiteCode: 050019)</t>
  </si>
  <si>
    <t>J.S. Aucoin Elementary School  (SiteCode: 051001)</t>
  </si>
  <si>
    <t>Bayou Vista Elementary School  (SiteCode: 051003)</t>
  </si>
  <si>
    <t>Berwick Elementary School  (SiteCode: 051004)</t>
  </si>
  <si>
    <t>Berwick Junior High School  (SiteCode: 051005)</t>
  </si>
  <si>
    <t>Berwick High School  (SiteCode: 051006)</t>
  </si>
  <si>
    <t>Centerville High School  (SiteCode: 051007)</t>
  </si>
  <si>
    <t>W.P. Foster Elementary School  (SiteCode: 051010)</t>
  </si>
  <si>
    <t>Franklin Junior High School  (SiteCode: 051011)</t>
  </si>
  <si>
    <t>Franklin Senior High School  (SiteCode: 051012)</t>
  </si>
  <si>
    <t>LaGrange Elementary School  (SiteCode: 051018)</t>
  </si>
  <si>
    <t>Julia B. Maitland School  (SiteCode: 051019)</t>
  </si>
  <si>
    <t>Morgan City Junior High School  (SiteCode: 051020)</t>
  </si>
  <si>
    <t>Morgan City High School  (SiteCode: 051021)</t>
  </si>
  <si>
    <t>Patterson Junior High School  (SiteCode: 051023)</t>
  </si>
  <si>
    <t>Patterson High School  (SiteCode: 051024)</t>
  </si>
  <si>
    <t>Hattie A. Watts Elementary School  (SiteCode: 051028)</t>
  </si>
  <si>
    <t>Wyandotte Elementary School  (SiteCode: 051031)</t>
  </si>
  <si>
    <t>M.E. Norman Elementary School  (SiteCode: 051035)</t>
  </si>
  <si>
    <t>B. Edward Boudreaux Middle School  (SiteCode: 051038)</t>
  </si>
  <si>
    <t>West St. Mary High School  (SiteCode: 051039)</t>
  </si>
  <si>
    <t>Raintree Elementary School  (SiteCode: 051040)</t>
  </si>
  <si>
    <t>St. Mary Central Office  (SiteCode: 051700)</t>
  </si>
  <si>
    <t>St. Mary Parish Alternative Program  (SiteCode: 051SMAP)</t>
  </si>
  <si>
    <t>Abita Springs Elementary School  (SiteCode: 052001)</t>
  </si>
  <si>
    <t>Abita Springs Middle School  (SiteCode: 052002)</t>
  </si>
  <si>
    <t>W.L. Abney Elementary School  (SiteCode: 052003)</t>
  </si>
  <si>
    <t>Alton Elementary School  (SiteCode: 052004)</t>
  </si>
  <si>
    <t>Bayou Lacombe Middle School  (SiteCode: 052005)</t>
  </si>
  <si>
    <t>Bonne Ecole Elementary School  (SiteCode: 052006)</t>
  </si>
  <si>
    <t>Boyet Junior High School  (SiteCode: 052007)</t>
  </si>
  <si>
    <t>Glynn H. Brock Elementary School  (SiteCode: 052008)</t>
  </si>
  <si>
    <t>Carolyn Park Middle School  (SiteCode: 052009)</t>
  </si>
  <si>
    <t>Chahta-Ima Elementary School  (SiteCode: 052010)</t>
  </si>
  <si>
    <t>Clearwood Junior High School  (SiteCode: 052011)</t>
  </si>
  <si>
    <t>Covington Elementary School  (SiteCode: 052012)</t>
  </si>
  <si>
    <t>Covington High School  (SiteCode: 052013)</t>
  </si>
  <si>
    <t>Fifth Ward Junior High School  (SiteCode: 052016)</t>
  </si>
  <si>
    <t>Florida Avenue Elementary School  (SiteCode: 052017)</t>
  </si>
  <si>
    <t>Folsom Elementary School  (SiteCode: 052018)</t>
  </si>
  <si>
    <t>Folsom Junior High School  (SiteCode: 052019)</t>
  </si>
  <si>
    <t>Lee Road Junior High School  (SiteCode: 052020)</t>
  </si>
  <si>
    <t>Little Oak Middle School  (SiteCode: 052021)</t>
  </si>
  <si>
    <t>E. E. Lyon Elementary School  (SiteCode: 052022)</t>
  </si>
  <si>
    <t>Madisonville Elementary School  (SiteCode: 052023)</t>
  </si>
  <si>
    <t>Madisonville Junior High School  (SiteCode: 052024)</t>
  </si>
  <si>
    <t>Mandeville Elementary School  (SiteCode: 052025)</t>
  </si>
  <si>
    <t>Mandeville High School  (SiteCode: 052026)</t>
  </si>
  <si>
    <t>Mandeville Junior High School  (SiteCode: 052027)</t>
  </si>
  <si>
    <t>Mandeville Middle School  (SiteCode: 052028)</t>
  </si>
  <si>
    <t>Pearl River High School  (SiteCode: 052029)</t>
  </si>
  <si>
    <t>Pine View Middle School  (SiteCode: 052031)</t>
  </si>
  <si>
    <t>William Pitcher Junior High School  (SiteCode: 052032)</t>
  </si>
  <si>
    <t>St. Tammany Junior High School  (SiteCode: 052033)</t>
  </si>
  <si>
    <t>Creekside Junior High  (SiteCode: 052034)</t>
  </si>
  <si>
    <t>Salmen High School  (SiteCode: 052035)</t>
  </si>
  <si>
    <t>Sixth Ward Elementary School  (SiteCode: 052036)</t>
  </si>
  <si>
    <t>Slidell High School  (SiteCode: 052037)</t>
  </si>
  <si>
    <t>Slidell Junior High School  (SiteCode: 052038)</t>
  </si>
  <si>
    <t>Northshore High School  (SiteCode: 052039)</t>
  </si>
  <si>
    <t>Bayou Woods Elementary School  (SiteCode: 052040)</t>
  </si>
  <si>
    <t>Riverside Elementary School  (SiteCode: 052044)</t>
  </si>
  <si>
    <t>Woodlake Elementary School  (SiteCode: 052045)</t>
  </si>
  <si>
    <t>Honey Island Elementary School  (SiteCode: 052047)</t>
  </si>
  <si>
    <t>Whispering Forest Elementary School  (SiteCode: 052048)</t>
  </si>
  <si>
    <t>Cypress Cove Elementary School  (SiteCode: 052049)</t>
  </si>
  <si>
    <t>Pontchartrain Elementary School  (SiteCode: 052050)</t>
  </si>
  <si>
    <t>Tchefuncte Middle School  (SiteCode: 052051)</t>
  </si>
  <si>
    <t>Fontainebleau High School  (SiteCode: 052052)</t>
  </si>
  <si>
    <t>Fontainebleau Junior High School  (SiteCode: 052053)</t>
  </si>
  <si>
    <t>Magnolia Trace Elementary School  (SiteCode: 052056)</t>
  </si>
  <si>
    <t>Lake Harbor Middle School  (SiteCode: 052057)</t>
  </si>
  <si>
    <t>L.P. Monteleone Junior High School  (SiteCode: 052058)</t>
  </si>
  <si>
    <t>Little Pearl Elementary School  (SiteCode: 052059)</t>
  </si>
  <si>
    <t>Marigny Elementary School  (SiteCode: 052060)</t>
  </si>
  <si>
    <t>Lakeshore High School  (SiteCode: 052061)</t>
  </si>
  <si>
    <t>Henry Mayfield Elementary School  (SiteCode: 052062)</t>
  </si>
  <si>
    <t>Joseph B. Lancaster Elementary School  (SiteCode: 052063)</t>
  </si>
  <si>
    <t>Abney Elementary Early Childhood Center  (SiteCode: 052064)</t>
  </si>
  <si>
    <t>St. Tammany Central Office  (SiteCode: 052700)</t>
  </si>
  <si>
    <t>Success Preparatory Academy  (SiteCode: 374001)</t>
  </si>
  <si>
    <t>Tallulah Academy-Delta Christian School  (SiteCode: 591001)</t>
  </si>
  <si>
    <t>Amite Elementary Magnet School  (SiteCode: 053001)</t>
  </si>
  <si>
    <t>Amite High Magnet  (SiteCode: 053002)</t>
  </si>
  <si>
    <t>Champ Cooper Elementary School  (SiteCode: 053003)</t>
  </si>
  <si>
    <t>Chesbrough Elementary School  (SiteCode: 053004)</t>
  </si>
  <si>
    <t>Hammond High Magnet School  (SiteCode: 053009)</t>
  </si>
  <si>
    <t>Greenville Park Leadership Academy  (SiteCode: 053010)</t>
  </si>
  <si>
    <t>Independence Leadership Academy  (SiteCode: 053011)</t>
  </si>
  <si>
    <t>Independence High Magnet  (SiteCode: 053012)</t>
  </si>
  <si>
    <t>Independence Magnet  (SiteCode: 053013)</t>
  </si>
  <si>
    <t>O.W. Dillon Leadership Academy  (SiteCode: 053014)</t>
  </si>
  <si>
    <t>Kentwood High Magnet School  (SiteCode: 053015)</t>
  </si>
  <si>
    <t>Loranger Elementary School  (SiteCode: 053016)</t>
  </si>
  <si>
    <t>Loranger High School  (SiteCode: 053017)</t>
  </si>
  <si>
    <t>Midway Elementary School  (SiteCode: 053018)</t>
  </si>
  <si>
    <t>Natalbany Middle  (SiteCode: 053020)</t>
  </si>
  <si>
    <t>Lucille Nesom Memorial  (SiteCode: 053021)</t>
  </si>
  <si>
    <t>Ponchatoula Junior High School  (SiteCode: 053022)</t>
  </si>
  <si>
    <t>Ponchatoula High School  (SiteCode: 053024)</t>
  </si>
  <si>
    <t>D.C. Reeves Elementary School  (SiteCode: 053025)</t>
  </si>
  <si>
    <t>Roseland Montessori  (SiteCode: 053026)</t>
  </si>
  <si>
    <t>Southeastern LA University Lab School  (SiteCode: 053027)</t>
  </si>
  <si>
    <t>Spring Creek Elementary School  (SiteCode: 053028)</t>
  </si>
  <si>
    <t>Jewel M. Sumner High School  (SiteCode: 053029)</t>
  </si>
  <si>
    <t>Tucker Memorial Elementary School  (SiteCode: 053030)</t>
  </si>
  <si>
    <t>Martha Vinyard Elementary School  (SiteCode: 053031)</t>
  </si>
  <si>
    <t>Amite Westside Middle Magnet  (SiteCode: 053032)</t>
  </si>
  <si>
    <t>Woodland Park Magnet  (SiteCode: 053033)</t>
  </si>
  <si>
    <t>Perrin Early Learning Center  (SiteCode: 053034)</t>
  </si>
  <si>
    <t>Hammond Westside Montessori  (SiteCode: 053037)</t>
  </si>
  <si>
    <t>Hammond Eastside Magnet  (SiteCode: 053039)</t>
  </si>
  <si>
    <t>Loranger Middle School  (SiteCode: 053040)</t>
  </si>
  <si>
    <t>Florida Parishes Juvenile Detention Cntr.  (SiteCode: 053045)</t>
  </si>
  <si>
    <t>Jewel M. Sumner Middle School  (SiteCode: 053051)</t>
  </si>
  <si>
    <t>Tangipahoa Alternative Solutions Program  (SiteCode: 053052)</t>
  </si>
  <si>
    <t>Tensas High School  (SiteCode: 054001)</t>
  </si>
  <si>
    <t>Tensas Elementary School  (SiteCode: 054005)</t>
  </si>
  <si>
    <t>Acadian Elementary School  (SiteCode: 055001)</t>
  </si>
  <si>
    <t>Bayou Black Elementary School  (SiteCode: 055002)</t>
  </si>
  <si>
    <t>Bourg Elementary School  (SiteCode: 055004)</t>
  </si>
  <si>
    <t>H. L. Bourgeois High School  (SiteCode: 055005)</t>
  </si>
  <si>
    <t>Broadmoor Elementary School  (SiteCode: 055006)</t>
  </si>
  <si>
    <t>Caldwell Middle School  (SiteCode: 055007)</t>
  </si>
  <si>
    <t>Coteau-Bayou Blue Elementary School  (SiteCode: 055008)</t>
  </si>
  <si>
    <t>Dularge Elementary School  (SiteCode: 055009)</t>
  </si>
  <si>
    <t>East Houma Elementary School  (SiteCode: 055011)</t>
  </si>
  <si>
    <t>Ellender Memorial High School  (SiteCode: 055013)</t>
  </si>
  <si>
    <t>Evergreen Junior High School  (SiteCode: 055015)</t>
  </si>
  <si>
    <t>Gibson Elementary School  (SiteCode: 055016)</t>
  </si>
  <si>
    <t>Grand Caillou Elementary School  (SiteCode: 055017)</t>
  </si>
  <si>
    <t>Honduras Elementary School  (SiteCode: 055019)</t>
  </si>
  <si>
    <t>Houma Junior High School  (SiteCode: 055020)</t>
  </si>
  <si>
    <t>Lacache Middle School  (SiteCode: 055021)</t>
  </si>
  <si>
    <t>Legion Park Elementary School  (SiteCode: 055022)</t>
  </si>
  <si>
    <t>Lisa Park Elementary School  (SiteCode: 055023)</t>
  </si>
  <si>
    <t>East Street School  (SiteCode: 055024)</t>
  </si>
  <si>
    <t>Montegut Elementary School  (SiteCode: 055025)</t>
  </si>
  <si>
    <t>Montegut Middle School  (SiteCode: 055026)</t>
  </si>
  <si>
    <t>Mulberry Elementary School  (SiteCode: 055027)</t>
  </si>
  <si>
    <t>Oaklawn Junior High School  (SiteCode: 055028)</t>
  </si>
  <si>
    <t>Oakshire Elementary School  (SiteCode: 055029)</t>
  </si>
  <si>
    <t>Pointe-aux-Chenes Elementary School  (SiteCode: 055030)</t>
  </si>
  <si>
    <t>School for Exceptional Children  (SiteCode: 055032)</t>
  </si>
  <si>
    <t>Schriever Elementary School  (SiteCode: 055033)</t>
  </si>
  <si>
    <t>South Terrebonne High School  (SiteCode: 055034)</t>
  </si>
  <si>
    <t>Southdown Elementary School  (SiteCode: 055035)</t>
  </si>
  <si>
    <t>Terrebonne High School  (SiteCode: 055036)</t>
  </si>
  <si>
    <t>Upper Little Caillou Elementary School  (SiteCode: 055038)</t>
  </si>
  <si>
    <t>Village East MIddle School  (SiteCode: 055039)</t>
  </si>
  <si>
    <t>Louis Miller Terrebonne Center and Technical High  (SiteCode: 55040)</t>
  </si>
  <si>
    <t>Grand Caillou Middle School  (SiteCode: 055044)</t>
  </si>
  <si>
    <t>Terrebonne Central Office  (SiteCode: 055700)</t>
  </si>
  <si>
    <t>Juvenile Detention Center Alternative Program  (SiteCode: 55902)</t>
  </si>
  <si>
    <t>The Church Academy  (SiteCode: 5B6001)</t>
  </si>
  <si>
    <t>The Church Academy at Addis  (SiteCode: 9B5001)</t>
  </si>
  <si>
    <t>The Church Academy Baton Rouge  (SiteCode: 688001)</t>
  </si>
  <si>
    <t>The Church Academy in Lafayette  (SiteCode: 9BB001)</t>
  </si>
  <si>
    <t>The Dunham School  (SiteCode: 692003)</t>
  </si>
  <si>
    <t>The MAX Charter School  (SiteCode: 340001)</t>
  </si>
  <si>
    <t>Thrive Academy  (SiteCode: 3C1001)</t>
  </si>
  <si>
    <t>Torah Academy  (SiteCode: 876001)</t>
  </si>
  <si>
    <t>Trafton Academy  (SiteCode: 773001)</t>
  </si>
  <si>
    <t>Trinity Christian Academy  (SiteCode: 990001)</t>
  </si>
  <si>
    <t>Union Christian Academy  (SiteCode: 992001)</t>
  </si>
  <si>
    <t>Union Parish Elementary School  (SiteCode: 056003)</t>
  </si>
  <si>
    <t>Union Parish High School  (SiteCode: 056004)</t>
  </si>
  <si>
    <t>Union Parish Alternative Learning Center  (SiteCode: 056016)</t>
  </si>
  <si>
    <t>University Academy of Central LA  (SiteCode: 619001)</t>
  </si>
  <si>
    <t>University View Academy Inc.  (SiteCode: 345001)</t>
  </si>
  <si>
    <t>V. B. Glencoe Charter School  (SiteCode: 329001)</t>
  </si>
  <si>
    <t>Abbeville High School  (SiteCode: 057001)</t>
  </si>
  <si>
    <t>Dozier Elementary School  (SiteCode: 057003)</t>
  </si>
  <si>
    <t>Eaton Park Elementary School  (SiteCode: 057005)</t>
  </si>
  <si>
    <t>Erath High School  (SiteCode: 057006)</t>
  </si>
  <si>
    <t>Forked Island/E. Broussard Elem School  (SiteCode: 057007)</t>
  </si>
  <si>
    <t>Gueydan High School  (SiteCode: 057008)</t>
  </si>
  <si>
    <t>James A. Herod Elementary School  (SiteCode: 057010)</t>
  </si>
  <si>
    <t>Kaplan Elementary School  (SiteCode: 057012)</t>
  </si>
  <si>
    <t>Kaplan High School  (SiteCode: 057013)</t>
  </si>
  <si>
    <t>Cecil Picard Elementary School at Maurice  (SiteCode: 057014)</t>
  </si>
  <si>
    <t>Meaux Elementary School  (SiteCode: 057015)</t>
  </si>
  <si>
    <t>North Vermilion High School  (SiteCode: 057016)</t>
  </si>
  <si>
    <t>Jesse Owens Elementary School  (SiteCode: 057017)</t>
  </si>
  <si>
    <t>Rene A. Rost Middle School  (SiteCode: 057019)</t>
  </si>
  <si>
    <t>Seventh Ward Elementary School  (SiteCode: 057020)</t>
  </si>
  <si>
    <t>J.H. Williams Middle School  (SiteCode: 057023)</t>
  </si>
  <si>
    <t>Erath Middle School  (SiteCode: 057024)</t>
  </si>
  <si>
    <t>Indian Bayou Elementary School  (SiteCode: 057027)</t>
  </si>
  <si>
    <t>Leblanc Elementary School  (SiteCode: 057029)</t>
  </si>
  <si>
    <t>North Vermillion Middle School  (SiteCode: 057030)</t>
  </si>
  <si>
    <t>Anacoco High School  (SiteCode: 058001)</t>
  </si>
  <si>
    <t>East Leesville Elementary School  (SiteCode: 058002)</t>
  </si>
  <si>
    <t>Evans High School  (SiteCode: 058003)</t>
  </si>
  <si>
    <t>Hicks High School  (SiteCode: 058004)</t>
  </si>
  <si>
    <t>Hornbeck High School  (SiteCode: 058005)</t>
  </si>
  <si>
    <t>Leesville High School  (SiteCode: 058006)</t>
  </si>
  <si>
    <t>Leesville Junior High School  (SiteCode: 058007)</t>
  </si>
  <si>
    <t>Pickering Elementary School  (SiteCode: 058008)</t>
  </si>
  <si>
    <t>Pickering High School  (SiteCode: 058009)</t>
  </si>
  <si>
    <t>Pitkin High School  (SiteCode: 058010)</t>
  </si>
  <si>
    <t>Parkway Elementary School  (SiteCode: 058011)</t>
  </si>
  <si>
    <t>Rosepine High School  (SiteCode: 058012)</t>
  </si>
  <si>
    <t>Simpson High School  (SiteCode: 058013)</t>
  </si>
  <si>
    <t>Vernon Middle School  (SiteCode: 058014)</t>
  </si>
  <si>
    <t>West Leesville Elementary School  (SiteCode: 058015)</t>
  </si>
  <si>
    <t>Rosepine Elementary School  (SiteCode: 058016)</t>
  </si>
  <si>
    <t>Anacoco Elementary School  (SiteCode: 058018)</t>
  </si>
  <si>
    <t>North Polk Elementary School  (SiteCode: 058019)</t>
  </si>
  <si>
    <t>Victory Christian Academy  (SiteCode: 760001)</t>
  </si>
  <si>
    <t>International High School of New Orleans  (SiteCode: 344001)</t>
  </si>
  <si>
    <t>Waldorf School of New Orleans  (SiteCode: 5A7001)</t>
  </si>
  <si>
    <t>Enon Elementary School  (SiteCode: 059002)</t>
  </si>
  <si>
    <t>Franklinton Elementary School  (SiteCode: 059003)</t>
  </si>
  <si>
    <t>Franklinton Junior High School  (SiteCode: 059004)</t>
  </si>
  <si>
    <t>Franklinton Primary School  (SiteCode: 059005)</t>
  </si>
  <si>
    <t>Franklinton High School  (SiteCode: 059006)</t>
  </si>
  <si>
    <t>Mt. Hermon School  (SiteCode: 059007)</t>
  </si>
  <si>
    <t>Pine School  (SiteCode: 059008)</t>
  </si>
  <si>
    <t>Thomas Elementary School  (SiteCode: 059009)</t>
  </si>
  <si>
    <t>Varnado High School  (SiteCode: 059011)</t>
  </si>
  <si>
    <t>Wesley Ray Elementary School  (SiteCode: 059013)</t>
  </si>
  <si>
    <t>Washington Central Office  (SiteCode: 059700)</t>
  </si>
  <si>
    <t>Weatherford Academy  (SiteCode: 6A9001)</t>
  </si>
  <si>
    <t>Brown Upper Elementary School  (SiteCode: 060001)</t>
  </si>
  <si>
    <t>Browning Elementary School  (SiteCode: 060002)</t>
  </si>
  <si>
    <t>North Webster Upper Elementary School  (SiteCode: 060004)</t>
  </si>
  <si>
    <t>Doyline High School  (SiteCode: 060005)</t>
  </si>
  <si>
    <t>J. E. Harper Elementary School  (SiteCode: 060007)</t>
  </si>
  <si>
    <t>Central Elementary School  (SiteCode: 060008)</t>
  </si>
  <si>
    <t>J. L. Jones Elementary School  (SiteCode: 060010)</t>
  </si>
  <si>
    <t>Minden High School  (SiteCode: 060012)</t>
  </si>
  <si>
    <t>J. A. Phillips Middle School  (SiteCode: 060013)</t>
  </si>
  <si>
    <t>E. S. Richardson Elementary School  (SiteCode: 060014)</t>
  </si>
  <si>
    <t>North Webster Junior High School  (SiteCode: 060015)</t>
  </si>
  <si>
    <t>North Webster Lower Elementary School  (SiteCode: 060017)</t>
  </si>
  <si>
    <t>Lakeside Junior-Senior High School  (SiteCode: 060018)</t>
  </si>
  <si>
    <t>North Webster High School  (SiteCode: 060019)</t>
  </si>
  <si>
    <t>Webster Junior High School  (SiteCode: 060023)</t>
  </si>
  <si>
    <t>Brusly High School  (SiteCode: 061001)</t>
  </si>
  <si>
    <t>Brusly Middle School  (SiteCode: 061002)</t>
  </si>
  <si>
    <t>Cohn Elementary School  (SiteCode: 061004)</t>
  </si>
  <si>
    <t>Lukeville Upper Elementary  (SiteCode: 061006)</t>
  </si>
  <si>
    <t>Port Allen Elementary School  (SiteCode: 061007)</t>
  </si>
  <si>
    <t>Port Allen High School  (SiteCode: 061008)</t>
  </si>
  <si>
    <t>Port Allen Middle School  (SiteCode: 061009)</t>
  </si>
  <si>
    <t>Brusly Elementary School  (SiteCode: 061011)</t>
  </si>
  <si>
    <t>Epps High School  (SiteCode: 062001)</t>
  </si>
  <si>
    <t>Forest School  (SiteCode: 062003)</t>
  </si>
  <si>
    <t>Kilbourne High School  (SiteCode: 062005)</t>
  </si>
  <si>
    <t>Oak Grove High School  (SiteCode: 062006)</t>
  </si>
  <si>
    <t>Oak Grove Elementary School  (SiteCode: 062014)</t>
  </si>
  <si>
    <t>Bains Elementary School  (SiteCode: 063001)</t>
  </si>
  <si>
    <t>West Feliciana High School  (SiteCode: 063003)</t>
  </si>
  <si>
    <t>Bains Lower Elementary School  (SiteCode: 063005)</t>
  </si>
  <si>
    <t>West Feliciana Middle School  (SiteCode: 063006)</t>
  </si>
  <si>
    <t>Westminster Christian Academy  (SiteCode: 785001)</t>
  </si>
  <si>
    <t>Atlanta High School  (SiteCode: 064001)</t>
  </si>
  <si>
    <t>Calvin High School  (SiteCode: 064002)</t>
  </si>
  <si>
    <t>Dodson High School  (SiteCode: 064003)</t>
  </si>
  <si>
    <t>Winnfield Kindergarten  (SiteCode: 064004)</t>
  </si>
  <si>
    <t>Winnfield Primary School  (SiteCode: 064006)</t>
  </si>
  <si>
    <t>Winnfield Middle School  (SiteCode: 064008)</t>
  </si>
  <si>
    <t>Winnfield High School  (SiteCode: 064009)</t>
  </si>
  <si>
    <t>Northwestern Elementary School  (SiteCode: 067001)</t>
  </si>
  <si>
    <t>Northwestern Middle School  (SiteCode: 067002)</t>
  </si>
  <si>
    <t>Zachary Elementary School  (SiteCode: 067003)</t>
  </si>
  <si>
    <t>Zachary High School  (SiteCode: 067004)</t>
  </si>
  <si>
    <t>Copper Mill Elementary/Middle School  (SiteCode: 067006)</t>
  </si>
  <si>
    <t>Zachary Early Learning Center  (SiteCode: 067008)</t>
  </si>
  <si>
    <t>Rollins Place Elementary  (SiteCode: 067010)</t>
  </si>
  <si>
    <t>Column1</t>
  </si>
  <si>
    <t>322</t>
  </si>
  <si>
    <t>322001</t>
  </si>
  <si>
    <t>001</t>
  </si>
  <si>
    <t>001001</t>
  </si>
  <si>
    <t/>
  </si>
  <si>
    <t>001002</t>
  </si>
  <si>
    <t>001003</t>
  </si>
  <si>
    <t>001004</t>
  </si>
  <si>
    <t>001005</t>
  </si>
  <si>
    <t>001006</t>
  </si>
  <si>
    <t>001007</t>
  </si>
  <si>
    <t>001008</t>
  </si>
  <si>
    <t>001009</t>
  </si>
  <si>
    <t>001010</t>
  </si>
  <si>
    <t>001011</t>
  </si>
  <si>
    <t>001012</t>
  </si>
  <si>
    <t>001013</t>
  </si>
  <si>
    <t>001014</t>
  </si>
  <si>
    <t>001015</t>
  </si>
  <si>
    <t>001016</t>
  </si>
  <si>
    <t>001017</t>
  </si>
  <si>
    <t>001018</t>
  </si>
  <si>
    <t>001019</t>
  </si>
  <si>
    <t>001020</t>
  </si>
  <si>
    <t>001021</t>
  </si>
  <si>
    <t>001022</t>
  </si>
  <si>
    <t>001023</t>
  </si>
  <si>
    <t>001024</t>
  </si>
  <si>
    <t>001025</t>
  </si>
  <si>
    <t>001034</t>
  </si>
  <si>
    <t>001036</t>
  </si>
  <si>
    <t>641</t>
  </si>
  <si>
    <t>641001</t>
  </si>
  <si>
    <t>x</t>
  </si>
  <si>
    <t>652</t>
  </si>
  <si>
    <t>652001</t>
  </si>
  <si>
    <t>501</t>
  </si>
  <si>
    <t>501003</t>
  </si>
  <si>
    <t>501011</t>
  </si>
  <si>
    <t>501013</t>
  </si>
  <si>
    <t>501014</t>
  </si>
  <si>
    <t>501016</t>
  </si>
  <si>
    <t>501034</t>
  </si>
  <si>
    <t>395</t>
  </si>
  <si>
    <t>002</t>
  </si>
  <si>
    <t>002001</t>
  </si>
  <si>
    <t>002002</t>
  </si>
  <si>
    <t>002003</t>
  </si>
  <si>
    <t>002004</t>
  </si>
  <si>
    <t>002005</t>
  </si>
  <si>
    <t>002006</t>
  </si>
  <si>
    <t>002007</t>
  </si>
  <si>
    <t>002008</t>
  </si>
  <si>
    <t>002009</t>
  </si>
  <si>
    <t>002010</t>
  </si>
  <si>
    <t>002015</t>
  </si>
  <si>
    <t>674</t>
  </si>
  <si>
    <t>674001</t>
  </si>
  <si>
    <t>598</t>
  </si>
  <si>
    <t>598001</t>
  </si>
  <si>
    <t>373</t>
  </si>
  <si>
    <t>933</t>
  </si>
  <si>
    <t>933002</t>
  </si>
  <si>
    <t>580</t>
  </si>
  <si>
    <t>580001</t>
  </si>
  <si>
    <t>003</t>
  </si>
  <si>
    <t>003001</t>
  </si>
  <si>
    <t>003002</t>
  </si>
  <si>
    <t>003003</t>
  </si>
  <si>
    <t>003004</t>
  </si>
  <si>
    <t>003005</t>
  </si>
  <si>
    <t>003006</t>
  </si>
  <si>
    <t>003007</t>
  </si>
  <si>
    <t>003008</t>
  </si>
  <si>
    <t>003010</t>
  </si>
  <si>
    <t>003011</t>
  </si>
  <si>
    <t>003012</t>
  </si>
  <si>
    <t>003013</t>
  </si>
  <si>
    <t>003014</t>
  </si>
  <si>
    <t>003015</t>
  </si>
  <si>
    <t>003016</t>
  </si>
  <si>
    <t>003018</t>
  </si>
  <si>
    <t>003020</t>
  </si>
  <si>
    <t>003023</t>
  </si>
  <si>
    <t>003024</t>
  </si>
  <si>
    <t>003026</t>
  </si>
  <si>
    <t>003027</t>
  </si>
  <si>
    <t>003029</t>
  </si>
  <si>
    <t>003030</t>
  </si>
  <si>
    <t>003031</t>
  </si>
  <si>
    <t>003032</t>
  </si>
  <si>
    <t>003033</t>
  </si>
  <si>
    <t>003034</t>
  </si>
  <si>
    <t>004</t>
  </si>
  <si>
    <t>004001</t>
  </si>
  <si>
    <t>004003</t>
  </si>
  <si>
    <t>004004</t>
  </si>
  <si>
    <t>004005</t>
  </si>
  <si>
    <t>004006</t>
  </si>
  <si>
    <t>004007</t>
  </si>
  <si>
    <t>004008</t>
  </si>
  <si>
    <t>004009</t>
  </si>
  <si>
    <t>004010</t>
  </si>
  <si>
    <t>004011</t>
  </si>
  <si>
    <t>WBS</t>
  </si>
  <si>
    <t>WBS001</t>
  </si>
  <si>
    <t>005003</t>
  </si>
  <si>
    <t>005004</t>
  </si>
  <si>
    <t>005007</t>
  </si>
  <si>
    <t>005012</t>
  </si>
  <si>
    <t>005015</t>
  </si>
  <si>
    <t>005016</t>
  </si>
  <si>
    <t>005018</t>
  </si>
  <si>
    <t>005019</t>
  </si>
  <si>
    <t>005020</t>
  </si>
  <si>
    <t>333</t>
  </si>
  <si>
    <t>502</t>
  </si>
  <si>
    <t>502001</t>
  </si>
  <si>
    <t>502002</t>
  </si>
  <si>
    <t>502003</t>
  </si>
  <si>
    <t>502004</t>
  </si>
  <si>
    <t>502005</t>
  </si>
  <si>
    <t>502006</t>
  </si>
  <si>
    <t>502007</t>
  </si>
  <si>
    <t>502008</t>
  </si>
  <si>
    <t>502009</t>
  </si>
  <si>
    <t>502013</t>
  </si>
  <si>
    <t>502016</t>
  </si>
  <si>
    <t>502018</t>
  </si>
  <si>
    <t>502019</t>
  </si>
  <si>
    <t>502020</t>
  </si>
  <si>
    <t>502021</t>
  </si>
  <si>
    <t>502023</t>
  </si>
  <si>
    <t>502024</t>
  </si>
  <si>
    <t>502025</t>
  </si>
  <si>
    <t>502026</t>
  </si>
  <si>
    <t>502029</t>
  </si>
  <si>
    <t>502030</t>
  </si>
  <si>
    <t>502033</t>
  </si>
  <si>
    <t>502035</t>
  </si>
  <si>
    <t>502036</t>
  </si>
  <si>
    <t>502039</t>
  </si>
  <si>
    <t>502040</t>
  </si>
  <si>
    <t>502046</t>
  </si>
  <si>
    <t>502047</t>
  </si>
  <si>
    <t>502048</t>
  </si>
  <si>
    <t>596</t>
  </si>
  <si>
    <t>596001</t>
  </si>
  <si>
    <t>006</t>
  </si>
  <si>
    <t>006001</t>
  </si>
  <si>
    <t>006002</t>
  </si>
  <si>
    <t>006003</t>
  </si>
  <si>
    <t>006004</t>
  </si>
  <si>
    <t>006006</t>
  </si>
  <si>
    <t>006008</t>
  </si>
  <si>
    <t>006009</t>
  </si>
  <si>
    <t>006010</t>
  </si>
  <si>
    <t>006011</t>
  </si>
  <si>
    <t>006012</t>
  </si>
  <si>
    <t>006013</t>
  </si>
  <si>
    <t>006022</t>
  </si>
  <si>
    <t>WBE</t>
  </si>
  <si>
    <t>845</t>
  </si>
  <si>
    <t>845002</t>
  </si>
  <si>
    <t>007</t>
  </si>
  <si>
    <t>007001</t>
  </si>
  <si>
    <t>007002</t>
  </si>
  <si>
    <t>007003</t>
  </si>
  <si>
    <t>007004</t>
  </si>
  <si>
    <t>007006</t>
  </si>
  <si>
    <t>007007</t>
  </si>
  <si>
    <t>007008</t>
  </si>
  <si>
    <t>007009</t>
  </si>
  <si>
    <t>872</t>
  </si>
  <si>
    <t>872001</t>
  </si>
  <si>
    <t>008</t>
  </si>
  <si>
    <t>008001</t>
  </si>
  <si>
    <t>008002</t>
  </si>
  <si>
    <t>008003</t>
  </si>
  <si>
    <t>008005</t>
  </si>
  <si>
    <t>008006</t>
  </si>
  <si>
    <t>008007</t>
  </si>
  <si>
    <t>008009</t>
  </si>
  <si>
    <t>008012</t>
  </si>
  <si>
    <t>008013</t>
  </si>
  <si>
    <t>008014</t>
  </si>
  <si>
    <t>008015</t>
  </si>
  <si>
    <t>008016</t>
  </si>
  <si>
    <t>008017</t>
  </si>
  <si>
    <t>008018</t>
  </si>
  <si>
    <t>008019</t>
  </si>
  <si>
    <t>008020</t>
  </si>
  <si>
    <t>008021</t>
  </si>
  <si>
    <t>008022</t>
  </si>
  <si>
    <t>008023</t>
  </si>
  <si>
    <t>008024</t>
  </si>
  <si>
    <t>008025</t>
  </si>
  <si>
    <t>008027</t>
  </si>
  <si>
    <t>008028</t>
  </si>
  <si>
    <t>008029</t>
  </si>
  <si>
    <t>008030</t>
  </si>
  <si>
    <t>008033</t>
  </si>
  <si>
    <t>008036</t>
  </si>
  <si>
    <t>008038</t>
  </si>
  <si>
    <t>008040</t>
  </si>
  <si>
    <t>008042</t>
  </si>
  <si>
    <t>008043</t>
  </si>
  <si>
    <t>008044</t>
  </si>
  <si>
    <t>008045</t>
  </si>
  <si>
    <t>008BPAS</t>
  </si>
  <si>
    <t>008BEC</t>
  </si>
  <si>
    <t>008BCMC</t>
  </si>
  <si>
    <t>008BPTI</t>
  </si>
  <si>
    <t>727</t>
  </si>
  <si>
    <t>727001</t>
  </si>
  <si>
    <t>548</t>
  </si>
  <si>
    <t>548001</t>
  </si>
  <si>
    <t>WBL</t>
  </si>
  <si>
    <t>907</t>
  </si>
  <si>
    <t>907001</t>
  </si>
  <si>
    <t>009002</t>
  </si>
  <si>
    <t>009003</t>
  </si>
  <si>
    <t>009006</t>
  </si>
  <si>
    <t>009007</t>
  </si>
  <si>
    <t>009008</t>
  </si>
  <si>
    <t>009011</t>
  </si>
  <si>
    <t>009012</t>
  </si>
  <si>
    <t>009013</t>
  </si>
  <si>
    <t>009015</t>
  </si>
  <si>
    <t>009016</t>
  </si>
  <si>
    <t>009018</t>
  </si>
  <si>
    <t>009019</t>
  </si>
  <si>
    <t>009020</t>
  </si>
  <si>
    <t>009021</t>
  </si>
  <si>
    <t>009023</t>
  </si>
  <si>
    <t>009024</t>
  </si>
  <si>
    <t>009025</t>
  </si>
  <si>
    <t>009027</t>
  </si>
  <si>
    <t>009029</t>
  </si>
  <si>
    <t>009031</t>
  </si>
  <si>
    <t>009033</t>
  </si>
  <si>
    <t>009039</t>
  </si>
  <si>
    <t>009040</t>
  </si>
  <si>
    <t>009042</t>
  </si>
  <si>
    <t>009043</t>
  </si>
  <si>
    <t>009044</t>
  </si>
  <si>
    <t>009045</t>
  </si>
  <si>
    <t>009046</t>
  </si>
  <si>
    <t>009050</t>
  </si>
  <si>
    <t>009051</t>
  </si>
  <si>
    <t>009052</t>
  </si>
  <si>
    <t>009053</t>
  </si>
  <si>
    <t>009055</t>
  </si>
  <si>
    <t>009057</t>
  </si>
  <si>
    <t>009058</t>
  </si>
  <si>
    <t>009059</t>
  </si>
  <si>
    <t>009060</t>
  </si>
  <si>
    <t>009061</t>
  </si>
  <si>
    <t>009062</t>
  </si>
  <si>
    <t>009063</t>
  </si>
  <si>
    <t>009064</t>
  </si>
  <si>
    <t>009065</t>
  </si>
  <si>
    <t>009066</t>
  </si>
  <si>
    <t>009068</t>
  </si>
  <si>
    <t>009069</t>
  </si>
  <si>
    <t>009070</t>
  </si>
  <si>
    <t>009072</t>
  </si>
  <si>
    <t>009073</t>
  </si>
  <si>
    <t>009074</t>
  </si>
  <si>
    <t>009075</t>
  </si>
  <si>
    <t>009078</t>
  </si>
  <si>
    <t>009079</t>
  </si>
  <si>
    <t>009091</t>
  </si>
  <si>
    <t>009103</t>
  </si>
  <si>
    <t>009104</t>
  </si>
  <si>
    <t>009110</t>
  </si>
  <si>
    <t>009112</t>
  </si>
  <si>
    <t>009113</t>
  </si>
  <si>
    <t>010</t>
  </si>
  <si>
    <t>010001</t>
  </si>
  <si>
    <t>010002</t>
  </si>
  <si>
    <t>010003</t>
  </si>
  <si>
    <t>010004</t>
  </si>
  <si>
    <t>010005</t>
  </si>
  <si>
    <t>010006</t>
  </si>
  <si>
    <t>010009</t>
  </si>
  <si>
    <t>010010</t>
  </si>
  <si>
    <t>010011</t>
  </si>
  <si>
    <t>010012</t>
  </si>
  <si>
    <t>010013</t>
  </si>
  <si>
    <t>010014</t>
  </si>
  <si>
    <t>010015</t>
  </si>
  <si>
    <t>010016</t>
  </si>
  <si>
    <t>010018</t>
  </si>
  <si>
    <t>010019</t>
  </si>
  <si>
    <t>010023</t>
  </si>
  <si>
    <t>010024</t>
  </si>
  <si>
    <t>010025</t>
  </si>
  <si>
    <t>010026</t>
  </si>
  <si>
    <t>010027</t>
  </si>
  <si>
    <t>010028</t>
  </si>
  <si>
    <t>010029</t>
  </si>
  <si>
    <t>010030</t>
  </si>
  <si>
    <t>010033</t>
  </si>
  <si>
    <t>010034</t>
  </si>
  <si>
    <t>010035</t>
  </si>
  <si>
    <t>010036</t>
  </si>
  <si>
    <t>010038</t>
  </si>
  <si>
    <t>010039</t>
  </si>
  <si>
    <t>010040</t>
  </si>
  <si>
    <t>010042</t>
  </si>
  <si>
    <t>010043</t>
  </si>
  <si>
    <t>010044</t>
  </si>
  <si>
    <t>010045</t>
  </si>
  <si>
    <t>010046</t>
  </si>
  <si>
    <t>010050</t>
  </si>
  <si>
    <t>010051</t>
  </si>
  <si>
    <t>010052</t>
  </si>
  <si>
    <t>010053</t>
  </si>
  <si>
    <t>010054</t>
  </si>
  <si>
    <t>010055</t>
  </si>
  <si>
    <t>010056</t>
  </si>
  <si>
    <t>010057</t>
  </si>
  <si>
    <t>010058</t>
  </si>
  <si>
    <t>010059</t>
  </si>
  <si>
    <t>010060</t>
  </si>
  <si>
    <t>010061</t>
  </si>
  <si>
    <t>010062</t>
  </si>
  <si>
    <t>010063</t>
  </si>
  <si>
    <t>010064</t>
  </si>
  <si>
    <t>010065</t>
  </si>
  <si>
    <t>010066</t>
  </si>
  <si>
    <t>010067</t>
  </si>
  <si>
    <t>010068</t>
  </si>
  <si>
    <t>010071</t>
  </si>
  <si>
    <t>010082</t>
  </si>
  <si>
    <t>011</t>
  </si>
  <si>
    <t>011001</t>
  </si>
  <si>
    <t>011002</t>
  </si>
  <si>
    <t>011003</t>
  </si>
  <si>
    <t>011004</t>
  </si>
  <si>
    <t>011005</t>
  </si>
  <si>
    <t>011008</t>
  </si>
  <si>
    <t>011009</t>
  </si>
  <si>
    <t>772</t>
  </si>
  <si>
    <t>772001</t>
  </si>
  <si>
    <t>012</t>
  </si>
  <si>
    <t>012003</t>
  </si>
  <si>
    <t>012004</t>
  </si>
  <si>
    <t>012005</t>
  </si>
  <si>
    <t>012007</t>
  </si>
  <si>
    <t>013</t>
  </si>
  <si>
    <t>013001</t>
  </si>
  <si>
    <t>013002</t>
  </si>
  <si>
    <t>013005</t>
  </si>
  <si>
    <t>013006</t>
  </si>
  <si>
    <t>013011</t>
  </si>
  <si>
    <t>861</t>
  </si>
  <si>
    <t>861001</t>
  </si>
  <si>
    <t>069</t>
  </si>
  <si>
    <t>069001</t>
  </si>
  <si>
    <t>069002</t>
  </si>
  <si>
    <t>069003</t>
  </si>
  <si>
    <t>069004</t>
  </si>
  <si>
    <t>069006</t>
  </si>
  <si>
    <t>KBY</t>
  </si>
  <si>
    <t>KBY001</t>
  </si>
  <si>
    <t>393</t>
  </si>
  <si>
    <t>068</t>
  </si>
  <si>
    <t>068001</t>
  </si>
  <si>
    <t>068002</t>
  </si>
  <si>
    <t>068003</t>
  </si>
  <si>
    <t>068004</t>
  </si>
  <si>
    <t>068005</t>
  </si>
  <si>
    <t>066001</t>
  </si>
  <si>
    <t>066002</t>
  </si>
  <si>
    <t>066003</t>
  </si>
  <si>
    <t>065</t>
  </si>
  <si>
    <t>065002</t>
  </si>
  <si>
    <t>065003</t>
  </si>
  <si>
    <t>065004</t>
  </si>
  <si>
    <t>065005</t>
  </si>
  <si>
    <t>065006</t>
  </si>
  <si>
    <t>065007</t>
  </si>
  <si>
    <t>065008</t>
  </si>
  <si>
    <t>065009</t>
  </si>
  <si>
    <t>065010</t>
  </si>
  <si>
    <t>065011</t>
  </si>
  <si>
    <t>065012</t>
  </si>
  <si>
    <t>065013</t>
  </si>
  <si>
    <t>065014</t>
  </si>
  <si>
    <t>065015</t>
  </si>
  <si>
    <t>065018</t>
  </si>
  <si>
    <t>065023</t>
  </si>
  <si>
    <t>065024</t>
  </si>
  <si>
    <t>065026</t>
  </si>
  <si>
    <t>065028</t>
  </si>
  <si>
    <t>886</t>
  </si>
  <si>
    <t>886001</t>
  </si>
  <si>
    <t>014</t>
  </si>
  <si>
    <t>014003</t>
  </si>
  <si>
    <t>014004</t>
  </si>
  <si>
    <t>014006</t>
  </si>
  <si>
    <t>014007</t>
  </si>
  <si>
    <t>014008</t>
  </si>
  <si>
    <t>014011</t>
  </si>
  <si>
    <t>382</t>
  </si>
  <si>
    <t>364</t>
  </si>
  <si>
    <t>343</t>
  </si>
  <si>
    <t>015</t>
  </si>
  <si>
    <t>015002</t>
  </si>
  <si>
    <t>015003</t>
  </si>
  <si>
    <t>015004</t>
  </si>
  <si>
    <t>015005</t>
  </si>
  <si>
    <t>015006</t>
  </si>
  <si>
    <t>015008</t>
  </si>
  <si>
    <t>015009</t>
  </si>
  <si>
    <t>015010</t>
  </si>
  <si>
    <t>015011</t>
  </si>
  <si>
    <t>015014</t>
  </si>
  <si>
    <t>557</t>
  </si>
  <si>
    <t>557001</t>
  </si>
  <si>
    <t>361</t>
  </si>
  <si>
    <t>341</t>
  </si>
  <si>
    <t>W4A</t>
  </si>
  <si>
    <t>016</t>
  </si>
  <si>
    <t>016004</t>
  </si>
  <si>
    <t>016007</t>
  </si>
  <si>
    <t>016010</t>
  </si>
  <si>
    <t>016012</t>
  </si>
  <si>
    <t>016014</t>
  </si>
  <si>
    <t>016017</t>
  </si>
  <si>
    <t>016019</t>
  </si>
  <si>
    <t>016020</t>
  </si>
  <si>
    <t>016023</t>
  </si>
  <si>
    <t>505</t>
  </si>
  <si>
    <t>505002</t>
  </si>
  <si>
    <t>505004</t>
  </si>
  <si>
    <t>505005</t>
  </si>
  <si>
    <t>505006</t>
  </si>
  <si>
    <t>505009</t>
  </si>
  <si>
    <t>505010</t>
  </si>
  <si>
    <t>505011</t>
  </si>
  <si>
    <t>WZ8</t>
  </si>
  <si>
    <t>017001</t>
  </si>
  <si>
    <t>017002</t>
  </si>
  <si>
    <t>017008</t>
  </si>
  <si>
    <t>017010</t>
  </si>
  <si>
    <t>017011</t>
  </si>
  <si>
    <t>017013</t>
  </si>
  <si>
    <t>017014</t>
  </si>
  <si>
    <t>017015</t>
  </si>
  <si>
    <t>017016</t>
  </si>
  <si>
    <t>017018</t>
  </si>
  <si>
    <t>017019</t>
  </si>
  <si>
    <t>017020</t>
  </si>
  <si>
    <t>017022</t>
  </si>
  <si>
    <t>017026</t>
  </si>
  <si>
    <t>017027</t>
  </si>
  <si>
    <t>017031</t>
  </si>
  <si>
    <t>017032</t>
  </si>
  <si>
    <t>017034</t>
  </si>
  <si>
    <t>017035</t>
  </si>
  <si>
    <t>017037</t>
  </si>
  <si>
    <t>017038</t>
  </si>
  <si>
    <t>017040</t>
  </si>
  <si>
    <t>017043</t>
  </si>
  <si>
    <t>017044</t>
  </si>
  <si>
    <t>017045</t>
  </si>
  <si>
    <t>017047</t>
  </si>
  <si>
    <t>017050</t>
  </si>
  <si>
    <t>017051</t>
  </si>
  <si>
    <t>017053</t>
  </si>
  <si>
    <t>017055</t>
  </si>
  <si>
    <t>017056</t>
  </si>
  <si>
    <t>017057</t>
  </si>
  <si>
    <t>017058</t>
  </si>
  <si>
    <t>017063</t>
  </si>
  <si>
    <t>017064</t>
  </si>
  <si>
    <t>017065</t>
  </si>
  <si>
    <t>017068</t>
  </si>
  <si>
    <t>017069</t>
  </si>
  <si>
    <t>017070</t>
  </si>
  <si>
    <t>017072</t>
  </si>
  <si>
    <t>017073</t>
  </si>
  <si>
    <t>017075</t>
  </si>
  <si>
    <t>017077</t>
  </si>
  <si>
    <t>017078</t>
  </si>
  <si>
    <t>017079</t>
  </si>
  <si>
    <t>017081</t>
  </si>
  <si>
    <t>017082</t>
  </si>
  <si>
    <t>017083</t>
  </si>
  <si>
    <t>017084</t>
  </si>
  <si>
    <t>017085</t>
  </si>
  <si>
    <t>017088</t>
  </si>
  <si>
    <t>017089</t>
  </si>
  <si>
    <t>017091</t>
  </si>
  <si>
    <t>017092</t>
  </si>
  <si>
    <t>017093</t>
  </si>
  <si>
    <t>017094</t>
  </si>
  <si>
    <t>017095</t>
  </si>
  <si>
    <t>017096</t>
  </si>
  <si>
    <t>017097</t>
  </si>
  <si>
    <t>017098</t>
  </si>
  <si>
    <t>017100</t>
  </si>
  <si>
    <t>017101</t>
  </si>
  <si>
    <t>017102</t>
  </si>
  <si>
    <t>017109</t>
  </si>
  <si>
    <t>017120</t>
  </si>
  <si>
    <t>017125</t>
  </si>
  <si>
    <t>017128</t>
  </si>
  <si>
    <t>017130</t>
  </si>
  <si>
    <t>017131</t>
  </si>
  <si>
    <t>017138</t>
  </si>
  <si>
    <t>017142</t>
  </si>
  <si>
    <t>017143</t>
  </si>
  <si>
    <t>017144</t>
  </si>
  <si>
    <t>017146</t>
  </si>
  <si>
    <t>017147</t>
  </si>
  <si>
    <t>017148</t>
  </si>
  <si>
    <t>018</t>
  </si>
  <si>
    <t>018001</t>
  </si>
  <si>
    <t>018002</t>
  </si>
  <si>
    <t>018005</t>
  </si>
  <si>
    <t>019002</t>
  </si>
  <si>
    <t>019003</t>
  </si>
  <si>
    <t>019007</t>
  </si>
  <si>
    <t>019009</t>
  </si>
  <si>
    <t>019013</t>
  </si>
  <si>
    <t>019014</t>
  </si>
  <si>
    <t>994</t>
  </si>
  <si>
    <t>994001</t>
  </si>
  <si>
    <t>WBF</t>
  </si>
  <si>
    <t>360</t>
  </si>
  <si>
    <t>WBP</t>
  </si>
  <si>
    <t>WBN</t>
  </si>
  <si>
    <t>WBO</t>
  </si>
  <si>
    <t>WBG</t>
  </si>
  <si>
    <t>9B8</t>
  </si>
  <si>
    <t>9B8001</t>
  </si>
  <si>
    <t>669</t>
  </si>
  <si>
    <t>669001</t>
  </si>
  <si>
    <t>WBK</t>
  </si>
  <si>
    <t>716</t>
  </si>
  <si>
    <t>716001</t>
  </si>
  <si>
    <t>658</t>
  </si>
  <si>
    <t>658001</t>
  </si>
  <si>
    <t>556</t>
  </si>
  <si>
    <t>556001</t>
  </si>
  <si>
    <t>020</t>
  </si>
  <si>
    <t>020001</t>
  </si>
  <si>
    <t>020002</t>
  </si>
  <si>
    <t>020004</t>
  </si>
  <si>
    <t>020007</t>
  </si>
  <si>
    <t>020008</t>
  </si>
  <si>
    <t>020010</t>
  </si>
  <si>
    <t>020012</t>
  </si>
  <si>
    <t>020013</t>
  </si>
  <si>
    <t>020014</t>
  </si>
  <si>
    <t>020015</t>
  </si>
  <si>
    <t>020018</t>
  </si>
  <si>
    <t>020019</t>
  </si>
  <si>
    <t>561</t>
  </si>
  <si>
    <t>561001</t>
  </si>
  <si>
    <t>640</t>
  </si>
  <si>
    <t>640001</t>
  </si>
  <si>
    <t>579</t>
  </si>
  <si>
    <t>579001</t>
  </si>
  <si>
    <t>719</t>
  </si>
  <si>
    <t>719001</t>
  </si>
  <si>
    <t>399006</t>
  </si>
  <si>
    <t>021</t>
  </si>
  <si>
    <t>021001</t>
  </si>
  <si>
    <t>021003</t>
  </si>
  <si>
    <t>021004</t>
  </si>
  <si>
    <t>021006</t>
  </si>
  <si>
    <t>021007</t>
  </si>
  <si>
    <t>021010</t>
  </si>
  <si>
    <t>729</t>
  </si>
  <si>
    <t>729001</t>
  </si>
  <si>
    <t>WBB</t>
  </si>
  <si>
    <t>WZ9</t>
  </si>
  <si>
    <t>582</t>
  </si>
  <si>
    <t>582001</t>
  </si>
  <si>
    <t>022</t>
  </si>
  <si>
    <t>022001</t>
  </si>
  <si>
    <t>022002</t>
  </si>
  <si>
    <t>022004</t>
  </si>
  <si>
    <t>022005</t>
  </si>
  <si>
    <t>022006</t>
  </si>
  <si>
    <t>022007</t>
  </si>
  <si>
    <t>022008</t>
  </si>
  <si>
    <t>022010</t>
  </si>
  <si>
    <t>705</t>
  </si>
  <si>
    <t>705001</t>
  </si>
  <si>
    <t>837</t>
  </si>
  <si>
    <t>837001</t>
  </si>
  <si>
    <t>892</t>
  </si>
  <si>
    <t>892001</t>
  </si>
  <si>
    <t>702</t>
  </si>
  <si>
    <t>702001</t>
  </si>
  <si>
    <t>503</t>
  </si>
  <si>
    <t>503001</t>
  </si>
  <si>
    <t>503003</t>
  </si>
  <si>
    <t>503004</t>
  </si>
  <si>
    <t>503005</t>
  </si>
  <si>
    <t>503007</t>
  </si>
  <si>
    <t>503008</t>
  </si>
  <si>
    <t>503009</t>
  </si>
  <si>
    <t>503010</t>
  </si>
  <si>
    <t>503012</t>
  </si>
  <si>
    <t>503014</t>
  </si>
  <si>
    <t>503015</t>
  </si>
  <si>
    <t>307</t>
  </si>
  <si>
    <t>307001</t>
  </si>
  <si>
    <t>9B7</t>
  </si>
  <si>
    <t>9B7001</t>
  </si>
  <si>
    <t>023</t>
  </si>
  <si>
    <t>023001</t>
  </si>
  <si>
    <t>023005</t>
  </si>
  <si>
    <t>023006</t>
  </si>
  <si>
    <t>023007</t>
  </si>
  <si>
    <t>023010</t>
  </si>
  <si>
    <t>023015</t>
  </si>
  <si>
    <t>023019</t>
  </si>
  <si>
    <t>023020</t>
  </si>
  <si>
    <t>023022</t>
  </si>
  <si>
    <t>023024</t>
  </si>
  <si>
    <t>023025</t>
  </si>
  <si>
    <t>023027</t>
  </si>
  <si>
    <t>023029</t>
  </si>
  <si>
    <t>023030</t>
  </si>
  <si>
    <t>023033</t>
  </si>
  <si>
    <t>023034</t>
  </si>
  <si>
    <t>023035</t>
  </si>
  <si>
    <t>023036</t>
  </si>
  <si>
    <t>023038</t>
  </si>
  <si>
    <t>023070</t>
  </si>
  <si>
    <t>023071</t>
  </si>
  <si>
    <t>023072</t>
  </si>
  <si>
    <t>023073</t>
  </si>
  <si>
    <t>023900</t>
  </si>
  <si>
    <t>024</t>
  </si>
  <si>
    <t>024East</t>
  </si>
  <si>
    <t>024West</t>
  </si>
  <si>
    <t>024017</t>
  </si>
  <si>
    <t>024019</t>
  </si>
  <si>
    <t>024022</t>
  </si>
  <si>
    <t>024023</t>
  </si>
  <si>
    <t>024025</t>
  </si>
  <si>
    <t>025</t>
  </si>
  <si>
    <t>025005</t>
  </si>
  <si>
    <t>025006</t>
  </si>
  <si>
    <t>025007</t>
  </si>
  <si>
    <t>025008</t>
  </si>
  <si>
    <t>025010</t>
  </si>
  <si>
    <t>027</t>
  </si>
  <si>
    <t>027001</t>
  </si>
  <si>
    <t>027002</t>
  </si>
  <si>
    <t>027003</t>
  </si>
  <si>
    <t>027004</t>
  </si>
  <si>
    <t>027006</t>
  </si>
  <si>
    <t>027008</t>
  </si>
  <si>
    <t>027009</t>
  </si>
  <si>
    <t>027010</t>
  </si>
  <si>
    <t>027011</t>
  </si>
  <si>
    <t>027012</t>
  </si>
  <si>
    <t>027013</t>
  </si>
  <si>
    <t>027014</t>
  </si>
  <si>
    <t>027015</t>
  </si>
  <si>
    <t>026001</t>
  </si>
  <si>
    <t>026003</t>
  </si>
  <si>
    <t>026005</t>
  </si>
  <si>
    <t>026008</t>
  </si>
  <si>
    <t>026009</t>
  </si>
  <si>
    <t>026010</t>
  </si>
  <si>
    <t>026012</t>
  </si>
  <si>
    <t>026013</t>
  </si>
  <si>
    <t>026016</t>
  </si>
  <si>
    <t>026017</t>
  </si>
  <si>
    <t>026020</t>
  </si>
  <si>
    <t>026021</t>
  </si>
  <si>
    <t>026022</t>
  </si>
  <si>
    <t>026023</t>
  </si>
  <si>
    <t>026024</t>
  </si>
  <si>
    <t>026025</t>
  </si>
  <si>
    <t>026026</t>
  </si>
  <si>
    <t>026027</t>
  </si>
  <si>
    <t>026029</t>
  </si>
  <si>
    <t>026030</t>
  </si>
  <si>
    <t>026031</t>
  </si>
  <si>
    <t>026032</t>
  </si>
  <si>
    <t>026033</t>
  </si>
  <si>
    <t>026035</t>
  </si>
  <si>
    <t>026036</t>
  </si>
  <si>
    <t>026038</t>
  </si>
  <si>
    <t>026039</t>
  </si>
  <si>
    <t>026040</t>
  </si>
  <si>
    <t>026042</t>
  </si>
  <si>
    <t>026043</t>
  </si>
  <si>
    <t>026044</t>
  </si>
  <si>
    <t>026045</t>
  </si>
  <si>
    <t>026047</t>
  </si>
  <si>
    <t>026050</t>
  </si>
  <si>
    <t>026051</t>
  </si>
  <si>
    <t>026056</t>
  </si>
  <si>
    <t>026058</t>
  </si>
  <si>
    <t>026060</t>
  </si>
  <si>
    <t>026061</t>
  </si>
  <si>
    <t>026062</t>
  </si>
  <si>
    <t>026063</t>
  </si>
  <si>
    <t>026065</t>
  </si>
  <si>
    <t>026066</t>
  </si>
  <si>
    <t>026068</t>
  </si>
  <si>
    <t>026069</t>
  </si>
  <si>
    <t>026070</t>
  </si>
  <si>
    <t>026073</t>
  </si>
  <si>
    <t>026075</t>
  </si>
  <si>
    <t>026080</t>
  </si>
  <si>
    <t>026082</t>
  </si>
  <si>
    <t>026083</t>
  </si>
  <si>
    <t>026084</t>
  </si>
  <si>
    <t>026085</t>
  </si>
  <si>
    <t>026087</t>
  </si>
  <si>
    <t>026088</t>
  </si>
  <si>
    <t>026089</t>
  </si>
  <si>
    <t>026093</t>
  </si>
  <si>
    <t>026094</t>
  </si>
  <si>
    <t>026096</t>
  </si>
  <si>
    <t>026097</t>
  </si>
  <si>
    <t>026098</t>
  </si>
  <si>
    <t>026099</t>
  </si>
  <si>
    <t>026100</t>
  </si>
  <si>
    <t>026103</t>
  </si>
  <si>
    <t>026105</t>
  </si>
  <si>
    <t>026107</t>
  </si>
  <si>
    <t>026108</t>
  </si>
  <si>
    <t>026111</t>
  </si>
  <si>
    <t>026112</t>
  </si>
  <si>
    <t>026115</t>
  </si>
  <si>
    <t>026116</t>
  </si>
  <si>
    <t>026117</t>
  </si>
  <si>
    <t>026118</t>
  </si>
  <si>
    <t>026121</t>
  </si>
  <si>
    <t>026122</t>
  </si>
  <si>
    <t>026129</t>
  </si>
  <si>
    <t>722</t>
  </si>
  <si>
    <t>722001</t>
  </si>
  <si>
    <t>889</t>
  </si>
  <si>
    <t>889001</t>
  </si>
  <si>
    <t>W1A</t>
  </si>
  <si>
    <t>W1D</t>
  </si>
  <si>
    <t>558</t>
  </si>
  <si>
    <t>558001</t>
  </si>
  <si>
    <t>667</t>
  </si>
  <si>
    <t>667001</t>
  </si>
  <si>
    <t>304</t>
  </si>
  <si>
    <t>304001</t>
  </si>
  <si>
    <t>304002</t>
  </si>
  <si>
    <t>986</t>
  </si>
  <si>
    <t>986001</t>
  </si>
  <si>
    <t>504</t>
  </si>
  <si>
    <t>504006</t>
  </si>
  <si>
    <t>504007</t>
  </si>
  <si>
    <t>504027</t>
  </si>
  <si>
    <t>504031</t>
  </si>
  <si>
    <t>504037</t>
  </si>
  <si>
    <t>504041</t>
  </si>
  <si>
    <t>028</t>
  </si>
  <si>
    <t>028001</t>
  </si>
  <si>
    <t>028002</t>
  </si>
  <si>
    <t>028003</t>
  </si>
  <si>
    <t>028004</t>
  </si>
  <si>
    <t>028005</t>
  </si>
  <si>
    <t>028006</t>
  </si>
  <si>
    <t>028007</t>
  </si>
  <si>
    <t>028008</t>
  </si>
  <si>
    <t>028009</t>
  </si>
  <si>
    <t>028010</t>
  </si>
  <si>
    <t>028011</t>
  </si>
  <si>
    <t>028012</t>
  </si>
  <si>
    <t>028013</t>
  </si>
  <si>
    <t>028014</t>
  </si>
  <si>
    <t>028016</t>
  </si>
  <si>
    <t>028017</t>
  </si>
  <si>
    <t>028018</t>
  </si>
  <si>
    <t>028019</t>
  </si>
  <si>
    <t>028021</t>
  </si>
  <si>
    <t>028022</t>
  </si>
  <si>
    <t>028023</t>
  </si>
  <si>
    <t>028024</t>
  </si>
  <si>
    <t>028026</t>
  </si>
  <si>
    <t>028027</t>
  </si>
  <si>
    <t>028028</t>
  </si>
  <si>
    <t>028029</t>
  </si>
  <si>
    <t>028030</t>
  </si>
  <si>
    <t>028032</t>
  </si>
  <si>
    <t>028033</t>
  </si>
  <si>
    <t>028036</t>
  </si>
  <si>
    <t>028037</t>
  </si>
  <si>
    <t>028038</t>
  </si>
  <si>
    <t>028039</t>
  </si>
  <si>
    <t>028040</t>
  </si>
  <si>
    <t>028047</t>
  </si>
  <si>
    <t>028048</t>
  </si>
  <si>
    <t>028049</t>
  </si>
  <si>
    <t>028050</t>
  </si>
  <si>
    <t>028051</t>
  </si>
  <si>
    <t>028053</t>
  </si>
  <si>
    <t>028054</t>
  </si>
  <si>
    <t>028055</t>
  </si>
  <si>
    <t>028056</t>
  </si>
  <si>
    <t>029001</t>
  </si>
  <si>
    <t>029002</t>
  </si>
  <si>
    <t>029003</t>
  </si>
  <si>
    <t>029004</t>
  </si>
  <si>
    <t>029005</t>
  </si>
  <si>
    <t>029006</t>
  </si>
  <si>
    <t>029007</t>
  </si>
  <si>
    <t>029009</t>
  </si>
  <si>
    <t>029010</t>
  </si>
  <si>
    <t>029011</t>
  </si>
  <si>
    <t>029012</t>
  </si>
  <si>
    <t>029013</t>
  </si>
  <si>
    <t>029014</t>
  </si>
  <si>
    <t>029015</t>
  </si>
  <si>
    <t>029016</t>
  </si>
  <si>
    <t>029017</t>
  </si>
  <si>
    <t>029018</t>
  </si>
  <si>
    <t>029020</t>
  </si>
  <si>
    <t>029021</t>
  </si>
  <si>
    <t>029022</t>
  </si>
  <si>
    <t>029023</t>
  </si>
  <si>
    <t>029024</t>
  </si>
  <si>
    <t>029026</t>
  </si>
  <si>
    <t>029027</t>
  </si>
  <si>
    <t>029028</t>
  </si>
  <si>
    <t>029029</t>
  </si>
  <si>
    <t>029030</t>
  </si>
  <si>
    <t>029038</t>
  </si>
  <si>
    <t>346</t>
  </si>
  <si>
    <t>W4B</t>
  </si>
  <si>
    <t>WBI</t>
  </si>
  <si>
    <t>9B4</t>
  </si>
  <si>
    <t>9B4001</t>
  </si>
  <si>
    <t>030</t>
  </si>
  <si>
    <t>030001</t>
  </si>
  <si>
    <t>030002</t>
  </si>
  <si>
    <t>030003</t>
  </si>
  <si>
    <t>030004</t>
  </si>
  <si>
    <t>030005</t>
  </si>
  <si>
    <t>030006</t>
  </si>
  <si>
    <t>030007</t>
  </si>
  <si>
    <t>030008</t>
  </si>
  <si>
    <t>030010</t>
  </si>
  <si>
    <t>927</t>
  </si>
  <si>
    <t>927001</t>
  </si>
  <si>
    <t>989</t>
  </si>
  <si>
    <t>989001</t>
  </si>
  <si>
    <t>571</t>
  </si>
  <si>
    <t>571001</t>
  </si>
  <si>
    <t>031</t>
  </si>
  <si>
    <t>031003</t>
  </si>
  <si>
    <t>031004</t>
  </si>
  <si>
    <t>031005</t>
  </si>
  <si>
    <t>031006</t>
  </si>
  <si>
    <t>031008</t>
  </si>
  <si>
    <t>031009</t>
  </si>
  <si>
    <t>031011</t>
  </si>
  <si>
    <t>031012</t>
  </si>
  <si>
    <t>031013</t>
  </si>
  <si>
    <t>031014</t>
  </si>
  <si>
    <t>031018</t>
  </si>
  <si>
    <t>031020</t>
  </si>
  <si>
    <t>031023</t>
  </si>
  <si>
    <t>032</t>
  </si>
  <si>
    <t>032001</t>
  </si>
  <si>
    <t>032002</t>
  </si>
  <si>
    <t>032003</t>
  </si>
  <si>
    <t>032004</t>
  </si>
  <si>
    <t>032005</t>
  </si>
  <si>
    <t>032006</t>
  </si>
  <si>
    <t>032007</t>
  </si>
  <si>
    <t>032008</t>
  </si>
  <si>
    <t>032009</t>
  </si>
  <si>
    <t>032010</t>
  </si>
  <si>
    <t>032011</t>
  </si>
  <si>
    <t>032012</t>
  </si>
  <si>
    <t>032013</t>
  </si>
  <si>
    <t>032014</t>
  </si>
  <si>
    <t>032015</t>
  </si>
  <si>
    <t>032017</t>
  </si>
  <si>
    <t>032018</t>
  </si>
  <si>
    <t>032019</t>
  </si>
  <si>
    <t>032020</t>
  </si>
  <si>
    <t>032021</t>
  </si>
  <si>
    <t>032022</t>
  </si>
  <si>
    <t>032023</t>
  </si>
  <si>
    <t>032024</t>
  </si>
  <si>
    <t>032025</t>
  </si>
  <si>
    <t>032026</t>
  </si>
  <si>
    <t>032027</t>
  </si>
  <si>
    <t>032028</t>
  </si>
  <si>
    <t>032031</t>
  </si>
  <si>
    <t>032032</t>
  </si>
  <si>
    <t>032033</t>
  </si>
  <si>
    <t>032037</t>
  </si>
  <si>
    <t>032038</t>
  </si>
  <si>
    <t>032039</t>
  </si>
  <si>
    <t>032040</t>
  </si>
  <si>
    <t>032041</t>
  </si>
  <si>
    <t>032042</t>
  </si>
  <si>
    <t>032043</t>
  </si>
  <si>
    <t>032044</t>
  </si>
  <si>
    <t>032046</t>
  </si>
  <si>
    <t>032047</t>
  </si>
  <si>
    <t>032048</t>
  </si>
  <si>
    <t>032049</t>
  </si>
  <si>
    <t>032050</t>
  </si>
  <si>
    <t>032O3S</t>
  </si>
  <si>
    <t>W7A</t>
  </si>
  <si>
    <t>898</t>
  </si>
  <si>
    <t>898001</t>
  </si>
  <si>
    <t>302</t>
  </si>
  <si>
    <t>302006</t>
  </si>
  <si>
    <t>306</t>
  </si>
  <si>
    <t>306001</t>
  </si>
  <si>
    <t>318</t>
  </si>
  <si>
    <t>318001</t>
  </si>
  <si>
    <t>WBD</t>
  </si>
  <si>
    <t>616</t>
  </si>
  <si>
    <t>616001</t>
  </si>
  <si>
    <t>347</t>
  </si>
  <si>
    <t>033</t>
  </si>
  <si>
    <t>033001</t>
  </si>
  <si>
    <t>033002</t>
  </si>
  <si>
    <t>033003</t>
  </si>
  <si>
    <t>033007</t>
  </si>
  <si>
    <t>033010</t>
  </si>
  <si>
    <t>704</t>
  </si>
  <si>
    <t>704001</t>
  </si>
  <si>
    <t>621</t>
  </si>
  <si>
    <t>621001</t>
  </si>
  <si>
    <t>725</t>
  </si>
  <si>
    <t>725001</t>
  </si>
  <si>
    <t>034001</t>
  </si>
  <si>
    <t>034002</t>
  </si>
  <si>
    <t>034004</t>
  </si>
  <si>
    <t>034010</t>
  </si>
  <si>
    <t>034016</t>
  </si>
  <si>
    <t>034023</t>
  </si>
  <si>
    <t>035</t>
  </si>
  <si>
    <t>035005</t>
  </si>
  <si>
    <t>035006</t>
  </si>
  <si>
    <t>035007</t>
  </si>
  <si>
    <t>035008</t>
  </si>
  <si>
    <t>035009</t>
  </si>
  <si>
    <t>035010</t>
  </si>
  <si>
    <t>035012</t>
  </si>
  <si>
    <t>035013</t>
  </si>
  <si>
    <t>035014</t>
  </si>
  <si>
    <t>035017</t>
  </si>
  <si>
    <t>035021</t>
  </si>
  <si>
    <t>035024</t>
  </si>
  <si>
    <t>035026</t>
  </si>
  <si>
    <t>035030</t>
  </si>
  <si>
    <t>035031</t>
  </si>
  <si>
    <t>035032</t>
  </si>
  <si>
    <t>300</t>
  </si>
  <si>
    <t>897</t>
  </si>
  <si>
    <t>897001</t>
  </si>
  <si>
    <t>506</t>
  </si>
  <si>
    <t>506002</t>
  </si>
  <si>
    <t>506004</t>
  </si>
  <si>
    <t>506005</t>
  </si>
  <si>
    <t>506006</t>
  </si>
  <si>
    <t>506007</t>
  </si>
  <si>
    <t>506010</t>
  </si>
  <si>
    <t>506012</t>
  </si>
  <si>
    <t>506013</t>
  </si>
  <si>
    <t>506014</t>
  </si>
  <si>
    <t>506016</t>
  </si>
  <si>
    <t>506025</t>
  </si>
  <si>
    <t>506026</t>
  </si>
  <si>
    <t>506029</t>
  </si>
  <si>
    <t>506033</t>
  </si>
  <si>
    <t>506036</t>
  </si>
  <si>
    <t>506039</t>
  </si>
  <si>
    <t>506041</t>
  </si>
  <si>
    <t>506042</t>
  </si>
  <si>
    <t>506043</t>
  </si>
  <si>
    <t>506044</t>
  </si>
  <si>
    <t>506046</t>
  </si>
  <si>
    <t>506048</t>
  </si>
  <si>
    <t>506055</t>
  </si>
  <si>
    <t>506056</t>
  </si>
  <si>
    <t>506057</t>
  </si>
  <si>
    <t>506059</t>
  </si>
  <si>
    <t>506061</t>
  </si>
  <si>
    <t>506062</t>
  </si>
  <si>
    <t>506066</t>
  </si>
  <si>
    <t>506067</t>
  </si>
  <si>
    <t>506069</t>
  </si>
  <si>
    <t>506071</t>
  </si>
  <si>
    <t>506079</t>
  </si>
  <si>
    <t>506080</t>
  </si>
  <si>
    <t>506087</t>
  </si>
  <si>
    <t>506089</t>
  </si>
  <si>
    <t>506091</t>
  </si>
  <si>
    <t>506094</t>
  </si>
  <si>
    <t>506095</t>
  </si>
  <si>
    <t>506096</t>
  </si>
  <si>
    <t>506099</t>
  </si>
  <si>
    <t>506104</t>
  </si>
  <si>
    <t>506105</t>
  </si>
  <si>
    <t>506111</t>
  </si>
  <si>
    <t>506112</t>
  </si>
  <si>
    <t>506114</t>
  </si>
  <si>
    <t>506116</t>
  </si>
  <si>
    <t>506120</t>
  </si>
  <si>
    <t>506121</t>
  </si>
  <si>
    <t>506122</t>
  </si>
  <si>
    <t>506123</t>
  </si>
  <si>
    <t>506124</t>
  </si>
  <si>
    <t>506125</t>
  </si>
  <si>
    <t>506134</t>
  </si>
  <si>
    <t>506138</t>
  </si>
  <si>
    <t>506157</t>
  </si>
  <si>
    <t>506159</t>
  </si>
  <si>
    <t>506161</t>
  </si>
  <si>
    <t>334001</t>
  </si>
  <si>
    <t>WBJ</t>
  </si>
  <si>
    <t>385</t>
  </si>
  <si>
    <t>348</t>
  </si>
  <si>
    <t>321</t>
  </si>
  <si>
    <t>874</t>
  </si>
  <si>
    <t>874001</t>
  </si>
  <si>
    <t>735</t>
  </si>
  <si>
    <t>735001</t>
  </si>
  <si>
    <t>A02</t>
  </si>
  <si>
    <t>A02001</t>
  </si>
  <si>
    <t>A02002</t>
  </si>
  <si>
    <t>A02003</t>
  </si>
  <si>
    <t>656</t>
  </si>
  <si>
    <t>656001</t>
  </si>
  <si>
    <t>538</t>
  </si>
  <si>
    <t>538001</t>
  </si>
  <si>
    <t>036</t>
  </si>
  <si>
    <t>037</t>
  </si>
  <si>
    <t>037003</t>
  </si>
  <si>
    <t>037004</t>
  </si>
  <si>
    <t>037006</t>
  </si>
  <si>
    <t>037007</t>
  </si>
  <si>
    <t>037008</t>
  </si>
  <si>
    <t>037010</t>
  </si>
  <si>
    <t>037011</t>
  </si>
  <si>
    <t>037012</t>
  </si>
  <si>
    <t>037013</t>
  </si>
  <si>
    <t>037016</t>
  </si>
  <si>
    <t>037019</t>
  </si>
  <si>
    <t>037020</t>
  </si>
  <si>
    <t>037022</t>
  </si>
  <si>
    <t>037027</t>
  </si>
  <si>
    <t>037028</t>
  </si>
  <si>
    <t>037029</t>
  </si>
  <si>
    <t>037030</t>
  </si>
  <si>
    <t>037031</t>
  </si>
  <si>
    <t>037032</t>
  </si>
  <si>
    <t>037033</t>
  </si>
  <si>
    <t>037035</t>
  </si>
  <si>
    <t>037036</t>
  </si>
  <si>
    <t>037038</t>
  </si>
  <si>
    <t>037039</t>
  </si>
  <si>
    <t>037041</t>
  </si>
  <si>
    <t>037046</t>
  </si>
  <si>
    <t>037047</t>
  </si>
  <si>
    <t>037049</t>
  </si>
  <si>
    <t>037050</t>
  </si>
  <si>
    <t>037051</t>
  </si>
  <si>
    <t>037052</t>
  </si>
  <si>
    <t>037053</t>
  </si>
  <si>
    <t>037054</t>
  </si>
  <si>
    <t>037056</t>
  </si>
  <si>
    <t>037057</t>
  </si>
  <si>
    <t>037058</t>
  </si>
  <si>
    <t>037OPAC</t>
  </si>
  <si>
    <t>734</t>
  </si>
  <si>
    <t>734001</t>
  </si>
  <si>
    <t>389</t>
  </si>
  <si>
    <t>038</t>
  </si>
  <si>
    <t>038001</t>
  </si>
  <si>
    <t>038002</t>
  </si>
  <si>
    <t>038003</t>
  </si>
  <si>
    <t>038006</t>
  </si>
  <si>
    <t>038010</t>
  </si>
  <si>
    <t>038012</t>
  </si>
  <si>
    <t>038013</t>
  </si>
  <si>
    <t>038015</t>
  </si>
  <si>
    <t>039</t>
  </si>
  <si>
    <t>039003</t>
  </si>
  <si>
    <t>039008</t>
  </si>
  <si>
    <t>039010</t>
  </si>
  <si>
    <t>039012</t>
  </si>
  <si>
    <t>039013</t>
  </si>
  <si>
    <t>706</t>
  </si>
  <si>
    <t>706001</t>
  </si>
  <si>
    <t>690</t>
  </si>
  <si>
    <t>690001</t>
  </si>
  <si>
    <t>905</t>
  </si>
  <si>
    <t>905001</t>
  </si>
  <si>
    <t>040</t>
  </si>
  <si>
    <t>040001</t>
  </si>
  <si>
    <t>040002</t>
  </si>
  <si>
    <t>040003</t>
  </si>
  <si>
    <t>040004</t>
  </si>
  <si>
    <t>040005</t>
  </si>
  <si>
    <t>040006</t>
  </si>
  <si>
    <t>040008</t>
  </si>
  <si>
    <t>040009</t>
  </si>
  <si>
    <t>040010</t>
  </si>
  <si>
    <t>040011</t>
  </si>
  <si>
    <t>040012</t>
  </si>
  <si>
    <t>040014</t>
  </si>
  <si>
    <t>040015</t>
  </si>
  <si>
    <t>040016</t>
  </si>
  <si>
    <t>040017</t>
  </si>
  <si>
    <t>040018</t>
  </si>
  <si>
    <t>040022</t>
  </si>
  <si>
    <t>040024</t>
  </si>
  <si>
    <t>040026</t>
  </si>
  <si>
    <t>040027</t>
  </si>
  <si>
    <t>040028</t>
  </si>
  <si>
    <t>040029</t>
  </si>
  <si>
    <t>040030</t>
  </si>
  <si>
    <t>040031</t>
  </si>
  <si>
    <t>040032</t>
  </si>
  <si>
    <t>040033</t>
  </si>
  <si>
    <t>040034</t>
  </si>
  <si>
    <t>040035</t>
  </si>
  <si>
    <t>040036</t>
  </si>
  <si>
    <t>040037</t>
  </si>
  <si>
    <t>040038</t>
  </si>
  <si>
    <t>040039</t>
  </si>
  <si>
    <t>040040</t>
  </si>
  <si>
    <t>040041</t>
  </si>
  <si>
    <t>040042</t>
  </si>
  <si>
    <t>040043</t>
  </si>
  <si>
    <t>040044</t>
  </si>
  <si>
    <t>040045</t>
  </si>
  <si>
    <t>040047</t>
  </si>
  <si>
    <t>040048</t>
  </si>
  <si>
    <t>040049</t>
  </si>
  <si>
    <t>040052</t>
  </si>
  <si>
    <t>040054</t>
  </si>
  <si>
    <t>040055</t>
  </si>
  <si>
    <t>040056</t>
  </si>
  <si>
    <t>040061</t>
  </si>
  <si>
    <t>040065</t>
  </si>
  <si>
    <t>396</t>
  </si>
  <si>
    <t>041</t>
  </si>
  <si>
    <t>041002</t>
  </si>
  <si>
    <t>041008</t>
  </si>
  <si>
    <t>041009</t>
  </si>
  <si>
    <t>041010</t>
  </si>
  <si>
    <t>041011</t>
  </si>
  <si>
    <t>369</t>
  </si>
  <si>
    <t>042</t>
  </si>
  <si>
    <t>042001</t>
  </si>
  <si>
    <t>042002</t>
  </si>
  <si>
    <t>042003</t>
  </si>
  <si>
    <t>042004</t>
  </si>
  <si>
    <t>042005</t>
  </si>
  <si>
    <t>042006</t>
  </si>
  <si>
    <t>042007</t>
  </si>
  <si>
    <t>042008</t>
  </si>
  <si>
    <t>042009</t>
  </si>
  <si>
    <t>042010</t>
  </si>
  <si>
    <t>042012</t>
  </si>
  <si>
    <t>572</t>
  </si>
  <si>
    <t>572001</t>
  </si>
  <si>
    <t>648</t>
  </si>
  <si>
    <t>648001</t>
  </si>
  <si>
    <t>WBH</t>
  </si>
  <si>
    <t>WBV</t>
  </si>
  <si>
    <t>043</t>
  </si>
  <si>
    <t>043001</t>
  </si>
  <si>
    <t>043002</t>
  </si>
  <si>
    <t>043004</t>
  </si>
  <si>
    <t>043005</t>
  </si>
  <si>
    <t>043006</t>
  </si>
  <si>
    <t>043007</t>
  </si>
  <si>
    <t>043008</t>
  </si>
  <si>
    <t>043010</t>
  </si>
  <si>
    <t>043011</t>
  </si>
  <si>
    <t>043012</t>
  </si>
  <si>
    <t>6A7</t>
  </si>
  <si>
    <t>6A7001</t>
  </si>
  <si>
    <t>500</t>
  </si>
  <si>
    <t>500003</t>
  </si>
  <si>
    <t>500005</t>
  </si>
  <si>
    <t>500008</t>
  </si>
  <si>
    <t>500010</t>
  </si>
  <si>
    <t>500011</t>
  </si>
  <si>
    <t>500020</t>
  </si>
  <si>
    <t>5B2</t>
  </si>
  <si>
    <t>5B2001</t>
  </si>
  <si>
    <t>319</t>
  </si>
  <si>
    <t>319001</t>
  </si>
  <si>
    <t>319002</t>
  </si>
  <si>
    <t>714</t>
  </si>
  <si>
    <t>714001</t>
  </si>
  <si>
    <t>101</t>
  </si>
  <si>
    <t>101005</t>
  </si>
  <si>
    <t>101010</t>
  </si>
  <si>
    <t>101017</t>
  </si>
  <si>
    <t>101020</t>
  </si>
  <si>
    <t>101023</t>
  </si>
  <si>
    <t>101025</t>
  </si>
  <si>
    <t>101026</t>
  </si>
  <si>
    <t>101027</t>
  </si>
  <si>
    <t>101031</t>
  </si>
  <si>
    <t>101036</t>
  </si>
  <si>
    <t>101037</t>
  </si>
  <si>
    <t>101038</t>
  </si>
  <si>
    <t>044</t>
  </si>
  <si>
    <t>044001</t>
  </si>
  <si>
    <t>044006</t>
  </si>
  <si>
    <t>044008</t>
  </si>
  <si>
    <t>044012</t>
  </si>
  <si>
    <t>044017</t>
  </si>
  <si>
    <t>044019</t>
  </si>
  <si>
    <t>044021</t>
  </si>
  <si>
    <t>044023</t>
  </si>
  <si>
    <t>044024</t>
  </si>
  <si>
    <t>044025</t>
  </si>
  <si>
    <t>044027</t>
  </si>
  <si>
    <t>044028</t>
  </si>
  <si>
    <t>045</t>
  </si>
  <si>
    <t>045001</t>
  </si>
  <si>
    <t>045002</t>
  </si>
  <si>
    <t>045003</t>
  </si>
  <si>
    <t>045005</t>
  </si>
  <si>
    <t>045006</t>
  </si>
  <si>
    <t>045008</t>
  </si>
  <si>
    <t>045009</t>
  </si>
  <si>
    <t>045010</t>
  </si>
  <si>
    <t>045011</t>
  </si>
  <si>
    <t>045013</t>
  </si>
  <si>
    <t>045014</t>
  </si>
  <si>
    <t>045015</t>
  </si>
  <si>
    <t>045017</t>
  </si>
  <si>
    <t>045018</t>
  </si>
  <si>
    <t>045023</t>
  </si>
  <si>
    <t>045025</t>
  </si>
  <si>
    <t>045029</t>
  </si>
  <si>
    <t>045030</t>
  </si>
  <si>
    <t>045031</t>
  </si>
  <si>
    <t>046</t>
  </si>
  <si>
    <t>046002</t>
  </si>
  <si>
    <t>046005</t>
  </si>
  <si>
    <t>046010</t>
  </si>
  <si>
    <t>047</t>
  </si>
  <si>
    <t>047002</t>
  </si>
  <si>
    <t>047004</t>
  </si>
  <si>
    <t>047006</t>
  </si>
  <si>
    <t>047008</t>
  </si>
  <si>
    <t>047010</t>
  </si>
  <si>
    <t>047011</t>
  </si>
  <si>
    <t>626</t>
  </si>
  <si>
    <t>626001</t>
  </si>
  <si>
    <t>048</t>
  </si>
  <si>
    <t>048001</t>
  </si>
  <si>
    <t>048006</t>
  </si>
  <si>
    <t>048008</t>
  </si>
  <si>
    <t>048013</t>
  </si>
  <si>
    <t>048017</t>
  </si>
  <si>
    <t>048020</t>
  </si>
  <si>
    <t>048021</t>
  </si>
  <si>
    <t>048023</t>
  </si>
  <si>
    <t>048024</t>
  </si>
  <si>
    <t>048025</t>
  </si>
  <si>
    <t>048028</t>
  </si>
  <si>
    <t>049</t>
  </si>
  <si>
    <t>049003</t>
  </si>
  <si>
    <t>049004</t>
  </si>
  <si>
    <t>049007</t>
  </si>
  <si>
    <t>049009</t>
  </si>
  <si>
    <t>049010</t>
  </si>
  <si>
    <t>049011</t>
  </si>
  <si>
    <t>049013</t>
  </si>
  <si>
    <t>049014</t>
  </si>
  <si>
    <t>049015</t>
  </si>
  <si>
    <t>049016</t>
  </si>
  <si>
    <t>049017</t>
  </si>
  <si>
    <t>049018</t>
  </si>
  <si>
    <t>049019</t>
  </si>
  <si>
    <t>049021</t>
  </si>
  <si>
    <t>049029</t>
  </si>
  <si>
    <t>049031</t>
  </si>
  <si>
    <t>049032</t>
  </si>
  <si>
    <t>049033</t>
  </si>
  <si>
    <t>049035</t>
  </si>
  <si>
    <t>049037</t>
  </si>
  <si>
    <t>049038</t>
  </si>
  <si>
    <t>049040</t>
  </si>
  <si>
    <t>049042</t>
  </si>
  <si>
    <t>049044</t>
  </si>
  <si>
    <t>049051</t>
  </si>
  <si>
    <t>049052</t>
  </si>
  <si>
    <t>049053</t>
  </si>
  <si>
    <t>049054</t>
  </si>
  <si>
    <t>049055</t>
  </si>
  <si>
    <t>049056</t>
  </si>
  <si>
    <t>049058</t>
  </si>
  <si>
    <t>9B3</t>
  </si>
  <si>
    <t>9B3001</t>
  </si>
  <si>
    <t>050</t>
  </si>
  <si>
    <t>050001</t>
  </si>
  <si>
    <t>050002</t>
  </si>
  <si>
    <t>050003</t>
  </si>
  <si>
    <t>050004</t>
  </si>
  <si>
    <t>050005</t>
  </si>
  <si>
    <t>050006</t>
  </si>
  <si>
    <t>050007</t>
  </si>
  <si>
    <t>050008</t>
  </si>
  <si>
    <t>050009</t>
  </si>
  <si>
    <t>050010</t>
  </si>
  <si>
    <t>050012</t>
  </si>
  <si>
    <t>050015</t>
  </si>
  <si>
    <t>050016</t>
  </si>
  <si>
    <t>050017</t>
  </si>
  <si>
    <t>050018</t>
  </si>
  <si>
    <t>050019</t>
  </si>
  <si>
    <t>051</t>
  </si>
  <si>
    <t>051001</t>
  </si>
  <si>
    <t>051003</t>
  </si>
  <si>
    <t>051004</t>
  </si>
  <si>
    <t>051005</t>
  </si>
  <si>
    <t>051006</t>
  </si>
  <si>
    <t>051007</t>
  </si>
  <si>
    <t>051010</t>
  </si>
  <si>
    <t>051011</t>
  </si>
  <si>
    <t>051012</t>
  </si>
  <si>
    <t>051018</t>
  </si>
  <si>
    <t>051019</t>
  </si>
  <si>
    <t>051020</t>
  </si>
  <si>
    <t>051021</t>
  </si>
  <si>
    <t>051023</t>
  </si>
  <si>
    <t>051024</t>
  </si>
  <si>
    <t>051028</t>
  </si>
  <si>
    <t>051031</t>
  </si>
  <si>
    <t>051035</t>
  </si>
  <si>
    <t>051038</t>
  </si>
  <si>
    <t>051039</t>
  </si>
  <si>
    <t>051040</t>
  </si>
  <si>
    <t>051700</t>
  </si>
  <si>
    <t>051SMAP</t>
  </si>
  <si>
    <t>052</t>
  </si>
  <si>
    <t>052001</t>
  </si>
  <si>
    <t>052002</t>
  </si>
  <si>
    <t>052003</t>
  </si>
  <si>
    <t>052004</t>
  </si>
  <si>
    <t>052005</t>
  </si>
  <si>
    <t>052006</t>
  </si>
  <si>
    <t>052007</t>
  </si>
  <si>
    <t>052008</t>
  </si>
  <si>
    <t>052009</t>
  </si>
  <si>
    <t>052010</t>
  </si>
  <si>
    <t>052011</t>
  </si>
  <si>
    <t>052012</t>
  </si>
  <si>
    <t>052013</t>
  </si>
  <si>
    <t>052016</t>
  </si>
  <si>
    <t>052017</t>
  </si>
  <si>
    <t>052018</t>
  </si>
  <si>
    <t>052019</t>
  </si>
  <si>
    <t>052020</t>
  </si>
  <si>
    <t>052021</t>
  </si>
  <si>
    <t>052022</t>
  </si>
  <si>
    <t>052023</t>
  </si>
  <si>
    <t>052024</t>
  </si>
  <si>
    <t>052025</t>
  </si>
  <si>
    <t>052026</t>
  </si>
  <si>
    <t>052027</t>
  </si>
  <si>
    <t>052028</t>
  </si>
  <si>
    <t>052029</t>
  </si>
  <si>
    <t>052031</t>
  </si>
  <si>
    <t>052032</t>
  </si>
  <si>
    <t>052033</t>
  </si>
  <si>
    <t>052034</t>
  </si>
  <si>
    <t>052035</t>
  </si>
  <si>
    <t>052036</t>
  </si>
  <si>
    <t>052037</t>
  </si>
  <si>
    <t>052038</t>
  </si>
  <si>
    <t>052039</t>
  </si>
  <si>
    <t>052040</t>
  </si>
  <si>
    <t>052044</t>
  </si>
  <si>
    <t>052045</t>
  </si>
  <si>
    <t>052047</t>
  </si>
  <si>
    <t>052048</t>
  </si>
  <si>
    <t>052049</t>
  </si>
  <si>
    <t>052050</t>
  </si>
  <si>
    <t>052051</t>
  </si>
  <si>
    <t>052052</t>
  </si>
  <si>
    <t>052053</t>
  </si>
  <si>
    <t>052056</t>
  </si>
  <si>
    <t>052057</t>
  </si>
  <si>
    <t>052058</t>
  </si>
  <si>
    <t>052059</t>
  </si>
  <si>
    <t>052060</t>
  </si>
  <si>
    <t>052061</t>
  </si>
  <si>
    <t>052062</t>
  </si>
  <si>
    <t>052063</t>
  </si>
  <si>
    <t>052064</t>
  </si>
  <si>
    <t>052700</t>
  </si>
  <si>
    <t>374</t>
  </si>
  <si>
    <t>591</t>
  </si>
  <si>
    <t>591001</t>
  </si>
  <si>
    <t>053</t>
  </si>
  <si>
    <t>053001</t>
  </si>
  <si>
    <t>053002</t>
  </si>
  <si>
    <t>053003</t>
  </si>
  <si>
    <t>053004</t>
  </si>
  <si>
    <t>053009</t>
  </si>
  <si>
    <t>053010</t>
  </si>
  <si>
    <t>053011</t>
  </si>
  <si>
    <t>053012</t>
  </si>
  <si>
    <t>053013</t>
  </si>
  <si>
    <t>053014</t>
  </si>
  <si>
    <t>053015</t>
  </si>
  <si>
    <t>053016</t>
  </si>
  <si>
    <t>053017</t>
  </si>
  <si>
    <t>053018</t>
  </si>
  <si>
    <t>053020</t>
  </si>
  <si>
    <t>053021</t>
  </si>
  <si>
    <t>053022</t>
  </si>
  <si>
    <t>053024</t>
  </si>
  <si>
    <t>053025</t>
  </si>
  <si>
    <t>053026</t>
  </si>
  <si>
    <t>053027</t>
  </si>
  <si>
    <t>053028</t>
  </si>
  <si>
    <t>053029</t>
  </si>
  <si>
    <t>053030</t>
  </si>
  <si>
    <t>053031</t>
  </si>
  <si>
    <t>053032</t>
  </si>
  <si>
    <t>053033</t>
  </si>
  <si>
    <t>053034</t>
  </si>
  <si>
    <t>053037</t>
  </si>
  <si>
    <t>053039</t>
  </si>
  <si>
    <t>053040</t>
  </si>
  <si>
    <t>053045</t>
  </si>
  <si>
    <t>053051</t>
  </si>
  <si>
    <t>053052</t>
  </si>
  <si>
    <t>054</t>
  </si>
  <si>
    <t>054001</t>
  </si>
  <si>
    <t>054005</t>
  </si>
  <si>
    <t>055</t>
  </si>
  <si>
    <t>055001</t>
  </si>
  <si>
    <t>055002</t>
  </si>
  <si>
    <t>055004</t>
  </si>
  <si>
    <t>055005</t>
  </si>
  <si>
    <t>055006</t>
  </si>
  <si>
    <t>055007</t>
  </si>
  <si>
    <t>055008</t>
  </si>
  <si>
    <t>055009</t>
  </si>
  <si>
    <t>055011</t>
  </si>
  <si>
    <t>055013</t>
  </si>
  <si>
    <t>055015</t>
  </si>
  <si>
    <t>055016</t>
  </si>
  <si>
    <t>055017</t>
  </si>
  <si>
    <t>055019</t>
  </si>
  <si>
    <t>055020</t>
  </si>
  <si>
    <t>055021</t>
  </si>
  <si>
    <t>055022</t>
  </si>
  <si>
    <t>055023</t>
  </si>
  <si>
    <t>055024</t>
  </si>
  <si>
    <t>055025</t>
  </si>
  <si>
    <t>055026</t>
  </si>
  <si>
    <t>055027</t>
  </si>
  <si>
    <t>055028</t>
  </si>
  <si>
    <t>055029</t>
  </si>
  <si>
    <t>055030</t>
  </si>
  <si>
    <t>055032</t>
  </si>
  <si>
    <t>055033</t>
  </si>
  <si>
    <t>055034</t>
  </si>
  <si>
    <t>055035</t>
  </si>
  <si>
    <t>055036</t>
  </si>
  <si>
    <t>055038</t>
  </si>
  <si>
    <t>055039</t>
  </si>
  <si>
    <t>055044</t>
  </si>
  <si>
    <t>055700</t>
  </si>
  <si>
    <t>5B6</t>
  </si>
  <si>
    <t>5B6001</t>
  </si>
  <si>
    <t>9B5</t>
  </si>
  <si>
    <t>9B5001</t>
  </si>
  <si>
    <t>688</t>
  </si>
  <si>
    <t>688001</t>
  </si>
  <si>
    <t>9BB</t>
  </si>
  <si>
    <t>9BB001</t>
  </si>
  <si>
    <t>692</t>
  </si>
  <si>
    <t>692003</t>
  </si>
  <si>
    <t>3C1</t>
  </si>
  <si>
    <t>3C1001</t>
  </si>
  <si>
    <t>876</t>
  </si>
  <si>
    <t>876001</t>
  </si>
  <si>
    <t>773</t>
  </si>
  <si>
    <t>773001</t>
  </si>
  <si>
    <t>990</t>
  </si>
  <si>
    <t>990001</t>
  </si>
  <si>
    <t>992</t>
  </si>
  <si>
    <t>992001</t>
  </si>
  <si>
    <t>056003</t>
  </si>
  <si>
    <t>056004</t>
  </si>
  <si>
    <t>056016</t>
  </si>
  <si>
    <t>619</t>
  </si>
  <si>
    <t>619001</t>
  </si>
  <si>
    <t>057</t>
  </si>
  <si>
    <t>057001</t>
  </si>
  <si>
    <t>057003</t>
  </si>
  <si>
    <t>057005</t>
  </si>
  <si>
    <t>057006</t>
  </si>
  <si>
    <t>057007</t>
  </si>
  <si>
    <t>057008</t>
  </si>
  <si>
    <t>057010</t>
  </si>
  <si>
    <t>057012</t>
  </si>
  <si>
    <t>057013</t>
  </si>
  <si>
    <t>057014</t>
  </si>
  <si>
    <t>057015</t>
  </si>
  <si>
    <t>057016</t>
  </si>
  <si>
    <t>057017</t>
  </si>
  <si>
    <t>057019</t>
  </si>
  <si>
    <t>057020</t>
  </si>
  <si>
    <t>057023</t>
  </si>
  <si>
    <t>057024</t>
  </si>
  <si>
    <t>057027</t>
  </si>
  <si>
    <t>057029</t>
  </si>
  <si>
    <t>057030</t>
  </si>
  <si>
    <t>058</t>
  </si>
  <si>
    <t>058001</t>
  </si>
  <si>
    <t>058002</t>
  </si>
  <si>
    <t>058003</t>
  </si>
  <si>
    <t>058004</t>
  </si>
  <si>
    <t>058005</t>
  </si>
  <si>
    <t>058006</t>
  </si>
  <si>
    <t>058007</t>
  </si>
  <si>
    <t>058008</t>
  </si>
  <si>
    <t>058009</t>
  </si>
  <si>
    <t>058010</t>
  </si>
  <si>
    <t>058011</t>
  </si>
  <si>
    <t>058012</t>
  </si>
  <si>
    <t>058013</t>
  </si>
  <si>
    <t>058014</t>
  </si>
  <si>
    <t>058015</t>
  </si>
  <si>
    <t>058016</t>
  </si>
  <si>
    <t>058018</t>
  </si>
  <si>
    <t>058019</t>
  </si>
  <si>
    <t>760</t>
  </si>
  <si>
    <t>760001</t>
  </si>
  <si>
    <t>344</t>
  </si>
  <si>
    <t>5A7</t>
  </si>
  <si>
    <t>5A7001</t>
  </si>
  <si>
    <t>059</t>
  </si>
  <si>
    <t>059002</t>
  </si>
  <si>
    <t>059003</t>
  </si>
  <si>
    <t>059004</t>
  </si>
  <si>
    <t>059005</t>
  </si>
  <si>
    <t>059006</t>
  </si>
  <si>
    <t>059007</t>
  </si>
  <si>
    <t>059008</t>
  </si>
  <si>
    <t>059009</t>
  </si>
  <si>
    <t>059011</t>
  </si>
  <si>
    <t>059013</t>
  </si>
  <si>
    <t>059700</t>
  </si>
  <si>
    <t>6A9</t>
  </si>
  <si>
    <t>6A9001</t>
  </si>
  <si>
    <t>060</t>
  </si>
  <si>
    <t>060001</t>
  </si>
  <si>
    <t>060002</t>
  </si>
  <si>
    <t>060004</t>
  </si>
  <si>
    <t>060005</t>
  </si>
  <si>
    <t>060007</t>
  </si>
  <si>
    <t>060008</t>
  </si>
  <si>
    <t>060010</t>
  </si>
  <si>
    <t>060012</t>
  </si>
  <si>
    <t>060013</t>
  </si>
  <si>
    <t>060014</t>
  </si>
  <si>
    <t>060015</t>
  </si>
  <si>
    <t>060017</t>
  </si>
  <si>
    <t>060018</t>
  </si>
  <si>
    <t>060019</t>
  </si>
  <si>
    <t>060023</t>
  </si>
  <si>
    <t>061</t>
  </si>
  <si>
    <t>061001</t>
  </si>
  <si>
    <t>061002</t>
  </si>
  <si>
    <t>061004</t>
  </si>
  <si>
    <t>061006</t>
  </si>
  <si>
    <t>061007</t>
  </si>
  <si>
    <t>061008</t>
  </si>
  <si>
    <t>061009</t>
  </si>
  <si>
    <t>061011</t>
  </si>
  <si>
    <t>062</t>
  </si>
  <si>
    <t>062001</t>
  </si>
  <si>
    <t>062003</t>
  </si>
  <si>
    <t>062005</t>
  </si>
  <si>
    <t>062006</t>
  </si>
  <si>
    <t>062014</t>
  </si>
  <si>
    <t>063</t>
  </si>
  <si>
    <t>063001</t>
  </si>
  <si>
    <t>063003</t>
  </si>
  <si>
    <t>063005</t>
  </si>
  <si>
    <t>063006</t>
  </si>
  <si>
    <t>785</t>
  </si>
  <si>
    <t>785001</t>
  </si>
  <si>
    <t>WBM</t>
  </si>
  <si>
    <t>064</t>
  </si>
  <si>
    <t>064001</t>
  </si>
  <si>
    <t>064002</t>
  </si>
  <si>
    <t>064003</t>
  </si>
  <si>
    <t>064004</t>
  </si>
  <si>
    <t>064006</t>
  </si>
  <si>
    <t>064008</t>
  </si>
  <si>
    <t>064009</t>
  </si>
  <si>
    <t>067</t>
  </si>
  <si>
    <t>067001</t>
  </si>
  <si>
    <t>067002</t>
  </si>
  <si>
    <t>067003</t>
  </si>
  <si>
    <t>067004</t>
  </si>
  <si>
    <t>067006</t>
  </si>
  <si>
    <t>067008</t>
  </si>
  <si>
    <t>067010</t>
  </si>
  <si>
    <t>SchoolSystem_SiteCode</t>
  </si>
  <si>
    <t>SchoolSystem_Name</t>
  </si>
  <si>
    <t>SharedInternetCommittedSpeed</t>
  </si>
  <si>
    <t>SharedInternetCommittedSpeed_Units</t>
  </si>
  <si>
    <t>DistrictBasedITSupportStaff</t>
  </si>
  <si>
    <t>HasDistrictBasedITSupportStaff</t>
  </si>
  <si>
    <t>EdTechIntegrationStaff</t>
  </si>
  <si>
    <t>HasEdTechIntegrationStaff</t>
  </si>
  <si>
    <t>SharedInternetBurstableSpeed</t>
  </si>
  <si>
    <t>SharedInternetBurstableSpeed_Units</t>
  </si>
  <si>
    <t>Does this district have shared internet burstable speed?</t>
  </si>
  <si>
    <t>AddionalInternetBandwidth</t>
  </si>
  <si>
    <t>AdditionalInternetBandwidthUnits</t>
  </si>
  <si>
    <t>SchoolToDistrictSpeed</t>
  </si>
  <si>
    <t>SchoolToDistrictSpeed_Units</t>
  </si>
  <si>
    <t>WiredLanSpeed</t>
  </si>
  <si>
    <t>WirelessSpeed</t>
  </si>
  <si>
    <t>WiredLanSpeed_Units</t>
  </si>
  <si>
    <t>WirelessSpeed_Units</t>
  </si>
  <si>
    <t>WirelessTechnology</t>
  </si>
  <si>
    <t>DoesUtilizeSharedDistrictInternetBandwidth</t>
  </si>
  <si>
    <t>DoesSiteHaveAdditionalInternetBandwidth</t>
  </si>
  <si>
    <t>School_Name</t>
  </si>
  <si>
    <t>School_SiteCode</t>
  </si>
  <si>
    <t>HasSchoolBasedITSupportStaff</t>
  </si>
  <si>
    <t>SchoolBasedITSupportStaff</t>
  </si>
  <si>
    <t>DistrictSharedInternetAnswer</t>
  </si>
  <si>
    <t>DistrictBurstableAnswer</t>
  </si>
  <si>
    <t>SharedDistrictBandwidthSpeed</t>
  </si>
  <si>
    <t>SharedDistrictBandwidth_Units</t>
  </si>
  <si>
    <t>If yes, how many?</t>
  </si>
  <si>
    <t>Shared Internet Burstable Speed</t>
  </si>
  <si>
    <t>Shared Internet Committed Speed</t>
  </si>
  <si>
    <t>School System Name</t>
  </si>
  <si>
    <t>School System SiteCode</t>
  </si>
  <si>
    <t>Does the school have school-based IT support staff?</t>
  </si>
  <si>
    <t>School SiteCd</t>
  </si>
  <si>
    <t>If yes, what is the district's total bandwidth?</t>
  </si>
  <si>
    <t>Able Academy</t>
  </si>
  <si>
    <t>9BK</t>
  </si>
  <si>
    <t>9BK001</t>
  </si>
  <si>
    <t>Capitol High School</t>
  </si>
  <si>
    <t>003035</t>
  </si>
  <si>
    <t>GEO Next Generation High School</t>
  </si>
  <si>
    <t>IDEA Oscar Dunn</t>
  </si>
  <si>
    <t>Living School, Inc.</t>
  </si>
  <si>
    <t xml:space="preserve">McDonogh 35 Senior High School </t>
  </si>
  <si>
    <t>Opportunities Academy</t>
  </si>
  <si>
    <t>Redesign Schools Louisiana</t>
  </si>
  <si>
    <t>Red River Charter Academy</t>
  </si>
  <si>
    <t>WA7</t>
  </si>
  <si>
    <t>WA7001</t>
  </si>
  <si>
    <t>WBX</t>
  </si>
  <si>
    <t>WBX001</t>
  </si>
  <si>
    <t>WC3</t>
  </si>
  <si>
    <t>WC3001</t>
  </si>
  <si>
    <t>WBW</t>
  </si>
  <si>
    <t>WBW001</t>
  </si>
  <si>
    <t>WBZ</t>
  </si>
  <si>
    <t>WBZ001</t>
  </si>
  <si>
    <t>A02004</t>
  </si>
  <si>
    <t>WC2</t>
  </si>
  <si>
    <t>WC2001</t>
  </si>
  <si>
    <t>WBY</t>
  </si>
  <si>
    <t>WBY001</t>
  </si>
  <si>
    <t>3AP</t>
  </si>
  <si>
    <t>3AP004</t>
  </si>
  <si>
    <t>District</t>
  </si>
  <si>
    <t>066014</t>
  </si>
  <si>
    <t>LA School for Ag Science (SiteCode: 005025)</t>
  </si>
  <si>
    <t>005025</t>
  </si>
  <si>
    <t>Outreach Community Development Corporation (OCDC)</t>
  </si>
  <si>
    <t>WAL</t>
  </si>
  <si>
    <t>WAL001</t>
  </si>
  <si>
    <t>Did the School System or School provide home Internet Access to any students?</t>
  </si>
  <si>
    <t>Did the School System or School provide Mobile Hot Spots with paid data plans?</t>
  </si>
  <si>
    <t>How many Mobile Hot spots were provided?</t>
  </si>
  <si>
    <t>Did the School System or School provide Wifi enabled devices with paid data plans?</t>
  </si>
  <si>
    <t>How many Wifi enabled devices were provided?</t>
  </si>
  <si>
    <t>Did the School System or School pay for any home internet subscriptions?</t>
  </si>
  <si>
    <t>Did the School System or School provide home internet access via a district managed wireless network?</t>
  </si>
  <si>
    <t>MOBILE HOT SPOTS</t>
  </si>
  <si>
    <t>WIFI ENABLED DEVICES</t>
  </si>
  <si>
    <t xml:space="preserve">HOME INTERNET </t>
  </si>
  <si>
    <t>District MANAGED WIRELESS</t>
  </si>
  <si>
    <t>COMMUNTIY WIFI</t>
  </si>
  <si>
    <t>Did the district provide community or exterior WIFI access?</t>
  </si>
  <si>
    <t>How many locations was WiFI provided at?</t>
  </si>
  <si>
    <t>OTHER</t>
  </si>
  <si>
    <t>Did the district offer any other Internet access solution not already listed?</t>
  </si>
  <si>
    <t>If so, please specify what service was offered at at how many locations or to how many students.</t>
  </si>
  <si>
    <t>How many total students received home intenet access via a district managed wireless network?</t>
  </si>
  <si>
    <t>How many total students received home intenet subscriptions were provided?</t>
  </si>
  <si>
    <t>Pre-School</t>
  </si>
  <si>
    <t>Pre-K</t>
  </si>
  <si>
    <t>K</t>
  </si>
  <si>
    <t>BY GRADE LEVEL, HOW MANY MOBILE HOT SPOTS WERE PROVIDED TO STUDENTS</t>
  </si>
  <si>
    <t>BY GRADE LEVEL, HOW MANY STUDENTS RECEIVED A PAID HOME INTERNET SUBSCRIPTION</t>
  </si>
  <si>
    <t>BY GRADE LEVEL, HOW MANY STUDENTS HAVE CONFIRMED INTERNET CONNECTIVITY  - NOT PAID FOR BY THE SCHOOL or SCHOOL SYSTEM</t>
  </si>
  <si>
    <t xml:space="preserve">   INSTRUCTIONS FOR THE DISTRICT DATA TAB:
      Only school systems operating multiple schools should complete this tab. Independent charters and non-publics should complete the School Data tab.</t>
  </si>
  <si>
    <t>Does the school system have district-based Ed Tech Integration staff?</t>
  </si>
  <si>
    <t>Does the school system  have district-based IT support staff?</t>
  </si>
  <si>
    <t>Does this site utilize the shared district Internet bandwidth reported on the district data tab?</t>
  </si>
  <si>
    <t>Does upi school have school-based Ed Tech Integration staff?</t>
  </si>
  <si>
    <t>If the school site is part of a WAN multi-school network, what is the WAN connectivty speed between your school and the other sites?</t>
  </si>
  <si>
    <t>What is the wireless technology deployed within your school site?</t>
  </si>
  <si>
    <t>What is the Wireless speed of your school?</t>
  </si>
  <si>
    <t>What is the average Wired LAN speed of your school?</t>
  </si>
  <si>
    <t>Does this school site receive Internet Services that is not reported on the District Data Tab?</t>
  </si>
  <si>
    <t>If yes, how much  Internet bandwidth os provided at this school site?</t>
  </si>
  <si>
    <t xml:space="preserve">   INSTRUCTIONS FOR THE SCHOOL DATA TAB:
      All public, charter and non-public school systems should complete the School Data tab. </t>
  </si>
  <si>
    <t>Acadiana Christian School</t>
  </si>
  <si>
    <t>Acadiana Renaissance Charter Academy</t>
  </si>
  <si>
    <t>Advantage Charter Academy</t>
  </si>
  <si>
    <t>Alice M Harte Elementary Charter School</t>
  </si>
  <si>
    <t>Amite Baptist Church</t>
  </si>
  <si>
    <t>ARISE Schools</t>
  </si>
  <si>
    <t>Ascension Classical School</t>
  </si>
  <si>
    <t>Atonement Lutheran</t>
  </si>
  <si>
    <t>Audubon Charter School</t>
  </si>
  <si>
    <t>Baton Rouge University Preparatory School, Inc.</t>
  </si>
  <si>
    <t>Ben's Ford Christian School</t>
  </si>
  <si>
    <t>Bethel Christian School</t>
  </si>
  <si>
    <t>Bishop Noland Episcopal</t>
  </si>
  <si>
    <t>Bowling Green School</t>
  </si>
  <si>
    <t>Brighton School</t>
  </si>
  <si>
    <t>Calvary Baptist School</t>
  </si>
  <si>
    <t>Cathedral Montessori School</t>
  </si>
  <si>
    <t>Cedar Creek</t>
  </si>
  <si>
    <t>Central Private</t>
  </si>
  <si>
    <t>Central School Corporation</t>
  </si>
  <si>
    <t>Chitimacha Tribal School</t>
  </si>
  <si>
    <t>Christ Episcopal School</t>
  </si>
  <si>
    <t>Claiborne Academy</t>
  </si>
  <si>
    <t>Collegiate Baton Rouge</t>
  </si>
  <si>
    <t>Community Academies of New Orleans</t>
  </si>
  <si>
    <t>Conquering Word Christian Academy</t>
  </si>
  <si>
    <t>Cornerstone Christian Academy</t>
  </si>
  <si>
    <t>Courtney Christian School</t>
  </si>
  <si>
    <t>Covenant Christian Academy</t>
  </si>
  <si>
    <t>Covington Montessori School</t>
  </si>
  <si>
    <t>Crescent City Montessori School</t>
  </si>
  <si>
    <t>Democracy Prep Baton Rouge</t>
  </si>
  <si>
    <t>Dr Martin Luther King Charter School for Sci Tech</t>
  </si>
  <si>
    <t>Ecole Classique</t>
  </si>
  <si>
    <t>Einstein Charter School at Village De L'Est</t>
  </si>
  <si>
    <t>Elan Vital Montessori School</t>
  </si>
  <si>
    <t>eLearning Academy of Houma</t>
  </si>
  <si>
    <t>Empowering for Brighter Futures Community Dev Corp</t>
  </si>
  <si>
    <t>Episcopal High</t>
  </si>
  <si>
    <t>Evangel House Christian Academy</t>
  </si>
  <si>
    <t>Faith Training Christian Academy</t>
  </si>
  <si>
    <t>Family Christian Academy</t>
  </si>
  <si>
    <t>First Baptist Christian Academy</t>
  </si>
  <si>
    <t>First Baptist Christian School</t>
  </si>
  <si>
    <t>First Baptist Church School</t>
  </si>
  <si>
    <t>Franklin Academy</t>
  </si>
  <si>
    <t>Glenbrook School</t>
  </si>
  <si>
    <t>Gonzales Baptist Academy</t>
  </si>
  <si>
    <t>Good Shepherd Montessori School</t>
  </si>
  <si>
    <t>Grace Episcopal School</t>
  </si>
  <si>
    <t>Grace Presbyterian Church</t>
  </si>
  <si>
    <t>Healing Waters Montessori School</t>
  </si>
  <si>
    <t>Houma Christian Schools</t>
  </si>
  <si>
    <t>Hynes Charter School Corporation</t>
  </si>
  <si>
    <t>Iberville Charter Academy</t>
  </si>
  <si>
    <t>Impact Charter School</t>
  </si>
  <si>
    <t>Indian Bible Chuch, Inc.</t>
  </si>
  <si>
    <t>Isidore Newman School</t>
  </si>
  <si>
    <t>Islamic School of Greater New Orleans</t>
  </si>
  <si>
    <t>Kehoe-France Day</t>
  </si>
  <si>
    <t>Kehoe-France Northshore</t>
  </si>
  <si>
    <t>Kidz View Learning Academy</t>
  </si>
  <si>
    <t>Knights Academy and High School</t>
  </si>
  <si>
    <t>La Printaniere Montessori</t>
  </si>
  <si>
    <t>Lafayette Charter Foundation</t>
  </si>
  <si>
    <t>Lakeview Maria Montessori Preschool</t>
  </si>
  <si>
    <t>Lincoln Preparatory School</t>
  </si>
  <si>
    <t>Little Learners Montessori School</t>
  </si>
  <si>
    <t>Living Word Christian Fellowship</t>
  </si>
  <si>
    <t>Louise S. Mcgehee School (Girls)</t>
  </si>
  <si>
    <t>Louisiana Virtual Charter Academy</t>
  </si>
  <si>
    <t>Lutheran School Association</t>
  </si>
  <si>
    <t>Lynn Oaks</t>
  </si>
  <si>
    <t>McKanstry Preparatory School/Little Scholars</t>
  </si>
  <si>
    <t>Messiah Montessori</t>
  </si>
  <si>
    <t>Metairie Park Country Day</t>
  </si>
  <si>
    <t>Montessori Christian Academy LLC</t>
  </si>
  <si>
    <t>Montessori Educational Center</t>
  </si>
  <si>
    <t>Montessori School for Shreveport</t>
  </si>
  <si>
    <t>Montessori School of Baton Rouge</t>
  </si>
  <si>
    <t>Montessori School of Ruston</t>
  </si>
  <si>
    <t>Mt. Olive Christian School</t>
  </si>
  <si>
    <t>Muslim Academy</t>
  </si>
  <si>
    <t>Nehemiah Christian Academy</t>
  </si>
  <si>
    <t>New Living Word Church, Inc.</t>
  </si>
  <si>
    <t>Noble Minds</t>
  </si>
  <si>
    <t>Northeast Claiborne Charter</t>
  </si>
  <si>
    <t>Northside Christian School</t>
  </si>
  <si>
    <t>Oak Forest Academy</t>
  </si>
  <si>
    <t>Oaks Montessori School</t>
  </si>
  <si>
    <t>Open Door Christian Academy</t>
  </si>
  <si>
    <t>Ouachita Christian (CC)</t>
  </si>
  <si>
    <t>Pierre A. Capdau Charter School</t>
  </si>
  <si>
    <t>Prairie View Academy</t>
  </si>
  <si>
    <t>Raphael Academy</t>
  </si>
  <si>
    <t>REACH Institute</t>
  </si>
  <si>
    <t>River Oaks</t>
  </si>
  <si>
    <t>Riverdale Academy</t>
  </si>
  <si>
    <t>Riverside Academy</t>
  </si>
  <si>
    <t>Silliman Institute</t>
  </si>
  <si>
    <t>Southern Magnolia Montessori School</t>
  </si>
  <si>
    <t>Southfield</t>
  </si>
  <si>
    <t>Southwest Louisiana Charter Academy</t>
  </si>
  <si>
    <t>St. Andrew's Episcopal School</t>
  </si>
  <si>
    <t>St. George's Episcopal</t>
  </si>
  <si>
    <t>St. James Episcopal</t>
  </si>
  <si>
    <t>St. Luke's Episcopal</t>
  </si>
  <si>
    <t>St. Mark's Cathedral School (E)</t>
  </si>
  <si>
    <t>St. Martin's Episcopal School (E)</t>
  </si>
  <si>
    <t>St. Matthew's Episcopal</t>
  </si>
  <si>
    <t>St. Paul's Episcopal</t>
  </si>
  <si>
    <t>Step by Step Performing Arts Academy</t>
  </si>
  <si>
    <t>Stepping Stones Montessori School</t>
  </si>
  <si>
    <t>Tensas Academy</t>
  </si>
  <si>
    <t>The Emerge Center</t>
  </si>
  <si>
    <t>The Montessori School For Shreveport-South Campus</t>
  </si>
  <si>
    <t>The Upperroom Bible Church Academy</t>
  </si>
  <si>
    <t>Trinity Episcopal</t>
  </si>
  <si>
    <t>Trinity Episcopal Day School</t>
  </si>
  <si>
    <t>Trinity High School</t>
  </si>
  <si>
    <t>University Montessori School</t>
  </si>
  <si>
    <t>Upper Lafayette Academy-Louisiana Education Corp</t>
  </si>
  <si>
    <t>Victory Academy</t>
  </si>
  <si>
    <t>Warren Easton Charter Foundation, Inc.</t>
  </si>
  <si>
    <t>Willow Charter Academy</t>
  </si>
  <si>
    <t>Word Ministries Christian Academy</t>
  </si>
  <si>
    <t>Word of God Academy</t>
  </si>
  <si>
    <t>Able Academy (SiteCode: 9BK001)</t>
  </si>
  <si>
    <t>Bluff Middle School (SiteCode:003038)</t>
  </si>
  <si>
    <t>Bluff Ridge Primary (SiteCode: 003037)</t>
  </si>
  <si>
    <t>Bullion Primary School (SiteCode: 003035)</t>
  </si>
  <si>
    <t>Benton Intermediate School SiteCode: 008047)</t>
  </si>
  <si>
    <t>Haughton Elementary School  (SiteCode: 008046)</t>
  </si>
  <si>
    <t>Pathways in Education, LA (PIE, LA) (SiteCode: 009901)</t>
  </si>
  <si>
    <t>Beaureguard Head Start (SiteCode: 010083)</t>
  </si>
  <si>
    <t>Oceans Day Program (SiteCode: 010909)</t>
  </si>
  <si>
    <t>Grand Lake Elementary (SiteCode: 012009)</t>
  </si>
  <si>
    <t>Capitol High School (SiteCode: WA7001)</t>
  </si>
  <si>
    <t>Northshore Charter School  (SiteCode: 066014)</t>
  </si>
  <si>
    <t>Esperanza Charter School (SiteCode: 3C3003)</t>
  </si>
  <si>
    <t>Foundation Preparatory Academy (SiteCode: 3C3001)</t>
  </si>
  <si>
    <t>Lafayette Academy Charter School (SiteCode: 3C3002)</t>
  </si>
  <si>
    <t>Cornerstone Christian Academy (SiteCode: 9BN001)</t>
  </si>
  <si>
    <t>CSAL Elementary (SiteCode: 017153)</t>
  </si>
  <si>
    <t>CTEC  (SiteCode: 017150)</t>
  </si>
  <si>
    <t>Emerge Charter  (SiteCode: 017149)</t>
  </si>
  <si>
    <t>IDEA Bridge  (SiteCode: 017152)</t>
  </si>
  <si>
    <t>IDEA Innovation  (SiteCode: 017151)</t>
  </si>
  <si>
    <t>Slaughter Community Charter School (SiteCode: 019015)</t>
  </si>
  <si>
    <t>New Orleans Accelerated High School (SiteCode: 360003)</t>
  </si>
  <si>
    <t>GEO Next Generation High School (SiteCode: WBX001)</t>
  </si>
  <si>
    <t>Edward Hynes Charter School - Lakeview (SiteCode: 3C2001)</t>
  </si>
  <si>
    <t>Edward Hynes Charter School - UNO (SiteCode: 3C2002)</t>
  </si>
  <si>
    <t>Belle Place Elementary School (SiteCode: 024073)</t>
  </si>
  <si>
    <t>IDEA Oscar Dunn (SiteCode: WC3001)</t>
  </si>
  <si>
    <t>Dr. John Ochsner Discovery Health Sciences Academy (SiteCode: 026132)</t>
  </si>
  <si>
    <t>Ruppel Academie Francaise (SiteCode: 026131)</t>
  </si>
  <si>
    <t>Young Audiences Charter High School (SiteCode: 026130)</t>
  </si>
  <si>
    <t>John F. Kennedy High School (SiteCode: 398009)</t>
  </si>
  <si>
    <t>Dr. Raphael A. Baranco Elementary School (SiteCode: 028057)</t>
  </si>
  <si>
    <t>Martial Billeaud Elementary School (SiteCode: 028058)</t>
  </si>
  <si>
    <t>Bayou Blue Upper Elementary School (SiteCode: 029042)</t>
  </si>
  <si>
    <t>Living School, Inc. (SiteCode: WBW001)</t>
  </si>
  <si>
    <t>Pine Ridge Center  (SiteCode: 032016)</t>
  </si>
  <si>
    <t>Walker Junior High (SiteCode: 032051)</t>
  </si>
  <si>
    <t>McDonogh 35 Senior High School (SiteCode: WBZ001)</t>
  </si>
  <si>
    <t>Central Southwest Alternative High School (SiteCode: A02004)</t>
  </si>
  <si>
    <t>Opportunities Academy (SiteCode: WC2001)</t>
  </si>
  <si>
    <t>Hynes-UNO (SiteCode: 036199)</t>
  </si>
  <si>
    <t>Mary D. Coghill Elementary School (SiteCode: 036021)</t>
  </si>
  <si>
    <t>JS Clark Leadeership Academy (SiteCode: WAL001)</t>
  </si>
  <si>
    <t>Jackson Head Start (SiteCode: 040067)</t>
  </si>
  <si>
    <t>Lee Head Start (SiteCode: 040068)</t>
  </si>
  <si>
    <t>McKeithen Head Start (SiteCode: 040069)</t>
  </si>
  <si>
    <t>The Pines Head Start (SiteCode: 040070)</t>
  </si>
  <si>
    <t>Red River Charter Academy (SiteCode: WBY001)</t>
  </si>
  <si>
    <t>RedRiver Academic Academy (SiteCode: 041012)</t>
  </si>
  <si>
    <t>Glen Oaks Middle School (SiteCode: 3AP004)</t>
  </si>
  <si>
    <t>Central Louisiana Supports and Services Center (SiteCode: 101042)</t>
  </si>
  <si>
    <t>Central Southwest Alternative High School (SiteCode: 101040)</t>
  </si>
  <si>
    <t>Edgar P. Harney Spirit of Excellence Academy  (SiteCode: 367001)</t>
  </si>
  <si>
    <t>Creswell Middle School (SiteCode: 049069)</t>
  </si>
  <si>
    <t>STPPS Virtual School (SiteCode: 052065)</t>
  </si>
  <si>
    <t>Tangipahoa Alternative Solutions Program (SiteCode: 053901)</t>
  </si>
  <si>
    <t>Warren Easton Charter High School (SiteCode: WZB001)</t>
  </si>
  <si>
    <t>Brusly Upper Elementary School (SiteCode: 061014)</t>
  </si>
  <si>
    <t>Caneview K-8 (SiteCode: 061013)</t>
  </si>
  <si>
    <t>742</t>
  </si>
  <si>
    <t>742001</t>
  </si>
  <si>
    <t>W6B</t>
  </si>
  <si>
    <t>W6B001</t>
  </si>
  <si>
    <t>W1B</t>
  </si>
  <si>
    <t>W1B001</t>
  </si>
  <si>
    <t>381</t>
  </si>
  <si>
    <t>501023</t>
  </si>
  <si>
    <t>501022</t>
  </si>
  <si>
    <t>WBC</t>
  </si>
  <si>
    <t>WBC001</t>
  </si>
  <si>
    <t>593</t>
  </si>
  <si>
    <t>593001</t>
  </si>
  <si>
    <t>373002</t>
  </si>
  <si>
    <t>WV2001</t>
  </si>
  <si>
    <t>9BF</t>
  </si>
  <si>
    <t>9BF001</t>
  </si>
  <si>
    <t>003022</t>
  </si>
  <si>
    <t>003038</t>
  </si>
  <si>
    <t>003037</t>
  </si>
  <si>
    <t>555</t>
  </si>
  <si>
    <t>555001</t>
  </si>
  <si>
    <t>WAZ</t>
  </si>
  <si>
    <t>WAZ001</t>
  </si>
  <si>
    <t>502015</t>
  </si>
  <si>
    <t>502031</t>
  </si>
  <si>
    <t>WAQ</t>
  </si>
  <si>
    <t>WAQ001</t>
  </si>
  <si>
    <t>337</t>
  </si>
  <si>
    <t>944</t>
  </si>
  <si>
    <t>944001</t>
  </si>
  <si>
    <t>588</t>
  </si>
  <si>
    <t>588001</t>
  </si>
  <si>
    <t>921</t>
  </si>
  <si>
    <t>921001</t>
  </si>
  <si>
    <t>007016</t>
  </si>
  <si>
    <t>527</t>
  </si>
  <si>
    <t>527001</t>
  </si>
  <si>
    <t>008047</t>
  </si>
  <si>
    <t>008046</t>
  </si>
  <si>
    <t>08046</t>
  </si>
  <si>
    <t>679</t>
  </si>
  <si>
    <t>679001</t>
  </si>
  <si>
    <t>694</t>
  </si>
  <si>
    <t>694001</t>
  </si>
  <si>
    <t>009111</t>
  </si>
  <si>
    <t>009009</t>
  </si>
  <si>
    <t>009106</t>
  </si>
  <si>
    <t>009901</t>
  </si>
  <si>
    <t>009108</t>
  </si>
  <si>
    <t>010083</t>
  </si>
  <si>
    <t>010073</t>
  </si>
  <si>
    <t>010081</t>
  </si>
  <si>
    <t>010909</t>
  </si>
  <si>
    <t>770</t>
  </si>
  <si>
    <t>770001</t>
  </si>
  <si>
    <t>012009</t>
  </si>
  <si>
    <t>710</t>
  </si>
  <si>
    <t>710001</t>
  </si>
  <si>
    <t>589</t>
  </si>
  <si>
    <t>589001</t>
  </si>
  <si>
    <t>536</t>
  </si>
  <si>
    <t>536001</t>
  </si>
  <si>
    <t>531</t>
  </si>
  <si>
    <t>531001</t>
  </si>
  <si>
    <t>9BL</t>
  </si>
  <si>
    <t>9BL001</t>
  </si>
  <si>
    <t>660</t>
  </si>
  <si>
    <t>660001</t>
  </si>
  <si>
    <t>746</t>
  </si>
  <si>
    <t>746001</t>
  </si>
  <si>
    <t>529</t>
  </si>
  <si>
    <t>529001</t>
  </si>
  <si>
    <t>WJ5</t>
  </si>
  <si>
    <t>WJ5001</t>
  </si>
  <si>
    <t>3C3</t>
  </si>
  <si>
    <t>3C3003</t>
  </si>
  <si>
    <t>3C3001</t>
  </si>
  <si>
    <t>3C3002</t>
  </si>
  <si>
    <t>522</t>
  </si>
  <si>
    <t>522001</t>
  </si>
  <si>
    <t>522002</t>
  </si>
  <si>
    <t>9BN</t>
  </si>
  <si>
    <t>9BN001</t>
  </si>
  <si>
    <t>9B6</t>
  </si>
  <si>
    <t>9B6001</t>
  </si>
  <si>
    <t>637</t>
  </si>
  <si>
    <t>637001</t>
  </si>
  <si>
    <t>962</t>
  </si>
  <si>
    <t>962001</t>
  </si>
  <si>
    <t>736</t>
  </si>
  <si>
    <t>736001</t>
  </si>
  <si>
    <t>363</t>
  </si>
  <si>
    <t>336</t>
  </si>
  <si>
    <t>WAV</t>
  </si>
  <si>
    <t>WAV001</t>
  </si>
  <si>
    <t>W31</t>
  </si>
  <si>
    <t>W31001</t>
  </si>
  <si>
    <t>390</t>
  </si>
  <si>
    <t>017111</t>
  </si>
  <si>
    <t>017153</t>
  </si>
  <si>
    <t>017150</t>
  </si>
  <si>
    <t>017149</t>
  </si>
  <si>
    <t>017152</t>
  </si>
  <si>
    <t>017151</t>
  </si>
  <si>
    <t>017135</t>
  </si>
  <si>
    <t>017112</t>
  </si>
  <si>
    <t>017133</t>
  </si>
  <si>
    <t>017145</t>
  </si>
  <si>
    <t>019015</t>
  </si>
  <si>
    <t>560</t>
  </si>
  <si>
    <t>560001</t>
  </si>
  <si>
    <t>360003</t>
  </si>
  <si>
    <t>WBA</t>
  </si>
  <si>
    <t>WBA001</t>
  </si>
  <si>
    <t>700</t>
  </si>
  <si>
    <t>700001</t>
  </si>
  <si>
    <t>9BJ</t>
  </si>
  <si>
    <t>9BJ001</t>
  </si>
  <si>
    <t>9BH</t>
  </si>
  <si>
    <t>9BH001</t>
  </si>
  <si>
    <t>537</t>
  </si>
  <si>
    <t>537001</t>
  </si>
  <si>
    <t>559</t>
  </si>
  <si>
    <t>559001</t>
  </si>
  <si>
    <t>636</t>
  </si>
  <si>
    <t>636002</t>
  </si>
  <si>
    <t>723</t>
  </si>
  <si>
    <t>723001</t>
  </si>
  <si>
    <t>712</t>
  </si>
  <si>
    <t>712001</t>
  </si>
  <si>
    <t>9BD</t>
  </si>
  <si>
    <t>9BD001</t>
  </si>
  <si>
    <t>786</t>
  </si>
  <si>
    <t>786001</t>
  </si>
  <si>
    <t>936</t>
  </si>
  <si>
    <t>936001</t>
  </si>
  <si>
    <t>518</t>
  </si>
  <si>
    <t>518001</t>
  </si>
  <si>
    <t>399</t>
  </si>
  <si>
    <t>550</t>
  </si>
  <si>
    <t>550001</t>
  </si>
  <si>
    <t>021026</t>
  </si>
  <si>
    <t>WAU</t>
  </si>
  <si>
    <t>WAU001</t>
  </si>
  <si>
    <t>681</t>
  </si>
  <si>
    <t>681001</t>
  </si>
  <si>
    <t>668</t>
  </si>
  <si>
    <t>668001</t>
  </si>
  <si>
    <t>953</t>
  </si>
  <si>
    <t>953001</t>
  </si>
  <si>
    <t>635</t>
  </si>
  <si>
    <t>635001</t>
  </si>
  <si>
    <t>882</t>
  </si>
  <si>
    <t>882001</t>
  </si>
  <si>
    <t>701</t>
  </si>
  <si>
    <t>701001</t>
  </si>
  <si>
    <t>913</t>
  </si>
  <si>
    <t>913001</t>
  </si>
  <si>
    <t>503013</t>
  </si>
  <si>
    <t>5031013</t>
  </si>
  <si>
    <t>3C2</t>
  </si>
  <si>
    <t>3C2001</t>
  </si>
  <si>
    <t>3C2002</t>
  </si>
  <si>
    <t>023901</t>
  </si>
  <si>
    <t>W3B</t>
  </si>
  <si>
    <t>W3B001</t>
  </si>
  <si>
    <t>024003</t>
  </si>
  <si>
    <t>024010</t>
  </si>
  <si>
    <t>W8A</t>
  </si>
  <si>
    <t>W8A001</t>
  </si>
  <si>
    <t>730</t>
  </si>
  <si>
    <t>730001</t>
  </si>
  <si>
    <t>397</t>
  </si>
  <si>
    <t>331</t>
  </si>
  <si>
    <t>620</t>
  </si>
  <si>
    <t>620001</t>
  </si>
  <si>
    <t>996</t>
  </si>
  <si>
    <t>996001</t>
  </si>
  <si>
    <t>026132</t>
  </si>
  <si>
    <t>026123</t>
  </si>
  <si>
    <t>026128</t>
  </si>
  <si>
    <t>026086</t>
  </si>
  <si>
    <t>026125</t>
  </si>
  <si>
    <t>026127</t>
  </si>
  <si>
    <t>026131</t>
  </si>
  <si>
    <t>026130</t>
  </si>
  <si>
    <t>026126</t>
  </si>
  <si>
    <t xml:space="preserve"> x</t>
  </si>
  <si>
    <t>564</t>
  </si>
  <si>
    <t>564001</t>
  </si>
  <si>
    <t>663</t>
  </si>
  <si>
    <t>663001</t>
  </si>
  <si>
    <t>519</t>
  </si>
  <si>
    <t>519001</t>
  </si>
  <si>
    <t>993</t>
  </si>
  <si>
    <t>993001</t>
  </si>
  <si>
    <t>398</t>
  </si>
  <si>
    <t>398009</t>
  </si>
  <si>
    <t>955</t>
  </si>
  <si>
    <t>955001</t>
  </si>
  <si>
    <t>W7B</t>
  </si>
  <si>
    <t>W7B001</t>
  </si>
  <si>
    <t>504001</t>
  </si>
  <si>
    <t>504053</t>
  </si>
  <si>
    <t>504002</t>
  </si>
  <si>
    <t>504003</t>
  </si>
  <si>
    <t>504011</t>
  </si>
  <si>
    <t>504012</t>
  </si>
  <si>
    <t>504014</t>
  </si>
  <si>
    <t>504015</t>
  </si>
  <si>
    <t>504016</t>
  </si>
  <si>
    <t>504019</t>
  </si>
  <si>
    <t>504020</t>
  </si>
  <si>
    <t>504022</t>
  </si>
  <si>
    <t>504044</t>
  </si>
  <si>
    <t>504024</t>
  </si>
  <si>
    <t>504026</t>
  </si>
  <si>
    <t>504028</t>
  </si>
  <si>
    <t>504029</t>
  </si>
  <si>
    <t>504030</t>
  </si>
  <si>
    <t>504035</t>
  </si>
  <si>
    <t>504052</t>
  </si>
  <si>
    <t>504046</t>
  </si>
  <si>
    <t>504033</t>
  </si>
  <si>
    <t>504054</t>
  </si>
  <si>
    <t>504040</t>
  </si>
  <si>
    <t>028057</t>
  </si>
  <si>
    <t>028058</t>
  </si>
  <si>
    <t>028035</t>
  </si>
  <si>
    <t>029042</t>
  </si>
  <si>
    <t>029039</t>
  </si>
  <si>
    <t>029040</t>
  </si>
  <si>
    <t>703</t>
  </si>
  <si>
    <t>703001</t>
  </si>
  <si>
    <t>031022</t>
  </si>
  <si>
    <t>W33</t>
  </si>
  <si>
    <t>W33001</t>
  </si>
  <si>
    <t>959</t>
  </si>
  <si>
    <t>959001</t>
  </si>
  <si>
    <t>708</t>
  </si>
  <si>
    <t>708001</t>
  </si>
  <si>
    <t>032045</t>
  </si>
  <si>
    <t>032016</t>
  </si>
  <si>
    <t>032051</t>
  </si>
  <si>
    <t>618</t>
  </si>
  <si>
    <t>618001</t>
  </si>
  <si>
    <t>WAG</t>
  </si>
  <si>
    <t>WAG001</t>
  </si>
  <si>
    <t>539</t>
  </si>
  <si>
    <t>539001</t>
  </si>
  <si>
    <t>651</t>
  </si>
  <si>
    <t>651001</t>
  </si>
  <si>
    <t>612</t>
  </si>
  <si>
    <t>612001</t>
  </si>
  <si>
    <t>532</t>
  </si>
  <si>
    <t>532001</t>
  </si>
  <si>
    <t>568</t>
  </si>
  <si>
    <t>568001</t>
  </si>
  <si>
    <t>721</t>
  </si>
  <si>
    <t>721001</t>
  </si>
  <si>
    <t>956</t>
  </si>
  <si>
    <t>956001</t>
  </si>
  <si>
    <t>952</t>
  </si>
  <si>
    <t>952001</t>
  </si>
  <si>
    <t>958</t>
  </si>
  <si>
    <t>958001</t>
  </si>
  <si>
    <t>960</t>
  </si>
  <si>
    <t>960001</t>
  </si>
  <si>
    <t>034003</t>
  </si>
  <si>
    <t>368</t>
  </si>
  <si>
    <t>855</t>
  </si>
  <si>
    <t>855001</t>
  </si>
  <si>
    <t>631</t>
  </si>
  <si>
    <t>631001</t>
  </si>
  <si>
    <t>9BC</t>
  </si>
  <si>
    <t>9BC001</t>
  </si>
  <si>
    <t>664</t>
  </si>
  <si>
    <t>664001</t>
  </si>
  <si>
    <t>506051</t>
  </si>
  <si>
    <t>506127</t>
  </si>
  <si>
    <t>506009</t>
  </si>
  <si>
    <t>506130</t>
  </si>
  <si>
    <t>506021</t>
  </si>
  <si>
    <t>506131</t>
  </si>
  <si>
    <t>506154</t>
  </si>
  <si>
    <t>506034</t>
  </si>
  <si>
    <t>506058</t>
  </si>
  <si>
    <t>506063</t>
  </si>
  <si>
    <t>506065</t>
  </si>
  <si>
    <t>506068</t>
  </si>
  <si>
    <t>506072</t>
  </si>
  <si>
    <t>506075</t>
  </si>
  <si>
    <t>506097</t>
  </si>
  <si>
    <t>506101</t>
  </si>
  <si>
    <t>506103</t>
  </si>
  <si>
    <t>506107</t>
  </si>
  <si>
    <t>506108</t>
  </si>
  <si>
    <t>506160</t>
  </si>
  <si>
    <t>334</t>
  </si>
  <si>
    <t>W18</t>
  </si>
  <si>
    <t>W18001</t>
  </si>
  <si>
    <t>W5B</t>
  </si>
  <si>
    <t>W5B001</t>
  </si>
  <si>
    <t>912</t>
  </si>
  <si>
    <t>912001</t>
  </si>
  <si>
    <t>672</t>
  </si>
  <si>
    <t>672001</t>
  </si>
  <si>
    <t>963</t>
  </si>
  <si>
    <t>963001</t>
  </si>
  <si>
    <t>714002</t>
  </si>
  <si>
    <t>036199</t>
  </si>
  <si>
    <t>036021</t>
  </si>
  <si>
    <t>036198</t>
  </si>
  <si>
    <t>036132</t>
  </si>
  <si>
    <t>632</t>
  </si>
  <si>
    <t>632001</t>
  </si>
  <si>
    <t>WZF</t>
  </si>
  <si>
    <t>WZF001</t>
  </si>
  <si>
    <t>595</t>
  </si>
  <si>
    <t>595001</t>
  </si>
  <si>
    <t>711</t>
  </si>
  <si>
    <t>711001</t>
  </si>
  <si>
    <t>040067</t>
  </si>
  <si>
    <t>040068</t>
  </si>
  <si>
    <t>040069</t>
  </si>
  <si>
    <t>040066</t>
  </si>
  <si>
    <t>040070</t>
  </si>
  <si>
    <t>9BE</t>
  </si>
  <si>
    <t>9BE001</t>
  </si>
  <si>
    <t>041012</t>
  </si>
  <si>
    <t>3AP003</t>
  </si>
  <si>
    <t>WAO001</t>
  </si>
  <si>
    <t>3AP001</t>
  </si>
  <si>
    <t>WAP001</t>
  </si>
  <si>
    <t>634</t>
  </si>
  <si>
    <t>634001</t>
  </si>
  <si>
    <t>647</t>
  </si>
  <si>
    <t>647001</t>
  </si>
  <si>
    <t>549</t>
  </si>
  <si>
    <t>549001</t>
  </si>
  <si>
    <t>5B1</t>
  </si>
  <si>
    <t>5B1001</t>
  </si>
  <si>
    <t>525</t>
  </si>
  <si>
    <t>525001</t>
  </si>
  <si>
    <t>WAK</t>
  </si>
  <si>
    <t>WAK001</t>
  </si>
  <si>
    <t>101041</t>
  </si>
  <si>
    <t>101042</t>
  </si>
  <si>
    <t>101040</t>
  </si>
  <si>
    <t>101019</t>
  </si>
  <si>
    <t>101039</t>
  </si>
  <si>
    <t>101021</t>
  </si>
  <si>
    <t>101022</t>
  </si>
  <si>
    <t>367</t>
  </si>
  <si>
    <t>367001</t>
  </si>
  <si>
    <t>806</t>
  </si>
  <si>
    <t>806001</t>
  </si>
  <si>
    <t>045028</t>
  </si>
  <si>
    <t>625</t>
  </si>
  <si>
    <t>625001</t>
  </si>
  <si>
    <t>544</t>
  </si>
  <si>
    <t>544001</t>
  </si>
  <si>
    <t>049069</t>
  </si>
  <si>
    <t>049012</t>
  </si>
  <si>
    <t>049067</t>
  </si>
  <si>
    <t>049068</t>
  </si>
  <si>
    <t>049066</t>
  </si>
  <si>
    <t>049065</t>
  </si>
  <si>
    <t>049064</t>
  </si>
  <si>
    <t>049063</t>
  </si>
  <si>
    <t>049062</t>
  </si>
  <si>
    <t>049060</t>
  </si>
  <si>
    <t>049061</t>
  </si>
  <si>
    <t>049059</t>
  </si>
  <si>
    <t>049045</t>
  </si>
  <si>
    <t>545</t>
  </si>
  <si>
    <t>545001</t>
  </si>
  <si>
    <t>523</t>
  </si>
  <si>
    <t>523001</t>
  </si>
  <si>
    <t>574</t>
  </si>
  <si>
    <t>574001</t>
  </si>
  <si>
    <t>676</t>
  </si>
  <si>
    <t>676001</t>
  </si>
  <si>
    <t>628</t>
  </si>
  <si>
    <t>628001</t>
  </si>
  <si>
    <t>052065</t>
  </si>
  <si>
    <t>9BG</t>
  </si>
  <si>
    <t>9BG001</t>
  </si>
  <si>
    <t>967</t>
  </si>
  <si>
    <t>967001</t>
  </si>
  <si>
    <t>053901</t>
  </si>
  <si>
    <t>675</t>
  </si>
  <si>
    <t>675001</t>
  </si>
  <si>
    <t>055902</t>
  </si>
  <si>
    <t>055040</t>
  </si>
  <si>
    <t>5B5</t>
  </si>
  <si>
    <t>5B5001</t>
  </si>
  <si>
    <t>340</t>
  </si>
  <si>
    <t>9B9</t>
  </si>
  <si>
    <t>9B9001</t>
  </si>
  <si>
    <t>938</t>
  </si>
  <si>
    <t>938001</t>
  </si>
  <si>
    <t>938002</t>
  </si>
  <si>
    <t>938003</t>
  </si>
  <si>
    <t>629</t>
  </si>
  <si>
    <t>629001</t>
  </si>
  <si>
    <t>547</t>
  </si>
  <si>
    <t>547001</t>
  </si>
  <si>
    <t>5B8</t>
  </si>
  <si>
    <t>5B8001</t>
  </si>
  <si>
    <t>056002</t>
  </si>
  <si>
    <t>961</t>
  </si>
  <si>
    <t>961001</t>
  </si>
  <si>
    <t>345</t>
  </si>
  <si>
    <t>5A9</t>
  </si>
  <si>
    <t>5A9001</t>
  </si>
  <si>
    <t>329</t>
  </si>
  <si>
    <t>707</t>
  </si>
  <si>
    <t>707001</t>
  </si>
  <si>
    <t>WZB</t>
  </si>
  <si>
    <t>WZB001</t>
  </si>
  <si>
    <t>061014</t>
  </si>
  <si>
    <t>061013</t>
  </si>
  <si>
    <t>785002</t>
  </si>
  <si>
    <t>W2B</t>
  </si>
  <si>
    <t>W2B001</t>
  </si>
  <si>
    <t>9BI</t>
  </si>
  <si>
    <t>9BI001</t>
  </si>
  <si>
    <t>685</t>
  </si>
  <si>
    <t>685001</t>
  </si>
  <si>
    <t>The NET2 High School</t>
  </si>
  <si>
    <t>Acadiana Christian School  (SiteCode: 742001)</t>
  </si>
  <si>
    <t>Acadiana Renaissance Charter Academy  (SiteCode: W6B001)</t>
  </si>
  <si>
    <t>Advantage Charter Academy  (SiteCode: W1B001)</t>
  </si>
  <si>
    <t>St. Mary's Assumption School Cottonport  (SiteCode: 501023)</t>
  </si>
  <si>
    <t>St. Mary's Catholic School  (SiteCode: 501022)</t>
  </si>
  <si>
    <t>Alice M Harte Elementary Charter School  (SiteCode: WBC001)</t>
  </si>
  <si>
    <t>Amite Christian Academy  (SiteCode: 593001)</t>
  </si>
  <si>
    <t>Mildred Osborne Charter School  (SiteCode: 373002)</t>
  </si>
  <si>
    <t>Ascension Classical School  (SiteCode: 9BF001)</t>
  </si>
  <si>
    <t>Ascension Head Start  (SiteCode: 003022)</t>
  </si>
  <si>
    <t>Athlos Academy of Jefferson Parish  (SiteCode: WBR001)</t>
  </si>
  <si>
    <t>Atonement Lutheran School  (SiteCode: 555001)</t>
  </si>
  <si>
    <t>Audubon Charter School  (SiteCode: WAZ001)</t>
  </si>
  <si>
    <t>Audubon Charter School - Gentilly  (SiteCode: WBT001)</t>
  </si>
  <si>
    <t>St. Aloysius School  (SiteCode: 502015)</t>
  </si>
  <si>
    <t>St. Louis King of France School  (SiteCode: 502031)</t>
  </si>
  <si>
    <t>Baton Rouge University Preparatory Elementary  (SiteCode: WAQ001)</t>
  </si>
  <si>
    <t>Benjamin Franklin High School  (SiteCode: WBB001)</t>
  </si>
  <si>
    <t>Ben's Ford Christian School  (SiteCode: 944001)</t>
  </si>
  <si>
    <t>Bethel Christian School  (SiteCode: 588001)</t>
  </si>
  <si>
    <t>Bethel Christian School  (SiteCode: 921001)</t>
  </si>
  <si>
    <t>Bienville Educational Center  (SiteCode: 007016)</t>
  </si>
  <si>
    <t>Bishop Noland Episcopal Day School  (SiteCode: 527001)</t>
  </si>
  <si>
    <t>Bowling Green School  (SiteCode: 679001)</t>
  </si>
  <si>
    <t>Bricolage Academy  (SiteCode: WBK001)</t>
  </si>
  <si>
    <t>Brighton School  (SiteCode: 694001)</t>
  </si>
  <si>
    <t>AmiKiDs Caddo  (SiteCode: 009111)</t>
  </si>
  <si>
    <t>Caddo Career &amp; Technical Center  (SiteCode: 009009)</t>
  </si>
  <si>
    <t>Magnolia School of Excellence  (SiteCode: 009106)</t>
  </si>
  <si>
    <t>Pathways in Education-Louisiana Inc.  (SiteCode: 009108)</t>
  </si>
  <si>
    <t>Brenda Hunter Head Start Center  (SiteCode: 010073)</t>
  </si>
  <si>
    <t>DeQuincy Elementary School  (SiteCode: 010081)</t>
  </si>
  <si>
    <t>Calvary Baptist School  (SiteCode: 770001)</t>
  </si>
  <si>
    <t>Cathedral Montessori School  (SiteCode: 710001)</t>
  </si>
  <si>
    <t>Cedar Creek School  (SiteCode: 589001)</t>
  </si>
  <si>
    <t>Central Private School  (SiteCode: 536001)</t>
  </si>
  <si>
    <t>Central School Corporation  (SiteCode: 531001)</t>
  </si>
  <si>
    <t>Children's College  (SiteCode: 9BL001)</t>
  </si>
  <si>
    <t>Chitimacha Tribal School  (SiteCode: 660001)</t>
  </si>
  <si>
    <t>Christ Episcopal School  (SiteCode: 746001)</t>
  </si>
  <si>
    <t>Claiborne Academy  (SiteCode: 529001)</t>
  </si>
  <si>
    <t>Collegiate Baton Rouge  (SiteCode: WJ5001)</t>
  </si>
  <si>
    <t>Conquering Word Christian Academy  (SiteCode: 522001)</t>
  </si>
  <si>
    <t>Conquering Word Christian Academy Eastbank  (SiteCode: 522002)</t>
  </si>
  <si>
    <t>Courtney Christian School  (SiteCode: 9B6001)</t>
  </si>
  <si>
    <t>Covenant Christian Academy  (SiteCode: 637001)</t>
  </si>
  <si>
    <t>Covington Montessori School  (SiteCode: 962001)</t>
  </si>
  <si>
    <t>Crescent City Montessori School  (SiteCode: 736001)</t>
  </si>
  <si>
    <t>Democracy Prep Baton Rouge  (SiteCode: WAV001)</t>
  </si>
  <si>
    <t>Dr. Martin Luther King Charter School for Sci Tech  (SiteCode: W31001)</t>
  </si>
  <si>
    <t>Dwight D. Eisenhower Charter School  (SiteCode: WBV001)</t>
  </si>
  <si>
    <t>Community School For Apprenticeship Learning  (SiteCode: 017111)</t>
  </si>
  <si>
    <t>Inspire Charter Academy  (SiteCode: 017135)</t>
  </si>
  <si>
    <t>J. K. Haynes Charter Inc.  (SiteCode: 017112)</t>
  </si>
  <si>
    <t>Mentorship STEAM Academy  (SiteCode: 017133)</t>
  </si>
  <si>
    <t>South Baton Rouge Charter Academy  (SiteCode: 017145)</t>
  </si>
  <si>
    <t>Ecole Classique  (SiteCode: 560001)</t>
  </si>
  <si>
    <t>Edna Karr High School  (SiteCode: WBD001)</t>
  </si>
  <si>
    <t>Einstein Charter at Sherwood Forest  (SiteCode: WBO001)</t>
  </si>
  <si>
    <t>Einstein Charter High School at Sarah Towles Reed  (SiteCode: WBM001)</t>
  </si>
  <si>
    <t>Einstein Charter Middle Sch at Sarah Towles Reed  (SiteCode: WBN001)</t>
  </si>
  <si>
    <t>Einstein Charter School at Village De L'Est  (SiteCode: WBA001)</t>
  </si>
  <si>
    <t>Elan Vital Montessori School  (SiteCode: 700001)</t>
  </si>
  <si>
    <t>eLearning Academy of Houma  (SiteCode: 9BJ001)</t>
  </si>
  <si>
    <t>Carlie Care Kids  (SiteCode: 9BH001)</t>
  </si>
  <si>
    <t>ENCORE Academy  (SiteCode: WBJ001)</t>
  </si>
  <si>
    <t>Episcopal High School  (SiteCode: 537001)</t>
  </si>
  <si>
    <t>Evangel House Christian Academy  (SiteCode: 559001)</t>
  </si>
  <si>
    <t>Faith Training Christian Academy High School  (SiteCode: 636002)</t>
  </si>
  <si>
    <t>Family Christian Academy  (SiteCode: 723001)</t>
  </si>
  <si>
    <t>First Baptist Christian Academy  (SiteCode: 712001)</t>
  </si>
  <si>
    <t>First Baptist Christian Academy  (SiteCode: 9BD001)</t>
  </si>
  <si>
    <t>First Baptist Christian School  (SiteCode: 786001)</t>
  </si>
  <si>
    <t>First Baptist Christian School  (SiteCode: 936001)</t>
  </si>
  <si>
    <t>First Baptist Church School  (SiteCode: 518001)</t>
  </si>
  <si>
    <t>FirstLine Live Oak  (SiteCode: WBS001)</t>
  </si>
  <si>
    <t>Franklin Academy  (SiteCode: 550001)</t>
  </si>
  <si>
    <t>Franklin Parish Head Start  (SiteCode: 021026)</t>
  </si>
  <si>
    <t>GEO Prep Academy of Greater Baton Rouge  (SiteCode: WAU001)</t>
  </si>
  <si>
    <t>GEO Prep Mid-City of Greater Baton Rouge  (SiteCode: WZ8001)</t>
  </si>
  <si>
    <t>Glenbrook School  (SiteCode: 681001)</t>
  </si>
  <si>
    <t>Gonzales Baptist Academy  (SiteCode: 668001)</t>
  </si>
  <si>
    <t>Good Shepherd Montessori School  (SiteCode: 953001)</t>
  </si>
  <si>
    <t>Grace Episcopal School  (SiteCode: 635001)</t>
  </si>
  <si>
    <t>Grace Christian School  (SiteCode: 882001)</t>
  </si>
  <si>
    <t>Healing Waters Montessori School  (SiteCode: 701001)</t>
  </si>
  <si>
    <t>Houma Christian School  (SiteCode: 913001)</t>
  </si>
  <si>
    <t>Iberville Charter Academy  (SiteCode: W3B001)</t>
  </si>
  <si>
    <t>Crescent Elementary/Junior High School  (SiteCode: 024003)</t>
  </si>
  <si>
    <t>Plaquemine Senior High School  (SiteCode: 024010)</t>
  </si>
  <si>
    <t>Impact Charter School  (SiteCode: W8A001)</t>
  </si>
  <si>
    <t>Indian Bible Academy  (SiteCode: 730001)</t>
  </si>
  <si>
    <t>Isidore Newman School  (SiteCode: 620001)</t>
  </si>
  <si>
    <t>Islamic School of Greater New Orleans  (SiteCode: 996001)</t>
  </si>
  <si>
    <t>JCFA  (SiteCode: 026123)</t>
  </si>
  <si>
    <t>Jefferson RISE Charter School  (SiteCode: 026128)</t>
  </si>
  <si>
    <t>Joseph A. Cuillier Sr. Career Center  (SiteCode: 026086)</t>
  </si>
  <si>
    <t>Kenner Discovery Health Sciences Academy  (SiteCode: 026125)</t>
  </si>
  <si>
    <t>Laureate Academy Charter School  (SiteCode: 026127)</t>
  </si>
  <si>
    <t>Young Audiences Charter School  (SiteCode: 026126)</t>
  </si>
  <si>
    <t>Kehoe-France School  (SiteCode: 564001)</t>
  </si>
  <si>
    <t>Kehoe-France Northshore  (SiteCode: 663001)</t>
  </si>
  <si>
    <t>Kidz View Learning Academy  (SiteCode: 519001)</t>
  </si>
  <si>
    <t>Knights Academy and High School  (SiteCode: 993001)</t>
  </si>
  <si>
    <t>La Printaniere Montessori  (SiteCode: 955001)</t>
  </si>
  <si>
    <t>Lafayette Renaissance Charter Academy  (SiteCode: W7B001)</t>
  </si>
  <si>
    <t>Academy of the Sacred Heart  (SiteCode: 504001)</t>
  </si>
  <si>
    <t>Berchmans Academy of the Sacred Heart  (SiteCode: 504053)</t>
  </si>
  <si>
    <t>Carencro Catholic Elementary School  (SiteCode: 504002)</t>
  </si>
  <si>
    <t>Cathedral Carmel School  (SiteCode: 504003)</t>
  </si>
  <si>
    <t>Maltrait Memorial School  (SiteCode: 504011)</t>
  </si>
  <si>
    <t>Mt. Carmel School  (SiteCode: 504012)</t>
  </si>
  <si>
    <t>Notre Dame High School  (SiteCode: 504014)</t>
  </si>
  <si>
    <t>Opelousas Catholic School  (SiteCode: 504015)</t>
  </si>
  <si>
    <t>Our Lady of Fatima School  (SiteCode: 504016)</t>
  </si>
  <si>
    <t>Our Mother of Peace  (SiteCode: 504019)</t>
  </si>
  <si>
    <t>Rayne Catholic Elementary School  (SiteCode: 504020)</t>
  </si>
  <si>
    <t>Sacred Heart School  (SiteCode: 504022)</t>
  </si>
  <si>
    <t>St. Bernard School  (SiteCode: 504044)</t>
  </si>
  <si>
    <t>St. Cecilia School  (SiteCode: 504024)</t>
  </si>
  <si>
    <t>St. Edmund Catholic School  (SiteCode: 504026)</t>
  </si>
  <si>
    <t>St. Francis School  (SiteCode: 504028)</t>
  </si>
  <si>
    <t>St. Genevieve School  (SiteCode: 504029)</t>
  </si>
  <si>
    <t>St. Ignatius School  (SiteCode: 504030)</t>
  </si>
  <si>
    <t>St. Michael School  (SiteCode: 504035)</t>
  </si>
  <si>
    <t>St. Pius Elementary School  (SiteCode: 504052)</t>
  </si>
  <si>
    <t>St. Thomas More Catholic High School  (SiteCode: 504046)</t>
  </si>
  <si>
    <t>Sts. Leo-Seton School  (SiteCode: 504033)</t>
  </si>
  <si>
    <t>Sts. Peter &amp; Paul Catholic Elementary School  (SiteCode: 504054)</t>
  </si>
  <si>
    <t>Vermilion Catholic High School  (SiteCode: 504040)</t>
  </si>
  <si>
    <t>W. D. &amp; Mary Baker Smith Career Center  (SiteCode: 028035)</t>
  </si>
  <si>
    <t>Bayou Community Academy Charter School  (SiteCode: 029039)</t>
  </si>
  <si>
    <t>Virtual Academy of Lafourche  (SiteCode: 029040)</t>
  </si>
  <si>
    <t>Lake Forest Elementary Charter School  (SiteCode: WBH001)</t>
  </si>
  <si>
    <t>Lakeview Maria Montessori Preschool  (SiteCode: 703001)</t>
  </si>
  <si>
    <t>Howard School  (SiteCode: 031022)</t>
  </si>
  <si>
    <t>Lincoln Preparatory School  (SiteCode: W33001)</t>
  </si>
  <si>
    <t>Little Learners Montessori School  (SiteCode: 959001)</t>
  </si>
  <si>
    <t>Living Word Academy  (SiteCode: 708001)</t>
  </si>
  <si>
    <t>Livingston Parish Literacy &amp; Technology Center  (SiteCode: 032045)</t>
  </si>
  <si>
    <t>The Louise S. McGehee School (GIRLS)  (SiteCode: 618001)</t>
  </si>
  <si>
    <t>Louisiana Virtual Charter Academy  (SiteCode: WAG001)</t>
  </si>
  <si>
    <t>Lusher Charter School  (SiteCode: WBE001)</t>
  </si>
  <si>
    <t>Trinity Lutheran School  (SiteCode: 539001)</t>
  </si>
  <si>
    <t>Lynn Oaks School  (SiteCode: 651001)</t>
  </si>
  <si>
    <t>McDonogh 42 Charter School  (SiteCode: WBP001)</t>
  </si>
  <si>
    <t>McKanstry Preparatory School/Little Scholars  (SiteCode: 612001)</t>
  </si>
  <si>
    <t>Messiah Montessori  (SiteCode: 532001)</t>
  </si>
  <si>
    <t>Metairie Park Country Day School  (SiteCode: 568001)</t>
  </si>
  <si>
    <t>Montessori Christian Academy LLC  (SiteCode: 721001)</t>
  </si>
  <si>
    <t>Montessori Educational Center  (SiteCode: 956001)</t>
  </si>
  <si>
    <t>Montessori School for Shreveport  (SiteCode: 952001)</t>
  </si>
  <si>
    <t>Montessori School of Baton Rouge  (SiteCode: 958001)</t>
  </si>
  <si>
    <t>Montessori School of Ruston  (SiteCode: 960001)</t>
  </si>
  <si>
    <t>Beekman Charter School  (SiteCode: 034003)</t>
  </si>
  <si>
    <t>Mt. Olive Christian School  (SiteCode: 855001)</t>
  </si>
  <si>
    <t>Muslim Academy  (SiteCode: 631001)</t>
  </si>
  <si>
    <t>Nehemiah Christian Academy  (SiteCode: 9BC001)</t>
  </si>
  <si>
    <t>New Harmony High Institute  (SiteCode: WBQ001)</t>
  </si>
  <si>
    <t>New Living Word School  (SiteCode: 664001)</t>
  </si>
  <si>
    <t>Academy of the Sacred Heart (Girls)  (SiteCode: 506051)</t>
  </si>
  <si>
    <t>Archbishop Rummel Jr. High School (Boys)  (SiteCode: 506127)</t>
  </si>
  <si>
    <t>Brother Martin Junior High School (Boys)  (SiteCode: 506009)</t>
  </si>
  <si>
    <t>Brother Martin Sr. High School (Boys)  (SiteCode: 506130)</t>
  </si>
  <si>
    <t>Holy Name of Jesus School  (SiteCode: 506021)</t>
  </si>
  <si>
    <t>Jesuit Junior High School (Boys)  (SiteCode: 506131)</t>
  </si>
  <si>
    <t>Mary Queen of Peace Catholic School  (SiteCode: 506154)</t>
  </si>
  <si>
    <t>Our Lady of the Lake School  (SiteCode: 506034)</t>
  </si>
  <si>
    <t>St. Ann School  (SiteCode: 506058)</t>
  </si>
  <si>
    <t>St. Catherine of Siena School  (SiteCode: 506063)</t>
  </si>
  <si>
    <t>St. Charles Borromeo School  (SiteCode: 506065)</t>
  </si>
  <si>
    <t>St. Clement of Rome School  (SiteCode: 506068)</t>
  </si>
  <si>
    <t>St. Edward the Confessor School  (SiteCode: 506072)</t>
  </si>
  <si>
    <t>St. Francis Xavier School  (SiteCode: 506075)</t>
  </si>
  <si>
    <t>St. Matthew the Apostle School  (SiteCode: 506097)</t>
  </si>
  <si>
    <t>St. Paul's School (Boys)  (SiteCode: 506101)</t>
  </si>
  <si>
    <t>St. Peter School  (SiteCode: 506103)</t>
  </si>
  <si>
    <t>St. Philip Neri School  (SiteCode: 506107)</t>
  </si>
  <si>
    <t>St. Pius X School  (SiteCode: 506108)</t>
  </si>
  <si>
    <t>St. Therese Academy  (SiteCode: 506161)</t>
  </si>
  <si>
    <t>Stuart Hall School for Boys  (SiteCode: 506160)</t>
  </si>
  <si>
    <t>New Orleans Charter Science and Mathematics HS  (SiteCode: WBI001)</t>
  </si>
  <si>
    <t>Noble Minds  (SiteCode: W18001)</t>
  </si>
  <si>
    <t>Northeast Claiborne Charter  (SiteCode: W5B001)</t>
  </si>
  <si>
    <t>Northside Christian School  (SiteCode: 912001)</t>
  </si>
  <si>
    <t>Oak Forest Academy  (SiteCode: 672001)</t>
  </si>
  <si>
    <t>Oaks Montessori School  (SiteCode: 963001)</t>
  </si>
  <si>
    <t>Open Door Christian Academy Elementary  (SiteCode: 714002)</t>
  </si>
  <si>
    <t>Rooted School  (SiteCode: 036198)</t>
  </si>
  <si>
    <t>Travis Hill School  (SiteCode: 036132)</t>
  </si>
  <si>
    <t>Ouachita Christian School  (SiteCode: 632001)</t>
  </si>
  <si>
    <t>Pierre A. Capdau Charter School  (SiteCode: WZF001)</t>
  </si>
  <si>
    <t>Prairie View Academy  (SiteCode: 595001)</t>
  </si>
  <si>
    <t>Raphael Academy  (SiteCode: 711001)</t>
  </si>
  <si>
    <t>Rapides Alternative Positive Program for Students  (SiteCode: 040066)</t>
  </si>
  <si>
    <t>REACH Institute  (SiteCode: 9BE001)</t>
  </si>
  <si>
    <t>Dalton Charter School  (SiteCode: 3AP003)</t>
  </si>
  <si>
    <t>Lanier Charter School  (SiteCode: 3AP001)</t>
  </si>
  <si>
    <t>River Oaks School  (SiteCode: 634001)</t>
  </si>
  <si>
    <t>Riverdale Academy  (SiteCode: 647001)</t>
  </si>
  <si>
    <t>Robert Russa Moton Charter School  (SiteCode: WBG001)</t>
  </si>
  <si>
    <t>Rosenwald Collegiate Academy  (SiteCode: WBU001)</t>
  </si>
  <si>
    <t>Silliman Institute  (SiteCode: 549001)</t>
  </si>
  <si>
    <t>Southern Magnolia Montessori School  (SiteCode: 5B1001)</t>
  </si>
  <si>
    <t>Southfield School  (SiteCode: 525001)</t>
  </si>
  <si>
    <t>Southwest Louisiana Charter Academy  (SiteCode: WAK001)</t>
  </si>
  <si>
    <t>Central Louisiana Supports and Services Center  (SiteCode: 101041)</t>
  </si>
  <si>
    <t>Elayn Hunt Correctional Center  (SiteCode: 101019)</t>
  </si>
  <si>
    <t>Pinehill Alternative High School  (SiteCode: 101039)</t>
  </si>
  <si>
    <t>Riverside Alternative High School  (SiteCode: 101021)</t>
  </si>
  <si>
    <t>Southside Alternative High School  (SiteCode: 101022)</t>
  </si>
  <si>
    <t>St. Andrew's Episcopal School  (SiteCode: 806001)</t>
  </si>
  <si>
    <t>East Bank Head Start  (SiteCode: 045028)</t>
  </si>
  <si>
    <t>St. George's Episcopal School  (SiteCode: 625001)</t>
  </si>
  <si>
    <t>St. James Episcopal Day School  (SiteCode: 544001)</t>
  </si>
  <si>
    <t>Eunice Career &amp; Technical Education Center  (SiteCode: 049012)</t>
  </si>
  <si>
    <t>St. Landry Parish Head Start Eunice  (SiteCode: 049067)</t>
  </si>
  <si>
    <t>St. Landry Parish Head Start Grand Coteau/Sunset  (SiteCode: 049068)</t>
  </si>
  <si>
    <t>St. Landry Parish Head Start Krotz Springs  (SiteCode: 049066)</t>
  </si>
  <si>
    <t>St. Landry Parish Head Start Lawtell  (SiteCode: 049065)</t>
  </si>
  <si>
    <t>St. Landry Parish Head Start Lebeau  (SiteCode: 049064)</t>
  </si>
  <si>
    <t>St. Landry Parish Head Start Leonville  (SiteCode: 049063)</t>
  </si>
  <si>
    <t>St. Landry Parish Head Start Melville  (SiteCode: 049062)</t>
  </si>
  <si>
    <t>St. Landry Parish Head Start Opelousas  (SiteCode: 049060)</t>
  </si>
  <si>
    <t>St. Landry Parish Head Start Port Barre  (SiteCode: 049061)</t>
  </si>
  <si>
    <t>St. Landry Parish Head Start Washington  (SiteCode: 049059)</t>
  </si>
  <si>
    <t>Washington Career &amp; Technical Education Center  (SiteCode: 049045)</t>
  </si>
  <si>
    <t>St. Luke's Episcopal School  (SiteCode: 545001)</t>
  </si>
  <si>
    <t>St. Mark's Cathedral School  (SiteCode: 523001)</t>
  </si>
  <si>
    <t>St. Martin's Episcopal School  (SiteCode: 574001)</t>
  </si>
  <si>
    <t>St. Matthew's Episcopal School  (SiteCode: 676001)</t>
  </si>
  <si>
    <t>St. Paul's Episcopal School  (SiteCode: 628001)</t>
  </si>
  <si>
    <t>Madison STEAM Academy  (SiteCode: 9BG001)</t>
  </si>
  <si>
    <t>Stepping Stones Montessori School  (SiteCode: 967001)</t>
  </si>
  <si>
    <t>Tensas Academy  (SiteCode: 675001)</t>
  </si>
  <si>
    <t>The Emerge Center  (SiteCode: 5B5001)</t>
  </si>
  <si>
    <t>The Montessori School For Shreveport-South Campus  (SiteCode: 9B9001)</t>
  </si>
  <si>
    <t>The NET2 High School  (SiteCode: WZ9001)</t>
  </si>
  <si>
    <t>The Upperroom Bible Church Academy  (SiteCode: 938001)</t>
  </si>
  <si>
    <t>The Upperroom Bible Church Academy-Paris Avenue  (SiteCode: 938002)</t>
  </si>
  <si>
    <t>The Upperroom Bible Church Preschool &amp; Academy  (SiteCode: 938003)</t>
  </si>
  <si>
    <t>Trinity Episcopal School  (SiteCode: 629001)</t>
  </si>
  <si>
    <t>Trinity Episcopal Day School  (SiteCode: 547001)</t>
  </si>
  <si>
    <t>Trinity High School  (SiteCode: 5B8001)</t>
  </si>
  <si>
    <t>Downsville Community Charter School  (SiteCode: 056002)</t>
  </si>
  <si>
    <t>University Montessori School  (SiteCode: 961001)</t>
  </si>
  <si>
    <t>Upper Lafayette Academy-Louisiana Education Corp.  (SiteCode: 5A9001)</t>
  </si>
  <si>
    <t>Victory Academy  (SiteCode: 707001)</t>
  </si>
  <si>
    <t>Westminster Christian Academy - Lafayette  (SiteCode: 785002)</t>
  </si>
  <si>
    <t>Willow Charter Academy  (SiteCode: W2B001)</t>
  </si>
  <si>
    <t>Wilson Charter School  (SiteCode: WBL001)</t>
  </si>
  <si>
    <t>Word Ministries Christian Academy  (SiteCode: 9BI001)</t>
  </si>
  <si>
    <t>Word Of God Academy  (SiteCode: 685001)</t>
  </si>
  <si>
    <t xml:space="preserve">
   INSTRUCTIONS FOR THE HOME INTERNET ACCESS TAB:
      All public and private school systems should complete this tab for each school within their school system. Whre needed school systems can report on the district level. 
      Independent single school charters and non-publics should report at the school level by selecting their school system name and their school name.
      CMOs operating multiple independent charter LEAs should report each site individually on a separate row if submitting for multiple charter LEAs.
</t>
  </si>
  <si>
    <t>BASIS Baton Rouge Primary  (SiteCode: 017154)</t>
  </si>
  <si>
    <t>017154</t>
  </si>
  <si>
    <t>Homer Plessy Community School</t>
  </si>
  <si>
    <t>Homer Plessy Community School (SiteCode: 3C6001)</t>
  </si>
  <si>
    <t>3C6001</t>
  </si>
  <si>
    <t>3C6</t>
  </si>
  <si>
    <t>Bossier Schools Virtual Learning Program (SiteCode: 008VLP)</t>
  </si>
  <si>
    <t>008VLP</t>
  </si>
  <si>
    <t>Ecole Saint-Landry (SiteCode: 049070)</t>
  </si>
  <si>
    <t>049070</t>
  </si>
  <si>
    <t>Helix Aviation Academy (SiteCode: 017155)</t>
  </si>
  <si>
    <t>Helix Legal Academy (SiteCode: 017156)</t>
  </si>
  <si>
    <t>017155</t>
  </si>
  <si>
    <t>017156</t>
  </si>
  <si>
    <t>IDEA University Prep (SiteCode: 017157)</t>
  </si>
  <si>
    <t>017157</t>
  </si>
  <si>
    <t>Edward Hynes Charter School - Parkview (SiteCode: 3C2003)</t>
  </si>
  <si>
    <t>3C2003</t>
  </si>
  <si>
    <t>Jefferson Virutal High School (SiteCode: 026133)</t>
  </si>
  <si>
    <t>026133</t>
  </si>
  <si>
    <t>Rooted School (SiteCode: 3C7001)</t>
  </si>
  <si>
    <t>Rooted School</t>
  </si>
  <si>
    <t>St. Landry Charter School</t>
  </si>
  <si>
    <t>St. Landry Charter School (SiteCode: 3C5001)</t>
  </si>
  <si>
    <t>3C5001</t>
  </si>
  <si>
    <t>3C5</t>
  </si>
  <si>
    <t>Sugar Mill Primary (SiteCode: 003036)</t>
  </si>
  <si>
    <t xml:space="preserve"> 003036</t>
  </si>
  <si>
    <t>The Delores Taylor Arthur School for Young Men (SiteCode: 036200)</t>
  </si>
  <si>
    <t>036200</t>
  </si>
  <si>
    <t>Williams Scolar Academy (SiteCode: 3C4001)</t>
  </si>
  <si>
    <t>Williams Scolar Academy</t>
  </si>
  <si>
    <t>3C4</t>
  </si>
  <si>
    <t>3C4001</t>
  </si>
  <si>
    <t>Young Audiences Charter Association</t>
  </si>
  <si>
    <t>YACS at Lawrence D. Crocker (SiteCode: 3C8001)</t>
  </si>
  <si>
    <t>3C8001</t>
  </si>
  <si>
    <t>3C8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</si>
</sst>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
  </numFmts>
  <fonts count="31" x14ac:knownFonts="1">
    <font>
      <sz val="11"/>
      <color theme="1"/>
      <name val="Calibri"/>
      <family val="2"/>
      <scheme val="minor"/>
    </font>
    <font>
      <sz val="12"/>
      <color theme="1"/>
      <name val="Calibri"/>
      <family val="2"/>
      <scheme val="minor"/>
    </font>
    <font>
      <b/>
      <sz val="14"/>
      <color theme="1"/>
      <name val="Calibri"/>
      <family val="2"/>
      <scheme val="minor"/>
    </font>
    <font>
      <i/>
      <sz val="11"/>
      <color rgb="FF7F7F7F"/>
      <name val="Calibri"/>
      <family val="2"/>
      <scheme val="minor"/>
    </font>
    <font>
      <sz val="10"/>
      <name val="Arial"/>
      <family val="2"/>
    </font>
    <font>
      <sz val="11"/>
      <color theme="0"/>
      <name val="Calibri"/>
      <family val="2"/>
      <scheme val="minor"/>
    </font>
    <font>
      <sz val="10"/>
      <color theme="1"/>
      <name val="Calibri"/>
      <family val="2"/>
      <scheme val="minor"/>
    </font>
    <font>
      <sz val="10"/>
      <color theme="0"/>
      <name val="Calibri"/>
      <family val="2"/>
      <scheme val="minor"/>
    </font>
    <font>
      <b/>
      <sz val="10"/>
      <color rgb="FF222222"/>
      <name val="Calibri"/>
      <family val="2"/>
      <scheme val="minor"/>
    </font>
    <font>
      <sz val="10"/>
      <color rgb="FF222222"/>
      <name val="Calibri"/>
      <family val="2"/>
      <scheme val="minor"/>
    </font>
    <font>
      <b/>
      <sz val="10"/>
      <color rgb="FF000000"/>
      <name val="Calibri"/>
      <family val="2"/>
      <scheme val="minor"/>
    </font>
    <font>
      <sz val="10"/>
      <color rgb="FF000000"/>
      <name val="Calibri"/>
      <family val="2"/>
      <scheme val="minor"/>
    </font>
    <font>
      <b/>
      <sz val="16"/>
      <color theme="1"/>
      <name val="Calibri"/>
      <family val="2"/>
      <scheme val="minor"/>
    </font>
    <font>
      <b/>
      <sz val="14"/>
      <color theme="0"/>
      <name val="Calibri"/>
      <family val="2"/>
      <scheme val="minor"/>
    </font>
    <font>
      <b/>
      <sz val="14"/>
      <color rgb="FFFFFFFF"/>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b/>
      <sz val="12"/>
      <color rgb="FFFFFFFF"/>
      <name val="Calibri"/>
      <family val="2"/>
      <scheme val="minor"/>
    </font>
    <font>
      <b/>
      <sz val="10"/>
      <color theme="1"/>
      <name val="Calibri"/>
      <family val="2"/>
      <scheme val="minor"/>
    </font>
    <font>
      <sz val="10"/>
      <name val="Calibri"/>
      <family val="2"/>
      <scheme val="minor"/>
    </font>
    <font>
      <i/>
      <sz val="10"/>
      <color rgb="FF7F7F7F"/>
      <name val="Calibri"/>
      <family val="2"/>
      <scheme val="minor"/>
    </font>
    <font>
      <sz val="10"/>
      <name val="Calibri"/>
      <family val="2"/>
      <scheme val="minor"/>
    </font>
    <font>
      <sz val="10"/>
      <name val="Calibri"/>
      <family val="2"/>
    </font>
    <font>
      <b/>
      <sz val="12"/>
      <color theme="0"/>
      <name val="Calibri"/>
      <family val="2"/>
      <scheme val="minor"/>
    </font>
    <font>
      <sz val="12"/>
      <color rgb="FFFFFFFF"/>
      <name val="Calibri"/>
      <family val="2"/>
      <scheme val="minor"/>
    </font>
    <font>
      <b/>
      <sz val="15"/>
      <color theme="1"/>
      <name val="Calibri"/>
      <family val="2"/>
      <scheme val="minor"/>
    </font>
    <font>
      <b/>
      <sz val="12"/>
      <color theme="1"/>
      <name val="Calibri"/>
      <family val="2"/>
      <scheme val="minor"/>
    </font>
    <font>
      <sz val="10"/>
      <name val="Calibri"/>
      <family val="2"/>
      <scheme val="minor"/>
    </font>
    <font>
      <b/>
      <sz val="12"/>
      <color rgb="FF002060"/>
      <name val="Calibri"/>
      <family val="2"/>
      <scheme val="minor"/>
    </font>
    <font>
      <sz val="10"/>
      <name val="Calibri"/>
      <scheme val="minor"/>
    </font>
  </fonts>
  <fills count="34">
    <fill>
      <patternFill patternType="none"/>
    </fill>
    <fill>
      <patternFill patternType="gray125"/>
    </fill>
    <fill>
      <patternFill patternType="solid">
        <fgColor theme="0"/>
        <bgColor indexed="64"/>
      </patternFill>
    </fill>
    <fill>
      <patternFill patternType="solid">
        <fgColor theme="8"/>
      </patternFill>
    </fill>
    <fill>
      <patternFill patternType="solid">
        <fgColor rgb="FFF8F9FA"/>
        <bgColor indexed="64"/>
      </patternFill>
    </fill>
    <fill>
      <patternFill patternType="solid">
        <fgColor rgb="FFEAECF0"/>
        <bgColor indexed="64"/>
      </patternFill>
    </fill>
    <fill>
      <patternFill patternType="solid">
        <fgColor rgb="FFFFFFFF"/>
        <bgColor indexed="64"/>
      </patternFill>
    </fill>
    <fill>
      <patternFill patternType="solid">
        <fgColor rgb="FFFFFF00"/>
        <bgColor indexed="64"/>
      </patternFill>
    </fill>
    <fill>
      <patternFill patternType="solid">
        <fgColor rgb="FFB7DEE8"/>
        <bgColor rgb="FFB7DEE8"/>
      </patternFill>
    </fill>
    <fill>
      <patternFill patternType="solid">
        <fgColor theme="1"/>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rgb="FF7030A0"/>
        <bgColor indexed="64"/>
      </patternFill>
    </fill>
    <fill>
      <patternFill patternType="solid">
        <fgColor rgb="FFE5C4F5"/>
        <bgColor indexed="64"/>
      </patternFill>
    </fill>
    <fill>
      <patternFill patternType="solid">
        <fgColor theme="9" tint="0.79998168889431442"/>
        <bgColor indexed="64"/>
      </patternFill>
    </fill>
    <fill>
      <patternFill patternType="solid">
        <fgColor rgb="FFC00000"/>
        <bgColor indexed="64"/>
      </patternFill>
    </fill>
    <fill>
      <patternFill patternType="solid">
        <fgColor rgb="FFF5D2D9"/>
        <bgColor indexed="64"/>
      </patternFill>
    </fill>
    <fill>
      <patternFill patternType="solid">
        <fgColor theme="8" tint="-0.249977111117893"/>
        <bgColor indexed="64"/>
      </patternFill>
    </fill>
    <fill>
      <patternFill patternType="solid">
        <fgColor rgb="FF002060"/>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8"/>
        <bgColor indexed="64"/>
      </patternFill>
    </fill>
    <fill>
      <patternFill patternType="solid">
        <fgColor rgb="FF00B050"/>
        <bgColor indexed="64"/>
      </patternFill>
    </fill>
    <fill>
      <patternFill patternType="solid">
        <fgColor theme="2"/>
        <bgColor indexed="64"/>
      </patternFill>
    </fill>
  </fills>
  <borders count="4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top style="thin">
        <color theme="0"/>
      </top>
      <bottom style="thin">
        <color theme="0" tint="-0.249977111117893"/>
      </bottom>
      <diagonal/>
    </border>
    <border>
      <left/>
      <right style="thin">
        <color theme="0"/>
      </right>
      <top style="thin">
        <color theme="0"/>
      </top>
      <bottom style="thin">
        <color theme="0" tint="-0.249977111117893"/>
      </bottom>
      <diagonal/>
    </border>
    <border>
      <left style="thin">
        <color theme="0"/>
      </left>
      <right/>
      <top/>
      <bottom style="thin">
        <color theme="0" tint="-0.249977111117893"/>
      </bottom>
      <diagonal/>
    </border>
    <border>
      <left/>
      <right style="thin">
        <color theme="0"/>
      </right>
      <top/>
      <bottom style="thin">
        <color theme="0" tint="-0.249977111117893"/>
      </bottom>
      <diagonal/>
    </border>
    <border>
      <left/>
      <right/>
      <top/>
      <bottom style="thin">
        <color theme="0"/>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indexed="64"/>
      </right>
      <top/>
      <bottom style="thin">
        <color theme="0" tint="-0.249977111117893"/>
      </bottom>
      <diagonal/>
    </border>
    <border>
      <left/>
      <right style="thin">
        <color indexed="64"/>
      </right>
      <top/>
      <bottom/>
      <diagonal/>
    </border>
    <border>
      <left style="thin">
        <color theme="0"/>
      </left>
      <right style="thin">
        <color indexed="64"/>
      </right>
      <top style="thin">
        <color theme="0"/>
      </top>
      <bottom style="thin">
        <color theme="0" tint="-0.249977111117893"/>
      </bottom>
      <diagonal/>
    </border>
  </borders>
  <cellStyleXfs count="5">
    <xf numFmtId="0" fontId="0" fillId="0" borderId="0"/>
    <xf numFmtId="0" fontId="3" fillId="0" borderId="0" applyNumberFormat="0" applyFill="0" applyBorder="0" applyAlignment="0" applyProtection="0"/>
    <xf numFmtId="0" fontId="4" fillId="0" borderId="0"/>
    <xf numFmtId="0" fontId="5" fillId="3" borderId="0" applyNumberFormat="0" applyBorder="0" applyAlignment="0" applyProtection="0"/>
    <xf numFmtId="0" fontId="16" fillId="0" borderId="0"/>
  </cellStyleXfs>
  <cellXfs count="303">
    <xf numFmtId="0" fontId="0" fillId="0" borderId="0" xfId="0"/>
    <xf numFmtId="0" fontId="6" fillId="0" borderId="0" xfId="0" applyFont="1"/>
    <xf numFmtId="0" fontId="6" fillId="0" borderId="2" xfId="0" applyFont="1" applyBorder="1"/>
    <xf numFmtId="0" fontId="6" fillId="0" borderId="2" xfId="0" applyFont="1" applyBorder="1" applyAlignment="1">
      <alignment vertical="top" wrapText="1"/>
    </xf>
    <xf numFmtId="0" fontId="7" fillId="3" borderId="2" xfId="3" applyFont="1" applyBorder="1"/>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 xfId="0" applyFont="1" applyFill="1" applyBorder="1" applyAlignment="1">
      <alignment vertical="center" wrapText="1"/>
    </xf>
    <xf numFmtId="0" fontId="7" fillId="3" borderId="5" xfId="3" applyFont="1" applyBorder="1" applyAlignment="1">
      <alignment vertical="center"/>
    </xf>
    <xf numFmtId="0" fontId="7" fillId="3" borderId="6" xfId="3" applyFont="1" applyBorder="1" applyAlignment="1">
      <alignment vertical="center"/>
    </xf>
    <xf numFmtId="0" fontId="9" fillId="2" borderId="7" xfId="0" applyFont="1" applyFill="1" applyBorder="1" applyAlignment="1">
      <alignment horizontal="left" wrapText="1"/>
    </xf>
    <xf numFmtId="0" fontId="10" fillId="6" borderId="2" xfId="0" applyFont="1" applyFill="1" applyBorder="1" applyAlignment="1">
      <alignment horizontal="center" vertical="center" wrapText="1"/>
    </xf>
    <xf numFmtId="0" fontId="6" fillId="7" borderId="2" xfId="0" applyFont="1" applyFill="1" applyBorder="1" applyAlignment="1">
      <alignment vertical="top" wrapText="1"/>
    </xf>
    <xf numFmtId="49" fontId="11" fillId="6" borderId="2"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Fill="1" applyBorder="1" applyAlignment="1">
      <alignment vertical="top" wrapText="1"/>
    </xf>
    <xf numFmtId="0" fontId="11" fillId="6" borderId="2" xfId="0" applyFont="1" applyFill="1" applyBorder="1" applyAlignment="1">
      <alignment horizontal="left" vertical="center" wrapText="1"/>
    </xf>
    <xf numFmtId="0" fontId="6" fillId="0" borderId="0" xfId="0" applyFont="1" applyAlignment="1">
      <alignment wrapText="1"/>
    </xf>
    <xf numFmtId="0" fontId="6" fillId="0" borderId="0" xfId="0" applyFont="1" applyAlignment="1">
      <alignment horizontal="center" vertical="center"/>
    </xf>
    <xf numFmtId="0" fontId="9" fillId="2" borderId="2" xfId="0" applyFont="1" applyFill="1" applyBorder="1" applyAlignment="1">
      <alignment wrapText="1"/>
    </xf>
    <xf numFmtId="0" fontId="10" fillId="2" borderId="2" xfId="0" applyFont="1" applyFill="1" applyBorder="1" applyAlignment="1">
      <alignment horizontal="center" vertical="center" wrapText="1"/>
    </xf>
    <xf numFmtId="0" fontId="6" fillId="7" borderId="2" xfId="0" applyFont="1" applyFill="1" applyBorder="1"/>
    <xf numFmtId="0" fontId="7" fillId="3" borderId="3" xfId="3" applyFont="1" applyBorder="1"/>
    <xf numFmtId="0" fontId="9" fillId="2"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6" fillId="0" borderId="7" xfId="0" applyFont="1" applyBorder="1" applyAlignment="1">
      <alignment vertical="top" wrapText="1"/>
    </xf>
    <xf numFmtId="0" fontId="6" fillId="0" borderId="0" xfId="0" applyFont="1" applyBorder="1" applyAlignment="1">
      <alignment vertical="top" wrapText="1"/>
    </xf>
    <xf numFmtId="0" fontId="6" fillId="0" borderId="0" xfId="0" applyFont="1" applyBorder="1"/>
    <xf numFmtId="0" fontId="7" fillId="2" borderId="0" xfId="3" applyFont="1" applyFill="1" applyBorder="1"/>
    <xf numFmtId="0" fontId="6" fillId="0" borderId="9" xfId="0" applyFont="1" applyBorder="1" applyAlignment="1">
      <alignment vertical="top" wrapText="1"/>
    </xf>
    <xf numFmtId="0" fontId="6" fillId="0" borderId="10" xfId="0" applyFont="1" applyBorder="1" applyAlignment="1">
      <alignment vertical="top" wrapText="1"/>
    </xf>
    <xf numFmtId="0" fontId="6" fillId="0" borderId="5" xfId="0" applyFont="1" applyBorder="1" applyAlignment="1">
      <alignment vertical="top" wrapText="1"/>
    </xf>
    <xf numFmtId="0" fontId="6" fillId="0" borderId="9" xfId="0" applyFont="1" applyBorder="1"/>
    <xf numFmtId="0" fontId="11" fillId="6" borderId="10" xfId="0" applyFont="1" applyFill="1" applyBorder="1" applyAlignment="1">
      <alignment horizontal="left" vertical="center" wrapText="1"/>
    </xf>
    <xf numFmtId="0" fontId="6" fillId="0" borderId="5" xfId="0" applyFont="1" applyBorder="1"/>
    <xf numFmtId="0" fontId="11" fillId="0" borderId="4" xfId="0" applyFont="1" applyFill="1" applyBorder="1" applyAlignment="1">
      <alignment horizontal="left" vertical="center" wrapText="1"/>
    </xf>
    <xf numFmtId="0" fontId="7" fillId="3" borderId="11" xfId="3" applyFont="1" applyBorder="1"/>
    <xf numFmtId="0" fontId="7" fillId="3" borderId="4" xfId="3" applyFont="1" applyBorder="1"/>
    <xf numFmtId="0" fontId="0" fillId="0" borderId="0" xfId="0" applyAlignment="1">
      <alignment horizontal="center" vertical="center"/>
    </xf>
    <xf numFmtId="0" fontId="0" fillId="11" borderId="0" xfId="0" applyFill="1" applyAlignment="1">
      <alignment horizontal="center" vertical="center"/>
    </xf>
    <xf numFmtId="0" fontId="14" fillId="9" borderId="22"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2" fillId="9" borderId="0" xfId="0" applyFont="1" applyFill="1"/>
    <xf numFmtId="0" fontId="16" fillId="0" borderId="0" xfId="4"/>
    <xf numFmtId="0" fontId="17" fillId="0" borderId="0" xfId="4" applyFont="1"/>
    <xf numFmtId="0" fontId="15" fillId="0" borderId="0" xfId="4" applyFont="1" applyAlignment="1">
      <alignment horizontal="center" vertical="center"/>
    </xf>
    <xf numFmtId="0" fontId="16" fillId="0" borderId="0" xfId="4" applyAlignment="1">
      <alignment horizontal="center" vertical="center" wrapText="1"/>
    </xf>
    <xf numFmtId="0" fontId="0" fillId="0" borderId="0" xfId="0" applyBorder="1" applyAlignment="1" applyProtection="1">
      <alignment horizontal="center" vertical="center"/>
      <protection locked="0"/>
    </xf>
    <xf numFmtId="0" fontId="0" fillId="0" borderId="0" xfId="0" applyBorder="1" applyProtection="1">
      <protection locked="0"/>
    </xf>
    <xf numFmtId="0" fontId="0" fillId="0" borderId="32" xfId="0" applyBorder="1" applyAlignment="1" applyProtection="1">
      <alignment horizontal="center" vertical="center"/>
      <protection locked="0"/>
    </xf>
    <xf numFmtId="0" fontId="0" fillId="0" borderId="32" xfId="0" applyBorder="1" applyProtection="1">
      <protection locked="0"/>
    </xf>
    <xf numFmtId="0" fontId="19" fillId="0" borderId="1" xfId="0" applyFont="1" applyBorder="1"/>
    <xf numFmtId="0" fontId="6" fillId="0" borderId="1" xfId="0" applyFont="1" applyBorder="1"/>
    <xf numFmtId="0" fontId="19" fillId="0" borderId="0" xfId="0" applyFont="1"/>
    <xf numFmtId="49" fontId="10" fillId="8" borderId="20" xfId="0" applyNumberFormat="1" applyFont="1" applyFill="1" applyBorder="1" applyAlignment="1">
      <alignment horizontal="left" vertical="center" wrapText="1"/>
    </xf>
    <xf numFmtId="0" fontId="10" fillId="8" borderId="21" xfId="0" applyFont="1" applyFill="1" applyBorder="1" applyAlignment="1">
      <alignment horizontal="center" vertical="center" wrapText="1"/>
    </xf>
    <xf numFmtId="3" fontId="10" fillId="8" borderId="21" xfId="0" applyNumberFormat="1" applyFont="1" applyFill="1" applyBorder="1" applyAlignment="1">
      <alignment horizontal="center" vertical="center" wrapText="1"/>
    </xf>
    <xf numFmtId="3" fontId="10" fillId="8" borderId="19" xfId="0" applyNumberFormat="1" applyFont="1" applyFill="1" applyBorder="1" applyAlignment="1">
      <alignment horizontal="center" vertical="center" wrapText="1"/>
    </xf>
    <xf numFmtId="0" fontId="20" fillId="0" borderId="18" xfId="0" applyFont="1" applyFill="1" applyBorder="1"/>
    <xf numFmtId="0" fontId="20" fillId="0" borderId="6" xfId="0" applyFont="1" applyBorder="1"/>
    <xf numFmtId="0" fontId="20" fillId="0" borderId="23" xfId="0" applyFont="1" applyBorder="1"/>
    <xf numFmtId="49" fontId="20" fillId="0" borderId="24" xfId="0" applyNumberFormat="1" applyFont="1" applyBorder="1" applyAlignment="1"/>
    <xf numFmtId="49" fontId="20" fillId="0" borderId="6" xfId="0" applyNumberFormat="1" applyFont="1" applyBorder="1" applyAlignment="1">
      <alignment horizontal="center"/>
    </xf>
    <xf numFmtId="49" fontId="20" fillId="0" borderId="6" xfId="0" applyNumberFormat="1" applyFont="1" applyBorder="1" applyAlignment="1">
      <alignment horizontal="center" wrapText="1"/>
    </xf>
    <xf numFmtId="49" fontId="20" fillId="0" borderId="6" xfId="0" applyNumberFormat="1" applyFont="1" applyBorder="1" applyAlignment="1"/>
    <xf numFmtId="10" fontId="20" fillId="0" borderId="6" xfId="0" applyNumberFormat="1" applyFont="1" applyBorder="1" applyAlignment="1"/>
    <xf numFmtId="0" fontId="20" fillId="0" borderId="6" xfId="0" applyFont="1" applyBorder="1" applyAlignment="1"/>
    <xf numFmtId="49" fontId="20" fillId="0" borderId="18" xfId="0" applyNumberFormat="1" applyFont="1" applyFill="1" applyBorder="1" applyAlignment="1">
      <alignment vertical="center"/>
    </xf>
    <xf numFmtId="49" fontId="20" fillId="0" borderId="24" xfId="0" applyNumberFormat="1" applyFont="1" applyBorder="1" applyAlignment="1">
      <alignment vertical="center"/>
    </xf>
    <xf numFmtId="49" fontId="20" fillId="0" borderId="6" xfId="0" applyNumberFormat="1" applyFont="1" applyBorder="1" applyAlignment="1">
      <alignment horizontal="center" vertical="center"/>
    </xf>
    <xf numFmtId="0" fontId="20" fillId="0" borderId="6" xfId="0" applyFont="1" applyBorder="1" applyAlignment="1">
      <alignment vertical="center"/>
    </xf>
    <xf numFmtId="10" fontId="20" fillId="0" borderId="6" xfId="0" applyNumberFormat="1" applyFont="1" applyBorder="1"/>
    <xf numFmtId="49" fontId="20" fillId="0" borderId="18" xfId="0" applyNumberFormat="1" applyFont="1" applyFill="1" applyBorder="1"/>
    <xf numFmtId="49" fontId="20" fillId="10" borderId="6" xfId="0" applyNumberFormat="1" applyFont="1" applyFill="1" applyBorder="1"/>
    <xf numFmtId="49" fontId="20" fillId="10" borderId="23" xfId="0" applyNumberFormat="1" applyFont="1" applyFill="1" applyBorder="1"/>
    <xf numFmtId="49" fontId="20" fillId="10" borderId="24" xfId="0" applyNumberFormat="1" applyFont="1" applyFill="1" applyBorder="1"/>
    <xf numFmtId="49" fontId="20" fillId="10" borderId="6" xfId="0" applyNumberFormat="1" applyFont="1" applyFill="1" applyBorder="1" applyAlignment="1">
      <alignment horizontal="center"/>
    </xf>
    <xf numFmtId="49" fontId="20" fillId="10" borderId="6" xfId="0" applyNumberFormat="1" applyFont="1" applyFill="1" applyBorder="1" applyAlignment="1">
      <alignment horizontal="center" wrapText="1"/>
    </xf>
    <xf numFmtId="10" fontId="20" fillId="10" borderId="6" xfId="0" applyNumberFormat="1" applyFont="1" applyFill="1" applyBorder="1"/>
    <xf numFmtId="0" fontId="20" fillId="10" borderId="6" xfId="0" applyFont="1" applyFill="1" applyBorder="1"/>
    <xf numFmtId="49" fontId="20" fillId="0" borderId="18" xfId="0" applyNumberFormat="1" applyFont="1" applyFill="1" applyBorder="1" applyAlignment="1">
      <alignment vertical="center" wrapText="1"/>
    </xf>
    <xf numFmtId="49" fontId="20" fillId="0" borderId="6" xfId="0" applyNumberFormat="1" applyFont="1" applyBorder="1"/>
    <xf numFmtId="49" fontId="20" fillId="0" borderId="23" xfId="0" applyNumberFormat="1" applyFont="1" applyBorder="1"/>
    <xf numFmtId="49" fontId="20" fillId="0" borderId="24" xfId="0" applyNumberFormat="1" applyFont="1" applyBorder="1"/>
    <xf numFmtId="0" fontId="21" fillId="0" borderId="0" xfId="1" applyFont="1"/>
    <xf numFmtId="49" fontId="20" fillId="10" borderId="6" xfId="0" applyNumberFormat="1" applyFont="1" applyFill="1" applyBorder="1" applyAlignment="1">
      <alignment vertical="center" wrapText="1"/>
    </xf>
    <xf numFmtId="49" fontId="20" fillId="10" borderId="23" xfId="0" applyNumberFormat="1" applyFont="1" applyFill="1" applyBorder="1" applyAlignment="1">
      <alignment vertical="center" wrapText="1"/>
    </xf>
    <xf numFmtId="49" fontId="20" fillId="10" borderId="24" xfId="0" applyNumberFormat="1" applyFont="1" applyFill="1" applyBorder="1" applyAlignment="1">
      <alignment horizontal="left" vertical="center" wrapText="1"/>
    </xf>
    <xf numFmtId="49" fontId="20" fillId="10" borderId="6" xfId="0" applyNumberFormat="1" applyFont="1" applyFill="1" applyBorder="1" applyAlignment="1"/>
    <xf numFmtId="10" fontId="20" fillId="10" borderId="6" xfId="0" applyNumberFormat="1" applyFont="1" applyFill="1" applyBorder="1" applyAlignment="1"/>
    <xf numFmtId="0" fontId="20" fillId="10" borderId="6" xfId="0" applyFont="1" applyFill="1" applyBorder="1" applyAlignment="1">
      <alignment horizontal="right" vertical="center" wrapText="1"/>
    </xf>
    <xf numFmtId="0" fontId="20" fillId="10" borderId="23" xfId="0" applyFont="1" applyFill="1" applyBorder="1"/>
    <xf numFmtId="49" fontId="20" fillId="10" borderId="24" xfId="0" applyNumberFormat="1" applyFont="1" applyFill="1" applyBorder="1" applyAlignment="1">
      <alignment horizontal="left"/>
    </xf>
    <xf numFmtId="0" fontId="20" fillId="10" borderId="6" xfId="0" applyFont="1" applyFill="1" applyBorder="1" applyAlignment="1"/>
    <xf numFmtId="0" fontId="20" fillId="10" borderId="6" xfId="0" applyFont="1" applyFill="1" applyBorder="1" applyAlignment="1">
      <alignment horizontal="center" vertical="center"/>
    </xf>
    <xf numFmtId="49" fontId="20" fillId="10" borderId="24" xfId="0" applyNumberFormat="1" applyFont="1" applyFill="1" applyBorder="1" applyAlignment="1"/>
    <xf numFmtId="49" fontId="20" fillId="0" borderId="24" xfId="0" applyNumberFormat="1" applyFont="1" applyBorder="1" applyAlignment="1">
      <alignment horizontal="left"/>
    </xf>
    <xf numFmtId="0" fontId="20" fillId="0" borderId="6" xfId="0" applyFont="1" applyBorder="1" applyAlignment="1">
      <alignment horizontal="right" vertical="center" wrapText="1"/>
    </xf>
    <xf numFmtId="0" fontId="20" fillId="0" borderId="6" xfId="0" applyFont="1" applyBorder="1" applyAlignment="1">
      <alignment horizontal="center" vertical="center"/>
    </xf>
    <xf numFmtId="49" fontId="20" fillId="0" borderId="24" xfId="0" applyNumberFormat="1" applyFont="1" applyBorder="1" applyAlignment="1">
      <alignment horizontal="left" vertical="center" wrapText="1"/>
    </xf>
    <xf numFmtId="0" fontId="20" fillId="0" borderId="2" xfId="0" applyFont="1" applyFill="1" applyBorder="1"/>
    <xf numFmtId="49" fontId="20" fillId="0" borderId="2" xfId="0" applyNumberFormat="1" applyFont="1" applyFill="1" applyBorder="1" applyAlignment="1">
      <alignment vertical="center" wrapText="1"/>
    </xf>
    <xf numFmtId="49" fontId="20" fillId="0" borderId="2" xfId="0" applyNumberFormat="1" applyFont="1" applyFill="1" applyBorder="1"/>
    <xf numFmtId="49" fontId="20" fillId="0" borderId="23" xfId="0" applyNumberFormat="1" applyFont="1" applyFill="1" applyBorder="1"/>
    <xf numFmtId="49" fontId="20" fillId="10" borderId="24" xfId="0" applyNumberFormat="1" applyFont="1" applyFill="1" applyBorder="1" applyAlignment="1">
      <alignment vertical="center"/>
    </xf>
    <xf numFmtId="49" fontId="20" fillId="10" borderId="6" xfId="0" applyNumberFormat="1" applyFont="1" applyFill="1" applyBorder="1" applyAlignment="1">
      <alignment horizontal="center" vertical="center"/>
    </xf>
    <xf numFmtId="0" fontId="20" fillId="10" borderId="6" xfId="0" applyFont="1" applyFill="1" applyBorder="1" applyAlignment="1">
      <alignment vertical="center"/>
    </xf>
    <xf numFmtId="0" fontId="11" fillId="0" borderId="0" xfId="0" applyFont="1"/>
    <xf numFmtId="49" fontId="20" fillId="0" borderId="6" xfId="0" applyNumberFormat="1" applyFont="1" applyBorder="1" applyAlignment="1">
      <alignment vertical="center" wrapText="1"/>
    </xf>
    <xf numFmtId="49" fontId="20" fillId="0" borderId="23" xfId="0" applyNumberFormat="1" applyFont="1" applyBorder="1" applyAlignment="1">
      <alignment vertical="center" wrapText="1"/>
    </xf>
    <xf numFmtId="49" fontId="20" fillId="0" borderId="2" xfId="0" applyNumberFormat="1" applyFont="1" applyFill="1" applyBorder="1" applyAlignment="1">
      <alignment vertical="center"/>
    </xf>
    <xf numFmtId="49" fontId="20" fillId="0" borderId="6" xfId="0" applyNumberFormat="1" applyFont="1" applyBorder="1" applyAlignment="1">
      <alignment horizontal="center" vertical="center" wrapText="1"/>
    </xf>
    <xf numFmtId="49" fontId="20" fillId="0" borderId="2" xfId="0" applyNumberFormat="1" applyFont="1" applyFill="1" applyBorder="1" applyAlignment="1">
      <alignment wrapText="1"/>
    </xf>
    <xf numFmtId="0" fontId="11" fillId="0" borderId="0" xfId="0" applyFont="1" applyFill="1" applyBorder="1" applyAlignment="1"/>
    <xf numFmtId="0" fontId="20" fillId="0" borderId="23" xfId="0" applyFont="1" applyBorder="1" applyAlignment="1">
      <alignment vertical="center" wrapText="1"/>
    </xf>
    <xf numFmtId="0" fontId="20" fillId="0" borderId="6" xfId="0" applyFont="1" applyBorder="1" applyAlignment="1">
      <alignment horizontal="center"/>
    </xf>
    <xf numFmtId="0" fontId="20" fillId="0" borderId="6" xfId="0" applyFont="1" applyBorder="1" applyAlignment="1">
      <alignment vertical="center" wrapText="1"/>
    </xf>
    <xf numFmtId="0" fontId="20" fillId="10" borderId="6" xfId="0" applyFont="1" applyFill="1" applyBorder="1" applyAlignment="1">
      <alignment horizontal="center"/>
    </xf>
    <xf numFmtId="0" fontId="20" fillId="0" borderId="23" xfId="0" applyFont="1" applyBorder="1" applyAlignment="1">
      <alignment vertical="center"/>
    </xf>
    <xf numFmtId="164" fontId="20" fillId="0" borderId="6" xfId="0" applyNumberFormat="1" applyFont="1" applyBorder="1" applyAlignment="1">
      <alignment horizontal="center" vertical="center"/>
    </xf>
    <xf numFmtId="0" fontId="6" fillId="0" borderId="0" xfId="0" applyFont="1" applyFill="1" applyBorder="1"/>
    <xf numFmtId="49" fontId="20" fillId="10" borderId="6" xfId="0" applyNumberFormat="1" applyFont="1" applyFill="1" applyBorder="1" applyAlignment="1">
      <alignment horizontal="center" vertical="center" wrapText="1"/>
    </xf>
    <xf numFmtId="0" fontId="20" fillId="0" borderId="24" xfId="0" applyFont="1" applyBorder="1"/>
    <xf numFmtId="0" fontId="20" fillId="10" borderId="23" xfId="0" applyFont="1" applyFill="1" applyBorder="1" applyAlignment="1">
      <alignment vertical="center"/>
    </xf>
    <xf numFmtId="164" fontId="20" fillId="10" borderId="6" xfId="0" applyNumberFormat="1" applyFont="1" applyFill="1" applyBorder="1" applyAlignment="1">
      <alignment horizontal="center" vertical="center"/>
    </xf>
    <xf numFmtId="0" fontId="11" fillId="0" borderId="0" xfId="0" applyFont="1" applyFill="1"/>
    <xf numFmtId="10" fontId="20" fillId="0" borderId="6" xfId="0" applyNumberFormat="1" applyFont="1" applyBorder="1" applyAlignment="1">
      <alignment horizontal="center" vertical="center"/>
    </xf>
    <xf numFmtId="49" fontId="20" fillId="0" borderId="6" xfId="0" applyNumberFormat="1" applyFont="1" applyFill="1" applyBorder="1" applyAlignment="1">
      <alignment vertical="center"/>
    </xf>
    <xf numFmtId="49" fontId="20" fillId="0" borderId="6" xfId="0" applyNumberFormat="1" applyFont="1" applyBorder="1" applyAlignment="1">
      <alignment vertical="center"/>
    </xf>
    <xf numFmtId="49" fontId="20" fillId="0" borderId="23" xfId="0" applyNumberFormat="1" applyFont="1" applyBorder="1" applyAlignment="1">
      <alignment vertical="center"/>
    </xf>
    <xf numFmtId="10" fontId="20" fillId="0" borderId="6" xfId="0" applyNumberFormat="1" applyFont="1" applyBorder="1" applyAlignment="1">
      <alignment vertical="center"/>
    </xf>
    <xf numFmtId="49" fontId="20" fillId="10" borderId="6" xfId="0" applyNumberFormat="1" applyFont="1" applyFill="1" applyBorder="1" applyAlignment="1">
      <alignment vertical="center"/>
    </xf>
    <xf numFmtId="49" fontId="20" fillId="10" borderId="23" xfId="0" applyNumberFormat="1" applyFont="1" applyFill="1" applyBorder="1" applyAlignment="1">
      <alignment vertical="center"/>
    </xf>
    <xf numFmtId="10" fontId="20" fillId="10" borderId="6" xfId="0" applyNumberFormat="1" applyFont="1" applyFill="1" applyBorder="1" applyAlignment="1">
      <alignment vertical="center"/>
    </xf>
    <xf numFmtId="10" fontId="20" fillId="10" borderId="6" xfId="0" applyNumberFormat="1" applyFont="1" applyFill="1" applyBorder="1" applyAlignment="1">
      <alignment horizontal="center" vertical="center"/>
    </xf>
    <xf numFmtId="49" fontId="20" fillId="0" borderId="6" xfId="0" applyNumberFormat="1" applyFont="1" applyBorder="1" applyAlignment="1">
      <alignment wrapText="1"/>
    </xf>
    <xf numFmtId="49" fontId="20" fillId="0" borderId="23" xfId="0" applyNumberFormat="1" applyFont="1" applyBorder="1" applyAlignment="1">
      <alignment wrapText="1"/>
    </xf>
    <xf numFmtId="0" fontId="11" fillId="0" borderId="0" xfId="0" applyFont="1" applyFill="1" applyBorder="1"/>
    <xf numFmtId="49" fontId="20" fillId="0" borderId="6" xfId="0" applyNumberFormat="1" applyFont="1" applyBorder="1" applyAlignment="1">
      <alignment horizontal="left" vertical="center" wrapText="1"/>
    </xf>
    <xf numFmtId="49" fontId="20" fillId="0" borderId="23" xfId="0" applyNumberFormat="1" applyFont="1" applyBorder="1" applyAlignment="1">
      <alignment horizontal="left" vertical="center" wrapText="1"/>
    </xf>
    <xf numFmtId="0" fontId="11" fillId="0" borderId="0" xfId="0" applyFont="1" applyBorder="1"/>
    <xf numFmtId="49" fontId="20" fillId="10" borderId="6" xfId="0" applyNumberFormat="1" applyFont="1" applyFill="1" applyBorder="1" applyAlignment="1">
      <alignment wrapText="1"/>
    </xf>
    <xf numFmtId="49" fontId="20" fillId="10" borderId="23" xfId="0" applyNumberFormat="1" applyFont="1" applyFill="1" applyBorder="1" applyAlignment="1">
      <alignment wrapText="1"/>
    </xf>
    <xf numFmtId="0" fontId="20" fillId="10" borderId="24" xfId="0" applyFont="1" applyFill="1" applyBorder="1"/>
    <xf numFmtId="0" fontId="6" fillId="0" borderId="23" xfId="0" applyFont="1" applyBorder="1"/>
    <xf numFmtId="0" fontId="6" fillId="10" borderId="23" xfId="0" applyFont="1" applyFill="1" applyBorder="1"/>
    <xf numFmtId="0" fontId="20" fillId="0" borderId="23" xfId="0" applyFont="1" applyBorder="1" applyAlignment="1">
      <alignment horizontal="left" vertical="center"/>
    </xf>
    <xf numFmtId="0" fontId="20" fillId="0" borderId="6" xfId="0" applyFont="1" applyBorder="1" applyAlignment="1">
      <alignment horizontal="left" vertical="center"/>
    </xf>
    <xf numFmtId="0" fontId="20" fillId="10" borderId="23" xfId="0" applyFont="1" applyFill="1" applyBorder="1" applyAlignment="1">
      <alignment horizontal="left" vertical="center"/>
    </xf>
    <xf numFmtId="0" fontId="20" fillId="10" borderId="6" xfId="0" applyFont="1" applyFill="1" applyBorder="1" applyAlignment="1">
      <alignment horizontal="left" vertical="center"/>
    </xf>
    <xf numFmtId="49" fontId="20" fillId="10" borderId="3" xfId="0" applyNumberFormat="1" applyFont="1" applyFill="1" applyBorder="1"/>
    <xf numFmtId="49" fontId="20" fillId="10" borderId="2" xfId="0" applyNumberFormat="1" applyFont="1" applyFill="1" applyBorder="1"/>
    <xf numFmtId="49" fontId="20" fillId="10" borderId="25" xfId="0" applyNumberFormat="1" applyFont="1" applyFill="1" applyBorder="1"/>
    <xf numFmtId="49" fontId="20" fillId="10" borderId="26" xfId="0" applyNumberFormat="1" applyFont="1" applyFill="1" applyBorder="1" applyAlignment="1">
      <alignment horizontal="center"/>
    </xf>
    <xf numFmtId="49" fontId="20" fillId="10" borderId="26" xfId="0" applyNumberFormat="1" applyFont="1" applyFill="1" applyBorder="1" applyAlignment="1">
      <alignment horizontal="center" wrapText="1"/>
    </xf>
    <xf numFmtId="49" fontId="20" fillId="10" borderId="26" xfId="0" applyNumberFormat="1" applyFont="1" applyFill="1" applyBorder="1"/>
    <xf numFmtId="10" fontId="20" fillId="10" borderId="26" xfId="0" applyNumberFormat="1" applyFont="1" applyFill="1" applyBorder="1"/>
    <xf numFmtId="0" fontId="20" fillId="10" borderId="26" xfId="0" applyFont="1" applyFill="1" applyBorder="1"/>
    <xf numFmtId="165" fontId="6" fillId="0" borderId="0" xfId="0" applyNumberFormat="1" applyFont="1" applyBorder="1" applyAlignment="1">
      <alignment horizontal="left"/>
    </xf>
    <xf numFmtId="164" fontId="6" fillId="0" borderId="0" xfId="0" applyNumberFormat="1" applyFont="1" applyBorder="1" applyAlignment="1">
      <alignment horizontal="center"/>
    </xf>
    <xf numFmtId="164" fontId="20" fillId="0" borderId="6" xfId="0" applyNumberFormat="1" applyFont="1" applyBorder="1" applyAlignment="1">
      <alignment horizontal="center" wrapText="1"/>
    </xf>
    <xf numFmtId="164" fontId="20" fillId="10" borderId="6" xfId="0" applyNumberFormat="1" applyFont="1" applyFill="1" applyBorder="1" applyAlignment="1">
      <alignment horizontal="center" wrapText="1"/>
    </xf>
    <xf numFmtId="0" fontId="18" fillId="9" borderId="27" xfId="4" applyFont="1" applyFill="1" applyBorder="1" applyAlignment="1" applyProtection="1">
      <alignment horizontal="center" vertical="center" wrapText="1"/>
      <protection locked="0"/>
    </xf>
    <xf numFmtId="0" fontId="0" fillId="0" borderId="0" xfId="0" applyProtection="1">
      <protection locked="0"/>
    </xf>
    <xf numFmtId="0" fontId="0" fillId="0" borderId="0" xfId="0" applyBorder="1" applyProtection="1"/>
    <xf numFmtId="0" fontId="0" fillId="0" borderId="0" xfId="0" applyProtection="1"/>
    <xf numFmtId="0" fontId="16" fillId="0" borderId="0" xfId="4" applyFont="1" applyAlignment="1" applyProtection="1">
      <alignment horizontal="center" vertical="center" wrapText="1"/>
      <protection locked="0"/>
    </xf>
    <xf numFmtId="0" fontId="0" fillId="0" borderId="0" xfId="0" applyAlignment="1">
      <alignment wrapText="1"/>
    </xf>
    <xf numFmtId="0" fontId="0" fillId="0" borderId="0" xfId="0" quotePrefix="1"/>
    <xf numFmtId="0" fontId="18" fillId="9" borderId="27" xfId="4" applyFont="1" applyFill="1" applyBorder="1" applyAlignment="1" applyProtection="1">
      <alignment horizontal="center" vertical="center" wrapText="1"/>
      <protection hidden="1"/>
    </xf>
    <xf numFmtId="0" fontId="0" fillId="0" borderId="32" xfId="0" applyBorder="1" applyProtection="1">
      <protection hidden="1"/>
    </xf>
    <xf numFmtId="0" fontId="0" fillId="0" borderId="0" xfId="0" applyProtection="1">
      <protection hidden="1"/>
    </xf>
    <xf numFmtId="49" fontId="22" fillId="0" borderId="23" xfId="0" applyNumberFormat="1" applyFont="1" applyFill="1" applyBorder="1"/>
    <xf numFmtId="49" fontId="22" fillId="0" borderId="24" xfId="0" applyNumberFormat="1" applyFont="1" applyBorder="1" applyAlignment="1">
      <alignment vertical="center"/>
    </xf>
    <xf numFmtId="49" fontId="22" fillId="0" borderId="6" xfId="0" applyNumberFormat="1" applyFont="1" applyBorder="1" applyAlignment="1">
      <alignment horizontal="center"/>
    </xf>
    <xf numFmtId="49" fontId="22" fillId="0" borderId="6" xfId="0" applyNumberFormat="1" applyFont="1" applyBorder="1" applyAlignment="1">
      <alignment horizontal="center" vertical="center"/>
    </xf>
    <xf numFmtId="10" fontId="22" fillId="0" borderId="6" xfId="0" applyNumberFormat="1" applyFont="1" applyBorder="1"/>
    <xf numFmtId="0" fontId="22" fillId="0" borderId="6" xfId="0" applyFont="1" applyBorder="1" applyAlignment="1">
      <alignment vertical="center"/>
    </xf>
    <xf numFmtId="49" fontId="23" fillId="0" borderId="18" xfId="0" applyNumberFormat="1" applyFont="1" applyFill="1" applyBorder="1" applyAlignment="1">
      <alignment vertical="center"/>
    </xf>
    <xf numFmtId="49" fontId="23" fillId="0" borderId="23" xfId="0" applyNumberFormat="1" applyFont="1" applyFill="1" applyBorder="1"/>
    <xf numFmtId="49" fontId="23" fillId="10" borderId="24" xfId="0" applyNumberFormat="1" applyFont="1" applyFill="1" applyBorder="1" applyAlignment="1">
      <alignment vertical="center"/>
    </xf>
    <xf numFmtId="49" fontId="23" fillId="10" borderId="6" xfId="0" applyNumberFormat="1" applyFont="1" applyFill="1" applyBorder="1" applyAlignment="1">
      <alignment horizontal="center"/>
    </xf>
    <xf numFmtId="49" fontId="23" fillId="10" borderId="6" xfId="0" applyNumberFormat="1" applyFont="1" applyFill="1" applyBorder="1" applyAlignment="1">
      <alignment horizontal="center" vertical="center"/>
    </xf>
    <xf numFmtId="0" fontId="16" fillId="0" borderId="0" xfId="4" applyBorder="1"/>
    <xf numFmtId="0" fontId="25" fillId="13" borderId="27" xfId="4" applyFont="1" applyFill="1" applyBorder="1" applyAlignment="1" applyProtection="1">
      <alignment horizontal="center" vertical="center" wrapText="1"/>
      <protection locked="0"/>
    </xf>
    <xf numFmtId="0" fontId="1" fillId="15" borderId="27" xfId="4" applyFont="1" applyFill="1" applyBorder="1" applyAlignment="1" applyProtection="1">
      <alignment horizontal="center" vertical="center" wrapText="1"/>
      <protection locked="0"/>
    </xf>
    <xf numFmtId="0" fontId="1" fillId="17" borderId="27" xfId="4" applyFont="1" applyFill="1" applyBorder="1" applyAlignment="1" applyProtection="1">
      <alignment horizontal="center" vertical="center" wrapText="1"/>
      <protection locked="0"/>
    </xf>
    <xf numFmtId="0" fontId="1" fillId="19" borderId="27" xfId="4" applyFont="1" applyFill="1" applyBorder="1" applyAlignment="1" applyProtection="1">
      <alignment horizontal="center" vertical="center" wrapText="1"/>
      <protection locked="0"/>
    </xf>
    <xf numFmtId="0" fontId="25" fillId="13" borderId="28" xfId="4" applyFont="1" applyFill="1" applyBorder="1" applyAlignment="1" applyProtection="1">
      <alignment horizontal="center" vertical="center" wrapText="1"/>
      <protection locked="0"/>
    </xf>
    <xf numFmtId="0" fontId="1" fillId="15" borderId="28" xfId="4" applyFont="1" applyFill="1" applyBorder="1" applyAlignment="1" applyProtection="1">
      <alignment horizontal="center" vertical="center" wrapText="1"/>
      <protection locked="0"/>
    </xf>
    <xf numFmtId="0" fontId="1" fillId="17" borderId="28" xfId="4" applyFont="1" applyFill="1" applyBorder="1" applyAlignment="1" applyProtection="1">
      <alignment horizontal="center" vertical="center" wrapText="1"/>
      <protection locked="0"/>
    </xf>
    <xf numFmtId="0" fontId="1" fillId="19" borderId="28" xfId="4" applyFont="1" applyFill="1" applyBorder="1" applyAlignment="1" applyProtection="1">
      <alignment horizontal="center" vertical="center" wrapText="1"/>
      <protection locked="0"/>
    </xf>
    <xf numFmtId="0" fontId="1" fillId="21" borderId="35" xfId="4" applyFont="1" applyFill="1" applyBorder="1" applyAlignment="1" applyProtection="1">
      <alignment horizontal="center" vertical="center" wrapText="1"/>
      <protection locked="0"/>
    </xf>
    <xf numFmtId="0" fontId="1" fillId="21" borderId="36" xfId="4" applyFont="1" applyFill="1" applyBorder="1" applyAlignment="1" applyProtection="1">
      <alignment horizontal="center" vertical="center" wrapText="1"/>
      <protection locked="0"/>
    </xf>
    <xf numFmtId="0" fontId="1" fillId="23" borderId="35" xfId="4" applyFont="1" applyFill="1" applyBorder="1" applyAlignment="1" applyProtection="1">
      <alignment horizontal="center" vertical="center" wrapText="1"/>
      <protection locked="0"/>
    </xf>
    <xf numFmtId="0" fontId="1" fillId="23" borderId="36" xfId="4" applyFont="1" applyFill="1" applyBorder="1" applyAlignment="1" applyProtection="1">
      <alignment horizontal="center" vertical="center" wrapText="1"/>
      <protection locked="0"/>
    </xf>
    <xf numFmtId="0" fontId="1" fillId="24" borderId="27" xfId="4" applyFont="1" applyFill="1" applyBorder="1" applyAlignment="1" applyProtection="1">
      <alignment horizontal="center" vertical="center" wrapText="1"/>
      <protection locked="0"/>
    </xf>
    <xf numFmtId="0" fontId="1" fillId="26" borderId="27" xfId="4" applyFont="1" applyFill="1" applyBorder="1" applyAlignment="1" applyProtection="1">
      <alignment horizontal="center" vertical="center" wrapText="1"/>
      <protection locked="0"/>
    </xf>
    <xf numFmtId="0" fontId="24" fillId="12" borderId="2" xfId="4" applyFont="1" applyFill="1" applyBorder="1" applyAlignment="1">
      <alignment horizontal="center" vertical="center" wrapText="1"/>
    </xf>
    <xf numFmtId="0" fontId="0" fillId="29" borderId="39" xfId="0" applyFill="1" applyBorder="1" applyProtection="1"/>
    <xf numFmtId="0" fontId="0" fillId="29" borderId="32" xfId="0" applyFill="1" applyBorder="1" applyProtection="1"/>
    <xf numFmtId="0" fontId="16" fillId="29" borderId="2" xfId="4" quotePrefix="1" applyFill="1" applyBorder="1" applyAlignment="1">
      <alignment horizontal="center" vertical="center"/>
    </xf>
    <xf numFmtId="0" fontId="0" fillId="9" borderId="0" xfId="0" applyFill="1" applyBorder="1" applyProtection="1"/>
    <xf numFmtId="0" fontId="18" fillId="12" borderId="27" xfId="4" applyFont="1" applyFill="1" applyBorder="1" applyAlignment="1" applyProtection="1">
      <alignment horizontal="center" vertical="center" wrapText="1"/>
    </xf>
    <xf numFmtId="0" fontId="18" fillId="12" borderId="27" xfId="4" applyFont="1" applyFill="1" applyBorder="1" applyAlignment="1" applyProtection="1">
      <alignment horizontal="center" vertical="center" wrapText="1"/>
      <protection locked="0"/>
    </xf>
    <xf numFmtId="0" fontId="18" fillId="14" borderId="27" xfId="4" applyFont="1" applyFill="1" applyBorder="1" applyAlignment="1" applyProtection="1">
      <alignment horizontal="center" vertical="center" wrapText="1"/>
    </xf>
    <xf numFmtId="0" fontId="18" fillId="14" borderId="27" xfId="4" applyFont="1" applyFill="1" applyBorder="1" applyAlignment="1" applyProtection="1">
      <alignment horizontal="center" vertical="center" wrapText="1"/>
      <protection locked="0"/>
    </xf>
    <xf numFmtId="0" fontId="18" fillId="20" borderId="27" xfId="4" applyFont="1" applyFill="1" applyBorder="1" applyAlignment="1" applyProtection="1">
      <alignment horizontal="center" vertical="center" wrapText="1"/>
      <protection locked="0"/>
    </xf>
    <xf numFmtId="0" fontId="27" fillId="18" borderId="0" xfId="4" applyFont="1" applyFill="1" applyBorder="1" applyAlignment="1" applyProtection="1">
      <alignment horizontal="center" vertical="center" wrapText="1"/>
      <protection locked="0"/>
    </xf>
    <xf numFmtId="0" fontId="18" fillId="22" borderId="27" xfId="4" applyFont="1" applyFill="1" applyBorder="1" applyAlignment="1" applyProtection="1">
      <alignment horizontal="center" vertical="center" wrapText="1"/>
      <protection locked="0"/>
    </xf>
    <xf numFmtId="0" fontId="18" fillId="32" borderId="27" xfId="4" applyFont="1" applyFill="1" applyBorder="1" applyAlignment="1" applyProtection="1">
      <alignment horizontal="center" vertical="center" wrapText="1"/>
      <protection locked="0"/>
    </xf>
    <xf numFmtId="0" fontId="18" fillId="32" borderId="42" xfId="4" applyFont="1" applyFill="1" applyBorder="1" applyAlignment="1" applyProtection="1">
      <alignment horizontal="center" vertical="center" wrapText="1"/>
      <protection locked="0"/>
    </xf>
    <xf numFmtId="0" fontId="24" fillId="31" borderId="2" xfId="4" applyFont="1" applyFill="1" applyBorder="1" applyAlignment="1">
      <alignment horizontal="center" vertical="center" wrapText="1"/>
    </xf>
    <xf numFmtId="0" fontId="18" fillId="22" borderId="2" xfId="4" applyFont="1" applyFill="1" applyBorder="1" applyAlignment="1">
      <alignment horizontal="center" vertical="center" wrapText="1"/>
    </xf>
    <xf numFmtId="0" fontId="18" fillId="32" borderId="2" xfId="4" applyFont="1" applyFill="1" applyBorder="1" applyAlignment="1">
      <alignment horizontal="center" vertical="center" wrapText="1"/>
    </xf>
    <xf numFmtId="0" fontId="24" fillId="20" borderId="2" xfId="4" applyFont="1" applyFill="1" applyBorder="1" applyAlignment="1">
      <alignment horizontal="center" vertical="center" wrapText="1"/>
    </xf>
    <xf numFmtId="0" fontId="0" fillId="9" borderId="0" xfId="0" applyFill="1" applyProtection="1"/>
    <xf numFmtId="0" fontId="16" fillId="9" borderId="0" xfId="4" applyFont="1" applyFill="1" applyAlignment="1" applyProtection="1">
      <alignment horizontal="center" vertical="center" wrapText="1"/>
    </xf>
    <xf numFmtId="0" fontId="16" fillId="0" borderId="0" xfId="4" applyFont="1" applyAlignment="1" applyProtection="1">
      <alignment horizontal="center" vertical="center" wrapText="1"/>
    </xf>
    <xf numFmtId="0" fontId="0" fillId="0" borderId="2" xfId="0" applyFill="1" applyBorder="1" applyAlignment="1" applyProtection="1">
      <alignment horizontal="center" vertical="center"/>
      <protection locked="0"/>
    </xf>
    <xf numFmtId="0" fontId="16" fillId="33" borderId="0" xfId="4" applyFill="1"/>
    <xf numFmtId="0" fontId="16" fillId="33" borderId="0" xfId="4" applyFill="1" applyAlignment="1">
      <alignment horizontal="center" vertical="center" wrapText="1"/>
    </xf>
    <xf numFmtId="0" fontId="15" fillId="33" borderId="0" xfId="4" applyFont="1" applyFill="1" applyAlignment="1">
      <alignment horizontal="center" vertical="center"/>
    </xf>
    <xf numFmtId="0" fontId="0" fillId="33" borderId="0" xfId="0" applyFill="1" applyProtection="1"/>
    <xf numFmtId="0" fontId="16" fillId="33" borderId="0" xfId="4" applyFont="1" applyFill="1" applyAlignment="1" applyProtection="1">
      <alignment horizontal="center" vertical="center" wrapText="1"/>
    </xf>
    <xf numFmtId="0" fontId="0" fillId="33" borderId="0" xfId="0" applyFill="1" applyProtection="1">
      <protection hidden="1"/>
    </xf>
    <xf numFmtId="0" fontId="0" fillId="33" borderId="32" xfId="0" applyFill="1" applyBorder="1" applyAlignment="1" applyProtection="1">
      <alignment horizontal="center" vertical="center"/>
    </xf>
    <xf numFmtId="49" fontId="28" fillId="0" borderId="18" xfId="0" applyNumberFormat="1" applyFont="1" applyFill="1" applyBorder="1" applyAlignment="1">
      <alignment vertical="center"/>
    </xf>
    <xf numFmtId="49" fontId="28" fillId="0" borderId="6" xfId="0" applyNumberFormat="1" applyFont="1" applyFill="1" applyBorder="1" applyAlignment="1">
      <alignment vertical="center"/>
    </xf>
    <xf numFmtId="49" fontId="28" fillId="0" borderId="23" xfId="0" applyNumberFormat="1" applyFont="1" applyFill="1" applyBorder="1"/>
    <xf numFmtId="49" fontId="28" fillId="10" borderId="24" xfId="0" applyNumberFormat="1" applyFont="1" applyFill="1" applyBorder="1" applyAlignment="1">
      <alignment vertical="center"/>
    </xf>
    <xf numFmtId="49" fontId="28" fillId="10" borderId="6" xfId="0" applyNumberFormat="1" applyFont="1" applyFill="1" applyBorder="1" applyAlignment="1">
      <alignment horizontal="center"/>
    </xf>
    <xf numFmtId="49" fontId="28" fillId="10" borderId="6" xfId="0" applyNumberFormat="1" applyFont="1" applyFill="1" applyBorder="1" applyAlignment="1">
      <alignment horizontal="center" wrapText="1"/>
    </xf>
    <xf numFmtId="49" fontId="28" fillId="10" borderId="6" xfId="0" applyNumberFormat="1" applyFont="1" applyFill="1" applyBorder="1" applyAlignment="1">
      <alignment horizontal="center" vertical="center"/>
    </xf>
    <xf numFmtId="10" fontId="28" fillId="10" borderId="6" xfId="0" applyNumberFormat="1" applyFont="1" applyFill="1" applyBorder="1"/>
    <xf numFmtId="0" fontId="28" fillId="10" borderId="6" xfId="0" applyFont="1" applyFill="1" applyBorder="1" applyAlignment="1">
      <alignment vertical="center"/>
    </xf>
    <xf numFmtId="49" fontId="30" fillId="0" borderId="23" xfId="0" applyNumberFormat="1" applyFont="1" applyFill="1" applyBorder="1"/>
    <xf numFmtId="49" fontId="30" fillId="10" borderId="24" xfId="0" applyNumberFormat="1" applyFont="1" applyFill="1" applyBorder="1" applyAlignment="1">
      <alignment vertical="center"/>
    </xf>
    <xf numFmtId="49" fontId="30" fillId="10" borderId="6" xfId="0" applyNumberFormat="1" applyFont="1" applyFill="1" applyBorder="1" applyAlignment="1">
      <alignment horizontal="center"/>
    </xf>
    <xf numFmtId="49" fontId="30" fillId="10" borderId="6" xfId="0" applyNumberFormat="1" applyFont="1" applyFill="1" applyBorder="1" applyAlignment="1">
      <alignment horizontal="center" wrapText="1"/>
    </xf>
    <xf numFmtId="49" fontId="30" fillId="10" borderId="6" xfId="0" applyNumberFormat="1" applyFont="1" applyFill="1" applyBorder="1" applyAlignment="1">
      <alignment horizontal="center" vertical="center"/>
    </xf>
    <xf numFmtId="10" fontId="30" fillId="10" borderId="6" xfId="0" applyNumberFormat="1" applyFont="1" applyFill="1" applyBorder="1"/>
    <xf numFmtId="0" fontId="30" fillId="10" borderId="6" xfId="0" applyFont="1" applyFill="1" applyBorder="1" applyAlignment="1">
      <alignment vertical="center"/>
    </xf>
    <xf numFmtId="49" fontId="20" fillId="0" borderId="23" xfId="0" applyNumberFormat="1" applyFont="1" applyFill="1" applyBorder="1" applyAlignment="1">
      <alignment vertical="center" wrapText="1"/>
    </xf>
    <xf numFmtId="10" fontId="20" fillId="0" borderId="6" xfId="0" applyNumberFormat="1" applyFont="1" applyBorder="1" applyAlignment="1">
      <alignment horizontal="center"/>
    </xf>
    <xf numFmtId="0" fontId="0" fillId="18" borderId="37" xfId="0" applyFill="1" applyBorder="1" applyAlignment="1" applyProtection="1">
      <alignment horizontal="center" vertical="center"/>
      <protection locked="0"/>
    </xf>
    <xf numFmtId="0" fontId="0" fillId="20" borderId="0" xfId="0" applyFill="1" applyAlignment="1" applyProtection="1">
      <alignment horizontal="center" vertical="center"/>
      <protection locked="0"/>
    </xf>
    <xf numFmtId="0" fontId="0" fillId="33" borderId="0" xfId="0" applyFill="1" applyAlignment="1" applyProtection="1">
      <alignment horizontal="center"/>
    </xf>
    <xf numFmtId="0" fontId="0" fillId="33" borderId="38" xfId="0" applyFill="1" applyBorder="1" applyAlignment="1" applyProtection="1">
      <alignment horizontal="center"/>
    </xf>
    <xf numFmtId="0" fontId="29" fillId="0" borderId="0" xfId="0" applyFont="1" applyAlignment="1" applyProtection="1">
      <alignment horizontal="left" vertical="center" wrapText="1"/>
    </xf>
    <xf numFmtId="0" fontId="29" fillId="0" borderId="0" xfId="0" applyFont="1" applyAlignment="1" applyProtection="1">
      <alignment horizontal="left" vertical="center"/>
    </xf>
    <xf numFmtId="0" fontId="18" fillId="13" borderId="2" xfId="4" applyFont="1" applyFill="1" applyBorder="1" applyAlignment="1" applyProtection="1">
      <alignment horizontal="center" vertical="center" wrapText="1"/>
    </xf>
    <xf numFmtId="0" fontId="5" fillId="25" borderId="37" xfId="0" applyFont="1" applyFill="1" applyBorder="1" applyAlignment="1" applyProtection="1">
      <alignment horizontal="center" vertical="center"/>
      <protection locked="0"/>
    </xf>
    <xf numFmtId="0" fontId="18" fillId="28" borderId="0" xfId="4" applyFont="1" applyFill="1" applyBorder="1" applyAlignment="1" applyProtection="1">
      <alignment horizontal="center" vertical="center" wrapText="1"/>
      <protection locked="0"/>
    </xf>
    <xf numFmtId="0" fontId="18" fillId="28" borderId="38" xfId="4" applyFont="1" applyFill="1" applyBorder="1" applyAlignment="1" applyProtection="1">
      <alignment horizontal="center" vertical="center" wrapText="1"/>
      <protection locked="0"/>
    </xf>
    <xf numFmtId="0" fontId="18" fillId="27" borderId="0" xfId="4" applyFont="1" applyFill="1" applyBorder="1" applyAlignment="1" applyProtection="1">
      <alignment horizontal="center" vertical="center" wrapText="1"/>
      <protection locked="0"/>
    </xf>
    <xf numFmtId="0" fontId="18" fillId="27" borderId="38" xfId="4" applyFont="1" applyFill="1" applyBorder="1" applyAlignment="1" applyProtection="1">
      <alignment horizontal="center" vertical="center" wrapText="1"/>
      <protection locked="0"/>
    </xf>
    <xf numFmtId="0" fontId="18" fillId="27" borderId="41" xfId="4" applyFont="1" applyFill="1" applyBorder="1" applyAlignment="1" applyProtection="1">
      <alignment horizontal="center" vertical="center" wrapText="1"/>
    </xf>
    <xf numFmtId="0" fontId="18" fillId="27" borderId="40" xfId="4" applyFont="1" applyFill="1" applyBorder="1" applyAlignment="1" applyProtection="1">
      <alignment horizontal="center" vertical="center" wrapText="1"/>
    </xf>
    <xf numFmtId="0" fontId="18" fillId="13" borderId="0" xfId="4" applyFont="1" applyFill="1" applyBorder="1" applyAlignment="1" applyProtection="1">
      <alignment horizontal="center" vertical="center" wrapText="1"/>
      <protection locked="0"/>
    </xf>
    <xf numFmtId="0" fontId="18" fillId="13" borderId="38" xfId="4" applyFont="1" applyFill="1" applyBorder="1" applyAlignment="1" applyProtection="1">
      <alignment horizontal="center" vertical="center" wrapText="1"/>
      <protection locked="0"/>
    </xf>
    <xf numFmtId="0" fontId="5" fillId="22" borderId="0" xfId="0" applyFont="1" applyFill="1" applyAlignment="1" applyProtection="1">
      <alignment horizontal="center" vertical="center"/>
      <protection locked="0"/>
    </xf>
    <xf numFmtId="0" fontId="5" fillId="12" borderId="37" xfId="0" applyFont="1" applyFill="1" applyBorder="1" applyAlignment="1" applyProtection="1">
      <alignment horizontal="center" vertical="center"/>
      <protection locked="0"/>
    </xf>
    <xf numFmtId="0" fontId="5" fillId="16" borderId="37" xfId="0" applyFont="1" applyFill="1" applyBorder="1" applyAlignment="1" applyProtection="1">
      <alignment horizontal="center" vertical="center"/>
      <protection locked="0"/>
    </xf>
    <xf numFmtId="0" fontId="0" fillId="14" borderId="37" xfId="0" applyFill="1" applyBorder="1" applyAlignment="1" applyProtection="1">
      <alignment horizontal="center" vertical="center"/>
      <protection locked="0"/>
    </xf>
    <xf numFmtId="0" fontId="0" fillId="16" borderId="37" xfId="0" applyFill="1" applyBorder="1" applyAlignment="1" applyProtection="1">
      <alignment horizontal="center" vertical="center"/>
      <protection locked="0"/>
    </xf>
    <xf numFmtId="0" fontId="24" fillId="31" borderId="2" xfId="4" applyFont="1" applyFill="1" applyBorder="1" applyAlignment="1">
      <alignment horizontal="center" vertical="center" wrapText="1"/>
    </xf>
    <xf numFmtId="0" fontId="24" fillId="20" borderId="2" xfId="4" applyFont="1" applyFill="1" applyBorder="1" applyAlignment="1">
      <alignment horizontal="center" vertical="center" wrapText="1"/>
    </xf>
    <xf numFmtId="0" fontId="16" fillId="33" borderId="5" xfId="4" applyFill="1" applyBorder="1" applyAlignment="1">
      <alignment horizontal="center"/>
    </xf>
    <xf numFmtId="0" fontId="16" fillId="33" borderId="0" xfId="4" applyFill="1" applyBorder="1" applyAlignment="1">
      <alignment horizontal="center"/>
    </xf>
    <xf numFmtId="0" fontId="26" fillId="0" borderId="0" xfId="4" applyFont="1" applyAlignment="1">
      <alignment horizontal="left" vertical="center" wrapText="1"/>
    </xf>
    <xf numFmtId="0" fontId="26" fillId="0" borderId="0" xfId="4" applyFont="1" applyAlignment="1">
      <alignment horizontal="left"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0" fontId="18" fillId="9" borderId="33" xfId="4" applyFont="1" applyFill="1" applyBorder="1" applyAlignment="1" applyProtection="1">
      <alignment horizontal="center" vertical="center" wrapText="1"/>
      <protection locked="0"/>
    </xf>
    <xf numFmtId="0" fontId="18" fillId="9" borderId="34" xfId="4" applyFont="1" applyFill="1" applyBorder="1" applyAlignment="1" applyProtection="1">
      <alignment horizontal="center" vertical="center" wrapText="1"/>
      <protection locked="0"/>
    </xf>
    <xf numFmtId="0" fontId="18" fillId="20" borderId="27" xfId="4" applyFont="1" applyFill="1" applyBorder="1" applyAlignment="1" applyProtection="1">
      <alignment horizontal="center" vertical="center" wrapText="1"/>
      <protection locked="0"/>
    </xf>
    <xf numFmtId="0" fontId="27" fillId="18" borderId="31" xfId="4" applyFont="1" applyFill="1" applyBorder="1" applyAlignment="1" applyProtection="1">
      <alignment horizontal="center" vertical="center" wrapText="1"/>
      <protection locked="0"/>
    </xf>
    <xf numFmtId="0" fontId="27" fillId="18" borderId="30" xfId="4" applyFont="1" applyFill="1" applyBorder="1" applyAlignment="1" applyProtection="1">
      <alignment horizontal="center" vertical="center" wrapText="1"/>
      <protection locked="0"/>
    </xf>
    <xf numFmtId="0" fontId="18" fillId="31" borderId="29" xfId="4" applyFont="1" applyFill="1" applyBorder="1" applyAlignment="1" applyProtection="1">
      <alignment horizontal="center" vertical="center" wrapText="1"/>
      <protection locked="0"/>
    </xf>
    <xf numFmtId="0" fontId="18" fillId="31" borderId="28" xfId="4" applyFont="1" applyFill="1" applyBorder="1" applyAlignment="1" applyProtection="1">
      <alignment horizontal="center" vertical="center" wrapText="1"/>
      <protection locked="0"/>
    </xf>
    <xf numFmtId="0" fontId="18" fillId="30" borderId="31" xfId="4" applyFont="1" applyFill="1" applyBorder="1" applyAlignment="1" applyProtection="1">
      <alignment horizontal="center" vertical="center" wrapText="1"/>
      <protection locked="0"/>
    </xf>
    <xf numFmtId="0" fontId="18" fillId="30" borderId="30" xfId="4" applyFont="1" applyFill="1" applyBorder="1" applyAlignment="1" applyProtection="1">
      <alignment horizontal="center" vertical="center" wrapText="1"/>
      <protection locked="0"/>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 xfId="0" applyFont="1" applyBorder="1" applyAlignment="1">
      <alignment horizontal="center"/>
    </xf>
    <xf numFmtId="0" fontId="12" fillId="0" borderId="16"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7" fillId="3" borderId="3" xfId="3" applyFont="1" applyBorder="1" applyAlignment="1">
      <alignment horizontal="center"/>
    </xf>
    <xf numFmtId="0" fontId="7" fillId="3" borderId="7" xfId="3" applyFont="1" applyBorder="1" applyAlignment="1">
      <alignment horizontal="center"/>
    </xf>
    <xf numFmtId="0" fontId="7" fillId="3" borderId="3" xfId="3" applyFont="1" applyBorder="1" applyAlignment="1">
      <alignment horizontal="center" vertical="center"/>
    </xf>
    <xf numFmtId="0" fontId="7" fillId="3" borderId="7" xfId="3" applyFont="1" applyBorder="1" applyAlignment="1">
      <alignment horizontal="center" vertical="center"/>
    </xf>
    <xf numFmtId="0" fontId="7" fillId="3" borderId="8" xfId="3" applyFont="1" applyBorder="1" applyAlignment="1">
      <alignment horizontal="center"/>
    </xf>
    <xf numFmtId="0" fontId="7" fillId="3" borderId="0" xfId="3" applyFont="1" applyBorder="1" applyAlignment="1">
      <alignment horizontal="center"/>
    </xf>
  </cellXfs>
  <cellStyles count="5">
    <cellStyle name="Accent5" xfId="3" builtinId="45"/>
    <cellStyle name="Explanatory Text" xfId="1" builtinId="53"/>
    <cellStyle name="Normal" xfId="0" builtinId="0"/>
    <cellStyle name="Normal 2" xfId="2"/>
    <cellStyle name="Normal 3" xfId="4"/>
  </cellStyles>
  <dxfs count="52">
    <dxf>
      <font>
        <b val="0"/>
        <i val="0"/>
        <strike val="0"/>
        <condense val="0"/>
        <extend val="0"/>
        <outline val="0"/>
        <shadow val="0"/>
        <u val="none"/>
        <vertAlign val="baseline"/>
        <sz val="10"/>
        <color theme="1"/>
        <name val="Calibri"/>
        <scheme val="minor"/>
      </font>
    </dxf>
    <dxf>
      <border outline="0">
        <top style="thin">
          <color indexed="64"/>
        </top>
      </border>
    </dxf>
    <dxf>
      <font>
        <b val="0"/>
        <i val="0"/>
        <strike val="0"/>
        <condense val="0"/>
        <extend val="0"/>
        <outline val="0"/>
        <shadow val="0"/>
        <u val="none"/>
        <vertAlign val="baseline"/>
        <sz val="10"/>
        <color theme="1"/>
        <name val="Calibri"/>
        <scheme val="minor"/>
      </font>
    </dxf>
    <dxf>
      <border outline="0">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dxf>
    <dxf>
      <border outline="0">
        <top style="thin">
          <color indexed="64"/>
        </top>
      </border>
    </dxf>
    <dxf>
      <font>
        <b val="0"/>
        <i val="0"/>
        <strike val="0"/>
        <condense val="0"/>
        <extend val="0"/>
        <outline val="0"/>
        <shadow val="0"/>
        <u val="none"/>
        <vertAlign val="baseline"/>
        <sz val="10"/>
        <color theme="1"/>
        <name val="Calibri"/>
        <scheme val="minor"/>
      </font>
    </dxf>
    <dxf>
      <border outline="0">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dxf>
    <dxf>
      <border outline="0">
        <bottom style="thin">
          <color indexed="64"/>
        </bottom>
      </border>
    </dxf>
    <dxf>
      <font>
        <b val="0"/>
        <i val="0"/>
        <strike val="0"/>
        <condense val="0"/>
        <extend val="0"/>
        <outline val="0"/>
        <shadow val="0"/>
        <u val="none"/>
        <vertAlign val="baseline"/>
        <sz val="10"/>
        <color rgb="FF000000"/>
        <name val="Calibri"/>
        <scheme val="minor"/>
      </font>
      <fill>
        <patternFill patternType="solid">
          <fgColor indexed="64"/>
          <bgColor rgb="FFFFFFFF"/>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4" formatCode="0.0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14" formatCode="0.0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30" formatCode="@"/>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30" formatCode="@"/>
      <alignment horizontal="center"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30" formatCode="@"/>
      <alignment horizontal="center"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30" formatCode="@"/>
      <alignment horizontal="general" vertical="center" textRotation="0" wrapText="0" indent="0" justifyLastLine="0" shrinkToFit="0" readingOrder="0"/>
      <border diagonalUp="0" diagonalDown="0" outline="0">
        <left style="thin">
          <color rgb="FF000000"/>
        </left>
        <right/>
        <top style="thin">
          <color indexed="64"/>
        </top>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name val="Calibri"/>
        <scheme val="minor"/>
      </font>
    </dxf>
    <dxf>
      <border outline="0">
        <bottom style="thin">
          <color rgb="FF000000"/>
        </bottom>
      </border>
    </dxf>
    <dxf>
      <font>
        <b/>
        <i val="0"/>
        <strike val="0"/>
        <condense val="0"/>
        <extend val="0"/>
        <outline val="0"/>
        <shadow val="0"/>
        <u val="none"/>
        <vertAlign val="baseline"/>
        <sz val="10"/>
        <color rgb="FF000000"/>
        <name val="Calibri"/>
        <scheme val="minor"/>
      </font>
      <fill>
        <patternFill patternType="solid">
          <fgColor rgb="FFB7DEE8"/>
          <bgColor rgb="FFB7DEE8"/>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0"/>
        <name val="Calibri"/>
        <scheme val="minor"/>
      </font>
    </dxf>
    <dxf>
      <font>
        <strike val="0"/>
        <outline val="0"/>
        <shadow val="0"/>
        <u val="none"/>
        <vertAlign val="baseline"/>
        <sz val="10"/>
        <name val="Calibri"/>
        <scheme val="minor"/>
      </font>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0"/>
        <name val="Calibri"/>
        <scheme val="minor"/>
      </font>
    </dxf>
  </dxfs>
  <tableStyles count="0" defaultTableStyle="TableStyleMedium2" defaultPivotStyle="PivotStyleLight16"/>
  <colors>
    <mruColors>
      <color rgb="FFF5D2D9"/>
      <color rgb="FFE5C4F5"/>
      <color rgb="FF183D5E"/>
      <color rgb="FFE7F1F9"/>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TRT%20Project\Spring%202019%20Forms\Forms%20%20~%20%20Final-ish\Network%20&amp;%20Staff%20(Flat%20Data)%20-%20Spring%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cporche\AppData\Local\Microsoft\Windows\Temporary%20Internet%20Files\Content.Outlook\7C07KA41\E-Rate%20LEA_045%20(ED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Districs &amp; Schools"/>
      <sheetName val="Related Device Tables"/>
      <sheetName val="Related Device Characteristics"/>
      <sheetName val="Network &amp; Staff (Flat Data) - S"/>
    </sheetNames>
    <sheetDataSet>
      <sheetData sheetId="0">
        <row r="2">
          <cell r="L2" t="str">
            <v>A.E. Phillips Laboratory School  (SiteCode: 322001)</v>
          </cell>
          <cell r="M2" t="str">
            <v>322</v>
          </cell>
        </row>
        <row r="3">
          <cell r="L3" t="str">
            <v>Armstrong Middle School  (SiteCode: 001001)</v>
          </cell>
          <cell r="M3" t="str">
            <v>001</v>
          </cell>
        </row>
        <row r="4">
          <cell r="L4" t="str">
            <v>Branch Elementary School  (SiteCode: 001002)</v>
          </cell>
          <cell r="M4" t="str">
            <v>001</v>
          </cell>
        </row>
        <row r="5">
          <cell r="L5" t="str">
            <v>Central Rayne Kindergarten School  (SiteCode: 001003)</v>
          </cell>
          <cell r="M5" t="str">
            <v>001</v>
          </cell>
        </row>
        <row r="6">
          <cell r="L6" t="str">
            <v>Church Point Elementary School  (SiteCode: 001004)</v>
          </cell>
          <cell r="M6" t="str">
            <v>001</v>
          </cell>
        </row>
        <row r="7">
          <cell r="L7" t="str">
            <v>Church Point High School  (SiteCode: 001005)</v>
          </cell>
          <cell r="M7" t="str">
            <v>001</v>
          </cell>
        </row>
        <row r="8">
          <cell r="L8" t="str">
            <v>Church Point Middle School  (SiteCode: 001006)</v>
          </cell>
          <cell r="M8" t="str">
            <v>001</v>
          </cell>
        </row>
        <row r="9">
          <cell r="L9" t="str">
            <v>Crowley High School  (SiteCode: 001007)</v>
          </cell>
          <cell r="M9" t="str">
            <v>001</v>
          </cell>
        </row>
        <row r="10">
          <cell r="L10" t="str">
            <v>Crowley Middle School  (SiteCode: 001008)</v>
          </cell>
          <cell r="M10" t="str">
            <v>001</v>
          </cell>
        </row>
        <row r="11">
          <cell r="L11" t="str">
            <v>Crowley Kindergarten School  (SiteCode: 001009)</v>
          </cell>
          <cell r="M11" t="str">
            <v>001</v>
          </cell>
        </row>
        <row r="12">
          <cell r="L12" t="str">
            <v>North Crowley Elementary School  (SiteCode: 001010)</v>
          </cell>
          <cell r="M12" t="str">
            <v>001</v>
          </cell>
        </row>
        <row r="13">
          <cell r="L13" t="str">
            <v>Egan Elementary School  (SiteCode: 001011)</v>
          </cell>
          <cell r="M13" t="str">
            <v>001</v>
          </cell>
        </row>
        <row r="14">
          <cell r="L14" t="str">
            <v>Estherwood Elementary School  (SiteCode: 001012)</v>
          </cell>
          <cell r="M14" t="str">
            <v>001</v>
          </cell>
        </row>
        <row r="15">
          <cell r="L15" t="str">
            <v>Evangeline Elementary School  (SiteCode: 001013)</v>
          </cell>
          <cell r="M15" t="str">
            <v>001</v>
          </cell>
        </row>
        <row r="16">
          <cell r="L16" t="str">
            <v>Iota Elementary School  (SiteCode: 001014)</v>
          </cell>
          <cell r="M16" t="str">
            <v>001</v>
          </cell>
        </row>
        <row r="17">
          <cell r="L17" t="str">
            <v>Iota Middle School  (SiteCode: 001015)</v>
          </cell>
          <cell r="M17" t="str">
            <v>001</v>
          </cell>
        </row>
        <row r="18">
          <cell r="L18" t="str">
            <v>Mermentau Elementary School  (SiteCode: 001016)</v>
          </cell>
          <cell r="M18" t="str">
            <v>001</v>
          </cell>
        </row>
        <row r="19">
          <cell r="L19" t="str">
            <v>Midland High School  (SiteCode: 001017)</v>
          </cell>
          <cell r="M19" t="str">
            <v>001</v>
          </cell>
        </row>
        <row r="20">
          <cell r="L20" t="str">
            <v>Mire Elementary School  (SiteCode: 001018)</v>
          </cell>
          <cell r="M20" t="str">
            <v>001</v>
          </cell>
        </row>
        <row r="21">
          <cell r="L21" t="str">
            <v>Morse Elementary School  (SiteCode: 001019)</v>
          </cell>
          <cell r="M21" t="str">
            <v>001</v>
          </cell>
        </row>
        <row r="22">
          <cell r="L22" t="str">
            <v>Martin Petitjean Elementary School  (SiteCode: 001020)</v>
          </cell>
          <cell r="M22" t="str">
            <v>001</v>
          </cell>
        </row>
        <row r="23">
          <cell r="L23" t="str">
            <v>Rayne High School  (SiteCode: 001021)</v>
          </cell>
          <cell r="M23" t="str">
            <v>001</v>
          </cell>
        </row>
        <row r="24">
          <cell r="L24" t="str">
            <v>Richard Elementary School  (SiteCode: 001022)</v>
          </cell>
          <cell r="M24" t="str">
            <v>001</v>
          </cell>
        </row>
        <row r="25">
          <cell r="L25" t="str">
            <v>Ross Elementary School  (SiteCode: 001023)</v>
          </cell>
          <cell r="M25" t="str">
            <v>001</v>
          </cell>
        </row>
        <row r="26">
          <cell r="L26" t="str">
            <v>South Crowley Elementary School  (SiteCode: 001024)</v>
          </cell>
          <cell r="M26" t="str">
            <v>001</v>
          </cell>
        </row>
        <row r="27">
          <cell r="L27" t="str">
            <v>South Rayne Elementary School  (SiteCode: 001025)</v>
          </cell>
          <cell r="M27" t="str">
            <v>001</v>
          </cell>
        </row>
        <row r="28">
          <cell r="L28" t="str">
            <v>Iota High School  (SiteCode: 001034)</v>
          </cell>
          <cell r="M28" t="str">
            <v>001</v>
          </cell>
        </row>
        <row r="29">
          <cell r="L29" t="str">
            <v>AMIKids Acadiana  (SiteCode: 001036)</v>
          </cell>
          <cell r="M29" t="str">
            <v>001</v>
          </cell>
        </row>
        <row r="30">
          <cell r="L30" t="str">
            <v>Akili Academy of New Orleans  (SiteCode: 381001)</v>
          </cell>
          <cell r="M30">
            <v>381</v>
          </cell>
        </row>
        <row r="31">
          <cell r="L31" t="str">
            <v>Alexandria Country Day School  (SiteCode: 641001)</v>
          </cell>
          <cell r="M31" t="str">
            <v>641</v>
          </cell>
        </row>
        <row r="32">
          <cell r="L32" t="str">
            <v>Riverside Academy  (SiteCode: 652001)</v>
          </cell>
          <cell r="M32" t="str">
            <v>652</v>
          </cell>
        </row>
        <row r="33">
          <cell r="L33" t="str">
            <v>Holy Savior Menard Central High School  (SiteCode: 501003)</v>
          </cell>
          <cell r="M33" t="str">
            <v>501</v>
          </cell>
        </row>
        <row r="34">
          <cell r="L34" t="str">
            <v>Our Lady of Prompt Succor School  (SiteCode: 501011)</v>
          </cell>
          <cell r="M34" t="str">
            <v>501</v>
          </cell>
        </row>
        <row r="35">
          <cell r="L35" t="str">
            <v>Sacred Heart School  (SiteCode: 501013)</v>
          </cell>
          <cell r="M35" t="str">
            <v>501</v>
          </cell>
        </row>
        <row r="36">
          <cell r="L36" t="str">
            <v>St. Anthony of Padua School  (SiteCode: 501014)</v>
          </cell>
          <cell r="M36" t="str">
            <v>501</v>
          </cell>
        </row>
        <row r="37">
          <cell r="L37" t="str">
            <v>St. Frances Cabrini School  (SiteCode: 501016)</v>
          </cell>
          <cell r="M37" t="str">
            <v>501</v>
          </cell>
        </row>
        <row r="38">
          <cell r="L38" t="str">
            <v>St. Joseph Elementary &amp; High School  (SiteCode: 501034)</v>
          </cell>
          <cell r="M38" t="str">
            <v>501</v>
          </cell>
        </row>
        <row r="39">
          <cell r="L39" t="str">
            <v>Martin Behrman Charter Acad of Creative Arts &amp; Sci  (SiteCode: 395001)</v>
          </cell>
          <cell r="M39" t="str">
            <v>395</v>
          </cell>
        </row>
        <row r="40">
          <cell r="L40" t="str">
            <v>William J. Fischer Accelerated Academy  (SiteCode: 395003)</v>
          </cell>
          <cell r="M40" t="str">
            <v>395</v>
          </cell>
        </row>
        <row r="41">
          <cell r="L41" t="str">
            <v>McDonogh #32 Literacy Charter School  (SiteCode: 395004)</v>
          </cell>
          <cell r="M41" t="str">
            <v>395</v>
          </cell>
        </row>
        <row r="42">
          <cell r="L42" t="str">
            <v>Lord Beaconsfield Landry-Oliver Perry Walker High  (SiteCode: 395005)</v>
          </cell>
          <cell r="M42" t="str">
            <v>395</v>
          </cell>
        </row>
        <row r="43">
          <cell r="L43" t="str">
            <v>Elizabeth High School  (SiteCode: 002001)</v>
          </cell>
          <cell r="M43" t="str">
            <v>002</v>
          </cell>
        </row>
        <row r="44">
          <cell r="L44" t="str">
            <v>Fairview High School  (SiteCode: 002002)</v>
          </cell>
          <cell r="M44" t="str">
            <v>002</v>
          </cell>
        </row>
        <row r="45">
          <cell r="L45" t="str">
            <v>Kinder Elementary School  (SiteCode: 002003)</v>
          </cell>
          <cell r="M45" t="str">
            <v>002</v>
          </cell>
        </row>
        <row r="46">
          <cell r="L46" t="str">
            <v>Kinder High School  (SiteCode: 002004)</v>
          </cell>
          <cell r="M46" t="str">
            <v>002</v>
          </cell>
        </row>
        <row r="47">
          <cell r="L47" t="str">
            <v>Oakdale Elementary School  (SiteCode: 002005)</v>
          </cell>
          <cell r="M47" t="str">
            <v>002</v>
          </cell>
        </row>
        <row r="48">
          <cell r="L48" t="str">
            <v>Oakdale High School  (SiteCode: 002006)</v>
          </cell>
          <cell r="M48" t="str">
            <v>002</v>
          </cell>
        </row>
        <row r="49">
          <cell r="L49" t="str">
            <v>Oakdale Middle School  (SiteCode: 002007)</v>
          </cell>
          <cell r="M49" t="str">
            <v>002</v>
          </cell>
        </row>
        <row r="50">
          <cell r="L50" t="str">
            <v>Oberlin Elementary School  (SiteCode: 002008)</v>
          </cell>
          <cell r="M50" t="str">
            <v>002</v>
          </cell>
        </row>
        <row r="51">
          <cell r="L51" t="str">
            <v>Oberlin High School  (SiteCode: 002009)</v>
          </cell>
          <cell r="M51" t="str">
            <v>002</v>
          </cell>
        </row>
        <row r="52">
          <cell r="L52" t="str">
            <v>Reeves High School  (SiteCode: 002010)</v>
          </cell>
          <cell r="M52" t="str">
            <v>002</v>
          </cell>
        </row>
        <row r="53">
          <cell r="L53" t="str">
            <v>Kinder Middle School  (SiteCode: 002015)</v>
          </cell>
          <cell r="M53" t="str">
            <v>002</v>
          </cell>
        </row>
        <row r="54">
          <cell r="L54" t="str">
            <v>Angles Academy  (SiteCode: 674001)</v>
          </cell>
          <cell r="M54" t="str">
            <v>674</v>
          </cell>
        </row>
        <row r="55">
          <cell r="L55" t="str">
            <v>Arden Cahill Academy  (SiteCode: 598001)</v>
          </cell>
          <cell r="M55" t="str">
            <v>598</v>
          </cell>
        </row>
        <row r="56">
          <cell r="L56" t="str">
            <v>Arise Academy  (SiteCode: 373001)</v>
          </cell>
          <cell r="M56" t="str">
            <v>373</v>
          </cell>
        </row>
        <row r="57">
          <cell r="L57" t="str">
            <v>Ascension Christian School  (SiteCode: 933002)</v>
          </cell>
          <cell r="M57" t="str">
            <v>933</v>
          </cell>
        </row>
        <row r="58">
          <cell r="L58" t="str">
            <v>Ascension Episcopal School  (SiteCode: 580001)</v>
          </cell>
          <cell r="M58" t="str">
            <v>580</v>
          </cell>
        </row>
        <row r="59">
          <cell r="L59" t="str">
            <v>G. W. Carver Primary School  (SiteCode: 003001)</v>
          </cell>
          <cell r="M59" t="str">
            <v>003</v>
          </cell>
        </row>
        <row r="60">
          <cell r="L60" t="str">
            <v>Donaldsonville Primary School  (SiteCode: 003002)</v>
          </cell>
          <cell r="M60" t="str">
            <v>003</v>
          </cell>
        </row>
        <row r="61">
          <cell r="L61" t="str">
            <v>Donaldsonville High School  (SiteCode: 003003)</v>
          </cell>
          <cell r="M61" t="str">
            <v>003</v>
          </cell>
        </row>
        <row r="62">
          <cell r="L62" t="str">
            <v>Dutchtown Middle School  (SiteCode: 003004)</v>
          </cell>
          <cell r="M62" t="str">
            <v>003</v>
          </cell>
        </row>
        <row r="63">
          <cell r="L63" t="str">
            <v>East Ascension High School  (SiteCode: 003005)</v>
          </cell>
          <cell r="M63" t="str">
            <v>003</v>
          </cell>
        </row>
        <row r="64">
          <cell r="L64" t="str">
            <v>Galvez Middle School  (SiteCode: 003006)</v>
          </cell>
          <cell r="M64" t="str">
            <v>003</v>
          </cell>
        </row>
        <row r="65">
          <cell r="L65" t="str">
            <v>Gonzales Middle School  (SiteCode: 003007)</v>
          </cell>
          <cell r="M65" t="str">
            <v>003</v>
          </cell>
        </row>
        <row r="66">
          <cell r="L66" t="str">
            <v>Gonzales Primary School  (SiteCode: 003008)</v>
          </cell>
          <cell r="M66" t="str">
            <v>003</v>
          </cell>
        </row>
        <row r="67">
          <cell r="L67" t="str">
            <v>Lowery Middle School  (SiteCode: 003010)</v>
          </cell>
          <cell r="M67" t="str">
            <v>003</v>
          </cell>
        </row>
        <row r="68">
          <cell r="L68" t="str">
            <v>Duplessis Primary School  (SiteCode: 003011)</v>
          </cell>
          <cell r="M68" t="str">
            <v>003</v>
          </cell>
        </row>
        <row r="69">
          <cell r="L69" t="str">
            <v>Prairieville Middle School  (SiteCode: 003012)</v>
          </cell>
          <cell r="M69" t="str">
            <v>003</v>
          </cell>
        </row>
        <row r="70">
          <cell r="L70" t="str">
            <v>St. Amant Middle School  (SiteCode: 003013)</v>
          </cell>
          <cell r="M70" t="str">
            <v>003</v>
          </cell>
        </row>
        <row r="71">
          <cell r="L71" t="str">
            <v>St. Amant High School  (SiteCode: 003014)</v>
          </cell>
          <cell r="M71" t="str">
            <v>003</v>
          </cell>
        </row>
        <row r="72">
          <cell r="L72" t="str">
            <v>Lowery Elementary School  (SiteCode: 003015)</v>
          </cell>
          <cell r="M72" t="str">
            <v>003</v>
          </cell>
        </row>
        <row r="73">
          <cell r="L73" t="str">
            <v>Dutchtown High School  (SiteCode: 003016)</v>
          </cell>
          <cell r="M73" t="str">
            <v>003</v>
          </cell>
        </row>
        <row r="74">
          <cell r="L74" t="str">
            <v>Galvez Primary School  (SiteCode: 003018)</v>
          </cell>
          <cell r="M74" t="str">
            <v>003</v>
          </cell>
        </row>
        <row r="75">
          <cell r="L75" t="str">
            <v>Lake Elementary School  (SiteCode: 003020)</v>
          </cell>
          <cell r="M75" t="str">
            <v>003</v>
          </cell>
        </row>
        <row r="76">
          <cell r="L76" t="str">
            <v>Dutchtown Primary School  (SiteCode: 003023)</v>
          </cell>
          <cell r="M76" t="str">
            <v>003</v>
          </cell>
        </row>
        <row r="77">
          <cell r="L77" t="str">
            <v>St. Amant Primary School  (SiteCode: 003024)</v>
          </cell>
          <cell r="M77" t="str">
            <v>003</v>
          </cell>
        </row>
        <row r="78">
          <cell r="L78" t="str">
            <v>Central Middle School  (SiteCode: 003026)</v>
          </cell>
          <cell r="M78" t="str">
            <v>003</v>
          </cell>
        </row>
        <row r="79">
          <cell r="L79" t="str">
            <v>Oak Grove Primary School  (SiteCode: 003027)</v>
          </cell>
          <cell r="M79" t="str">
            <v>003</v>
          </cell>
        </row>
        <row r="80">
          <cell r="L80" t="str">
            <v>Pecan Grove Primary School  (SiteCode: 003029)</v>
          </cell>
          <cell r="M80" t="str">
            <v>003</v>
          </cell>
        </row>
        <row r="81">
          <cell r="L81" t="str">
            <v>Prairieville Primary School  (SiteCode: 003030)</v>
          </cell>
          <cell r="M81" t="str">
            <v>003</v>
          </cell>
        </row>
        <row r="82">
          <cell r="L82" t="str">
            <v>Central Primary School  (SiteCode: 003031)</v>
          </cell>
          <cell r="M82" t="str">
            <v>003</v>
          </cell>
        </row>
        <row r="83">
          <cell r="L83" t="str">
            <v>Lakeside Primary School  (SiteCode: 003032)</v>
          </cell>
          <cell r="M83" t="str">
            <v>003</v>
          </cell>
        </row>
        <row r="84">
          <cell r="L84" t="str">
            <v>Spanish Lake Primary School  (SiteCode: 003033)</v>
          </cell>
          <cell r="M84" t="str">
            <v>003</v>
          </cell>
        </row>
        <row r="85">
          <cell r="L85" t="str">
            <v>Sorrento Primary School  (SiteCode: 003034)</v>
          </cell>
          <cell r="M85" t="str">
            <v>003</v>
          </cell>
        </row>
        <row r="86">
          <cell r="L86" t="str">
            <v>Assumption High School  (SiteCode: 004001)</v>
          </cell>
          <cell r="M86" t="str">
            <v>004</v>
          </cell>
        </row>
        <row r="87">
          <cell r="L87" t="str">
            <v>Belle Rose Middle School  (SiteCode: 004003)</v>
          </cell>
          <cell r="M87" t="str">
            <v>004</v>
          </cell>
        </row>
        <row r="88">
          <cell r="L88" t="str">
            <v>Belle Rose Primary School  (SiteCode: 004004)</v>
          </cell>
          <cell r="M88" t="str">
            <v>004</v>
          </cell>
        </row>
        <row r="89">
          <cell r="L89" t="str">
            <v>Labadieville Middle School  (SiteCode: 004005)</v>
          </cell>
          <cell r="M89" t="str">
            <v>004</v>
          </cell>
        </row>
        <row r="90">
          <cell r="L90" t="str">
            <v>Labadieville Primary School  (SiteCode: 004006)</v>
          </cell>
          <cell r="M90" t="str">
            <v>004</v>
          </cell>
        </row>
        <row r="91">
          <cell r="L91" t="str">
            <v>Napoleonville Middle School  (SiteCode: 004007)</v>
          </cell>
          <cell r="M91" t="str">
            <v>004</v>
          </cell>
        </row>
        <row r="92">
          <cell r="L92" t="str">
            <v>Napoleonville Primary School  (SiteCode: 004008)</v>
          </cell>
          <cell r="M92" t="str">
            <v>004</v>
          </cell>
        </row>
        <row r="93">
          <cell r="L93" t="str">
            <v>Pierre Part Middle School  (SiteCode: 004009)</v>
          </cell>
          <cell r="M93" t="str">
            <v>004</v>
          </cell>
        </row>
        <row r="94">
          <cell r="L94" t="str">
            <v>Pierre Part Primary School  (SiteCode: 004010)</v>
          </cell>
          <cell r="M94" t="str">
            <v>004</v>
          </cell>
        </row>
        <row r="95">
          <cell r="L95" t="str">
            <v>Bayou L'Ourse Primary School  (SiteCode: 004011)</v>
          </cell>
          <cell r="M95" t="str">
            <v>004</v>
          </cell>
        </row>
        <row r="96">
          <cell r="L96" t="str">
            <v>Athlos Academy of Jefferson Parish  (SiteCode: WBS001)</v>
          </cell>
          <cell r="M96" t="str">
            <v>WBS</v>
          </cell>
        </row>
        <row r="97">
          <cell r="L97" t="str">
            <v>Audubon Charter School - Gentilly  (SiteCode: WBU001)</v>
          </cell>
          <cell r="M97" t="str">
            <v>WBU</v>
          </cell>
        </row>
        <row r="98">
          <cell r="L98" t="str">
            <v>Bunkie Elementary School  (SiteCode: 005003)</v>
          </cell>
          <cell r="M98" t="str">
            <v>005</v>
          </cell>
        </row>
        <row r="99">
          <cell r="L99" t="str">
            <v>Bunkie Magnet High School  (SiteCode: 005004)</v>
          </cell>
          <cell r="M99" t="str">
            <v>005</v>
          </cell>
        </row>
        <row r="100">
          <cell r="L100" t="str">
            <v>Cottonport Elementary  (SiteCode: 005007)</v>
          </cell>
          <cell r="M100" t="str">
            <v>005</v>
          </cell>
        </row>
        <row r="101">
          <cell r="L101" t="str">
            <v>Lafargue Elementary School  (SiteCode: 005012)</v>
          </cell>
          <cell r="M101" t="str">
            <v>005</v>
          </cell>
        </row>
        <row r="102">
          <cell r="L102" t="str">
            <v>Marksville Elementary School  (SiteCode: 005015)</v>
          </cell>
          <cell r="M102" t="str">
            <v>005</v>
          </cell>
        </row>
        <row r="103">
          <cell r="L103" t="str">
            <v>Marksville High School  (SiteCode: 005016)</v>
          </cell>
          <cell r="M103" t="str">
            <v>005</v>
          </cell>
        </row>
        <row r="104">
          <cell r="L104" t="str">
            <v>Avoyelles High School  (SiteCode: 005018)</v>
          </cell>
          <cell r="M104" t="str">
            <v>005</v>
          </cell>
        </row>
        <row r="105">
          <cell r="L105" t="str">
            <v>Plaucheville Elementary School  (SiteCode: 005019)</v>
          </cell>
          <cell r="M105" t="str">
            <v>005</v>
          </cell>
        </row>
        <row r="106">
          <cell r="L106" t="str">
            <v>Riverside Elementary School  (SiteCode: 005020)</v>
          </cell>
          <cell r="M106" t="str">
            <v>005</v>
          </cell>
        </row>
        <row r="107">
          <cell r="L107" t="str">
            <v>Avoyelles Public Charter School  (SiteCode: 333001)</v>
          </cell>
          <cell r="M107" t="str">
            <v>333</v>
          </cell>
        </row>
        <row r="108">
          <cell r="L108" t="str">
            <v>Ascension Diocesan Regional School  (SiteCode: 502001)</v>
          </cell>
          <cell r="M108" t="str">
            <v>502</v>
          </cell>
        </row>
        <row r="109">
          <cell r="L109" t="str">
            <v>Catholic High School (Boys)  (SiteCode: 502002)</v>
          </cell>
          <cell r="M109" t="str">
            <v>502</v>
          </cell>
        </row>
        <row r="110">
          <cell r="L110" t="str">
            <v>Catholic High of Pointe Coupee  (SiteCode: 502003)</v>
          </cell>
          <cell r="M110" t="str">
            <v>502</v>
          </cell>
        </row>
        <row r="111">
          <cell r="L111" t="str">
            <v>St. Peter Chanel Interparochial School  (SiteCode: 502004)</v>
          </cell>
          <cell r="M111" t="str">
            <v>502</v>
          </cell>
        </row>
        <row r="112">
          <cell r="L112" t="str">
            <v>Holy Family School  (SiteCode: 502005)</v>
          </cell>
          <cell r="M112" t="str">
            <v>502</v>
          </cell>
        </row>
        <row r="113">
          <cell r="L113" t="str">
            <v>Holy Ghost School  (SiteCode: 502006)</v>
          </cell>
          <cell r="M113" t="str">
            <v>502</v>
          </cell>
        </row>
        <row r="114">
          <cell r="L114" t="str">
            <v>Mater Dolorosa School  (SiteCode: 502007)</v>
          </cell>
          <cell r="M114" t="str">
            <v>502</v>
          </cell>
        </row>
        <row r="115">
          <cell r="L115" t="str">
            <v>Most Blessed Sacrament School  (SiteCode: 502008)</v>
          </cell>
          <cell r="M115" t="str">
            <v>502</v>
          </cell>
        </row>
        <row r="116">
          <cell r="L116" t="str">
            <v>Our Lady of Mercy School  (SiteCode: 502009)</v>
          </cell>
          <cell r="M116" t="str">
            <v>502</v>
          </cell>
        </row>
        <row r="117">
          <cell r="L117" t="str">
            <v>Sacred Heart of Jesus School  (SiteCode: 502013)</v>
          </cell>
          <cell r="M117" t="str">
            <v>502</v>
          </cell>
        </row>
        <row r="118">
          <cell r="L118" t="str">
            <v>St. Alphonsus School  (SiteCode: 502016)</v>
          </cell>
          <cell r="M118" t="str">
            <v>502</v>
          </cell>
        </row>
        <row r="119">
          <cell r="L119" t="str">
            <v>St. Elizabeth School  (SiteCode: 502018)</v>
          </cell>
          <cell r="M119" t="str">
            <v>502</v>
          </cell>
        </row>
        <row r="120">
          <cell r="L120" t="str">
            <v>St. Francis Xavier School  (SiteCode: 502019)</v>
          </cell>
          <cell r="M120" t="str">
            <v>502</v>
          </cell>
        </row>
        <row r="121">
          <cell r="L121" t="str">
            <v>St. George School  (SiteCode: 502020)</v>
          </cell>
          <cell r="M121" t="str">
            <v>502</v>
          </cell>
        </row>
        <row r="122">
          <cell r="L122" t="str">
            <v>Redemptorist Elementary School  (SiteCode: 502021)</v>
          </cell>
          <cell r="M122" t="str">
            <v>502</v>
          </cell>
        </row>
        <row r="123">
          <cell r="L123" t="str">
            <v>St. John Elementary School  (SiteCode: 502023)</v>
          </cell>
          <cell r="M123" t="str">
            <v>502</v>
          </cell>
        </row>
        <row r="124">
          <cell r="L124" t="str">
            <v>St. John High School  (SiteCode: 502024)</v>
          </cell>
          <cell r="M124" t="str">
            <v>502</v>
          </cell>
        </row>
        <row r="125">
          <cell r="L125" t="str">
            <v>St. Joseph School  (SiteCode: 502025)</v>
          </cell>
          <cell r="M125" t="str">
            <v>502</v>
          </cell>
        </row>
        <row r="126">
          <cell r="L126" t="str">
            <v>St. Joseph's Academy (Girls)  (SiteCode: 502026)</v>
          </cell>
          <cell r="M126" t="str">
            <v>502</v>
          </cell>
        </row>
        <row r="127">
          <cell r="L127" t="str">
            <v>St. Theresa Middle School  (SiteCode: 502029)</v>
          </cell>
          <cell r="M127" t="str">
            <v>502</v>
          </cell>
        </row>
        <row r="128">
          <cell r="L128" t="str">
            <v>St. Thomas More School  (SiteCode: 502030)</v>
          </cell>
          <cell r="M128" t="str">
            <v>502</v>
          </cell>
        </row>
        <row r="129">
          <cell r="L129" t="str">
            <v>Catholic Elementary School of Pointe Coupee  (SiteCode: 502033)</v>
          </cell>
          <cell r="M129" t="str">
            <v>502</v>
          </cell>
        </row>
        <row r="130">
          <cell r="L130" t="str">
            <v>St. Jude School  (SiteCode: 502035)</v>
          </cell>
          <cell r="M130" t="str">
            <v>502</v>
          </cell>
        </row>
        <row r="131">
          <cell r="L131" t="str">
            <v>St. Michael the Archangel Diocesan Regional HS  (SiteCode: 502036)</v>
          </cell>
          <cell r="M131" t="str">
            <v>502</v>
          </cell>
        </row>
        <row r="132">
          <cell r="L132" t="str">
            <v>St. Thomas Aquinas Diocesan Regional HS  (SiteCode: 502039)</v>
          </cell>
          <cell r="M132" t="str">
            <v>502</v>
          </cell>
        </row>
        <row r="133">
          <cell r="L133" t="str">
            <v>St. Jean Vianney School  (SiteCode: 502040)</v>
          </cell>
          <cell r="M133" t="str">
            <v>502</v>
          </cell>
        </row>
        <row r="134">
          <cell r="L134" t="str">
            <v>St. John Primary  (SiteCode: 502046)</v>
          </cell>
          <cell r="M134" t="str">
            <v>502</v>
          </cell>
        </row>
        <row r="135">
          <cell r="L135" t="str">
            <v>Cristo Rey Baton Rouge Franciscan High School  (SiteCode: 502047)</v>
          </cell>
          <cell r="M135" t="str">
            <v>502</v>
          </cell>
        </row>
        <row r="136">
          <cell r="L136" t="str">
            <v>Diocese of Baton Rouge Special Education Program  (SiteCode: 502048)</v>
          </cell>
          <cell r="M136" t="str">
            <v>502</v>
          </cell>
        </row>
        <row r="137">
          <cell r="L137" t="str">
            <v>Baton Rouge International School  (SiteCode: 596001)</v>
          </cell>
          <cell r="M137" t="str">
            <v>596</v>
          </cell>
        </row>
        <row r="138">
          <cell r="L138" t="str">
            <v>Carver Elementary School  (SiteCode: 006001)</v>
          </cell>
          <cell r="M138" t="str">
            <v>006</v>
          </cell>
        </row>
        <row r="139">
          <cell r="L139" t="str">
            <v>DeRidder High School  (SiteCode: 006002)</v>
          </cell>
          <cell r="M139" t="str">
            <v>006</v>
          </cell>
        </row>
        <row r="140">
          <cell r="L140" t="str">
            <v>DeRidder Junior High School  (SiteCode: 006003)</v>
          </cell>
          <cell r="M140" t="str">
            <v>006</v>
          </cell>
        </row>
        <row r="141">
          <cell r="L141" t="str">
            <v>East Beauregard High School  (SiteCode: 006004)</v>
          </cell>
          <cell r="M141" t="str">
            <v>006</v>
          </cell>
        </row>
        <row r="142">
          <cell r="L142" t="str">
            <v>K.R. Hanchey Elementary School  (SiteCode: 006006)</v>
          </cell>
          <cell r="M142" t="str">
            <v>006</v>
          </cell>
        </row>
        <row r="143">
          <cell r="L143" t="str">
            <v>Merryville High School  (SiteCode: 006008)</v>
          </cell>
          <cell r="M143" t="str">
            <v>006</v>
          </cell>
        </row>
        <row r="144">
          <cell r="L144" t="str">
            <v>Pine Wood Elementary School  (SiteCode: 006009)</v>
          </cell>
          <cell r="M144" t="str">
            <v>006</v>
          </cell>
        </row>
        <row r="145">
          <cell r="L145" t="str">
            <v>Singer High School  (SiteCode: 006010)</v>
          </cell>
          <cell r="M145" t="str">
            <v>006</v>
          </cell>
        </row>
        <row r="146">
          <cell r="L146" t="str">
            <v>South Beauregard High School  (SiteCode: 006011)</v>
          </cell>
          <cell r="M146" t="str">
            <v>006</v>
          </cell>
        </row>
        <row r="147">
          <cell r="L147" t="str">
            <v>South Beauregard Upper Elementary School  (SiteCode: 006012)</v>
          </cell>
          <cell r="M147" t="str">
            <v>006</v>
          </cell>
        </row>
        <row r="148">
          <cell r="L148" t="str">
            <v>South Beauregard Elementary School  (SiteCode: 006013)</v>
          </cell>
          <cell r="M148" t="str">
            <v>006</v>
          </cell>
        </row>
        <row r="149">
          <cell r="L149" t="str">
            <v>East Beauregard Elementary School  (SiteCode: 006022)</v>
          </cell>
          <cell r="M149" t="str">
            <v>006</v>
          </cell>
        </row>
        <row r="150">
          <cell r="L150" t="str">
            <v>Belle Chasse Academy  (SiteCode: 337001)</v>
          </cell>
          <cell r="M150">
            <v>337</v>
          </cell>
        </row>
        <row r="151">
          <cell r="L151" t="str">
            <v>Benjamin Franklin High School  (SiteCode: WBE001)</v>
          </cell>
          <cell r="M151" t="str">
            <v>WBE</v>
          </cell>
        </row>
        <row r="152">
          <cell r="L152" t="str">
            <v>Bethany Christian School South Campus  (SiteCode: 845002)</v>
          </cell>
          <cell r="M152" t="str">
            <v>845</v>
          </cell>
        </row>
        <row r="153">
          <cell r="L153" t="str">
            <v>Arcadia High School  (SiteCode: 007001)</v>
          </cell>
          <cell r="M153" t="str">
            <v>007</v>
          </cell>
        </row>
        <row r="154">
          <cell r="L154" t="str">
            <v>Bienville High School  (SiteCode: 007002)</v>
          </cell>
          <cell r="M154" t="str">
            <v>007</v>
          </cell>
        </row>
        <row r="155">
          <cell r="L155" t="str">
            <v>Castor High School  (SiteCode: 007003)</v>
          </cell>
          <cell r="M155" t="str">
            <v>007</v>
          </cell>
        </row>
        <row r="156">
          <cell r="L156" t="str">
            <v>Crawford Elementary School  (SiteCode: 007004)</v>
          </cell>
          <cell r="M156" t="str">
            <v>007</v>
          </cell>
        </row>
        <row r="157">
          <cell r="L157" t="str">
            <v>Gibsland-Coleman High School  (SiteCode: 007006)</v>
          </cell>
          <cell r="M157" t="str">
            <v>007</v>
          </cell>
        </row>
        <row r="158">
          <cell r="L158" t="str">
            <v>Ringgold Elementary School  (SiteCode: 007007)</v>
          </cell>
          <cell r="M158" t="str">
            <v>007</v>
          </cell>
        </row>
        <row r="159">
          <cell r="L159" t="str">
            <v>Ringgold High School  (SiteCode: 007008)</v>
          </cell>
          <cell r="M159" t="str">
            <v>007</v>
          </cell>
        </row>
        <row r="160">
          <cell r="L160" t="str">
            <v>Saline High School  (SiteCode: 007009)</v>
          </cell>
          <cell r="M160" t="str">
            <v>007</v>
          </cell>
        </row>
        <row r="161">
          <cell r="L161" t="str">
            <v>Bishop McManus School  (SiteCode: 872001)</v>
          </cell>
          <cell r="M161" t="str">
            <v>872</v>
          </cell>
        </row>
        <row r="162">
          <cell r="L162" t="str">
            <v>Airline High School  (SiteCode: 008001)</v>
          </cell>
          <cell r="M162" t="str">
            <v>008</v>
          </cell>
        </row>
        <row r="163">
          <cell r="L163" t="str">
            <v>Apollo Elementary School  (SiteCode: 008002)</v>
          </cell>
          <cell r="M163" t="str">
            <v>008</v>
          </cell>
        </row>
        <row r="164">
          <cell r="L164" t="str">
            <v>Bellaire Elementary School  (SiteCode: 008003)</v>
          </cell>
          <cell r="M164" t="str">
            <v>008</v>
          </cell>
        </row>
        <row r="165">
          <cell r="L165" t="str">
            <v>Benton Elementary School  (SiteCode: 008005)</v>
          </cell>
          <cell r="M165" t="str">
            <v>008</v>
          </cell>
        </row>
        <row r="166">
          <cell r="L166" t="str">
            <v>Benton High School  (SiteCode: 008006)</v>
          </cell>
          <cell r="M166" t="str">
            <v>008</v>
          </cell>
        </row>
        <row r="167">
          <cell r="L167" t="str">
            <v>Bossier Elementary School  (SiteCode: 008007)</v>
          </cell>
          <cell r="M167" t="str">
            <v>008</v>
          </cell>
        </row>
        <row r="168">
          <cell r="L168" t="str">
            <v>Bossier High School  (SiteCode: 008009)</v>
          </cell>
          <cell r="M168" t="str">
            <v>008</v>
          </cell>
        </row>
        <row r="169">
          <cell r="L169" t="str">
            <v>Central Park Elementary School  (SiteCode: 008012)</v>
          </cell>
          <cell r="M169" t="str">
            <v>008</v>
          </cell>
        </row>
        <row r="170">
          <cell r="L170" t="str">
            <v>Cope Middle School  (SiteCode: 008013)</v>
          </cell>
          <cell r="M170" t="str">
            <v>008</v>
          </cell>
        </row>
        <row r="171">
          <cell r="L171" t="str">
            <v>Curtis Elementary School  (SiteCode: 008014)</v>
          </cell>
          <cell r="M171" t="str">
            <v>008</v>
          </cell>
        </row>
        <row r="172">
          <cell r="L172" t="str">
            <v>Elm Grove Middle School  (SiteCode: 008015)</v>
          </cell>
          <cell r="M172" t="str">
            <v>008</v>
          </cell>
        </row>
        <row r="173">
          <cell r="L173" t="str">
            <v>Greenacres Middle School  (SiteCode: 008016)</v>
          </cell>
          <cell r="M173" t="str">
            <v>008</v>
          </cell>
        </row>
        <row r="174">
          <cell r="L174" t="str">
            <v>Haughton High School  (SiteCode: 008017)</v>
          </cell>
          <cell r="M174" t="str">
            <v>008</v>
          </cell>
        </row>
        <row r="175">
          <cell r="L175" t="str">
            <v>R. V. Kerr Elementary School  (SiteCode: 008018)</v>
          </cell>
          <cell r="M175" t="str">
            <v>008</v>
          </cell>
        </row>
        <row r="176">
          <cell r="L176" t="str">
            <v>Meadowview Elementary School  (SiteCode: 008019)</v>
          </cell>
          <cell r="M176" t="str">
            <v>008</v>
          </cell>
        </row>
        <row r="177">
          <cell r="L177" t="str">
            <v>Parkway High School  (SiteCode: 008020)</v>
          </cell>
          <cell r="M177" t="str">
            <v>008</v>
          </cell>
        </row>
        <row r="178">
          <cell r="L178" t="str">
            <v>Carrie Martin Elementary School  (SiteCode: 008021)</v>
          </cell>
          <cell r="M178" t="str">
            <v>008</v>
          </cell>
        </row>
        <row r="179">
          <cell r="L179" t="str">
            <v>Plain Dealing High School (LA NEW TECH AT PLAIN DEALING)  (SiteCode: 008022)</v>
          </cell>
          <cell r="M179" t="str">
            <v>008</v>
          </cell>
        </row>
        <row r="180">
          <cell r="L180" t="str">
            <v>Plantation Park Elementary School  (SiteCode: 008023)</v>
          </cell>
          <cell r="M180" t="str">
            <v>008</v>
          </cell>
        </row>
        <row r="181">
          <cell r="L181" t="str">
            <v>Platt Elementary School  (SiteCode: 008024)</v>
          </cell>
          <cell r="M181" t="str">
            <v>008</v>
          </cell>
        </row>
        <row r="182">
          <cell r="L182" t="str">
            <v>Haughton Middle School  (SiteCode: 008025)</v>
          </cell>
          <cell r="M182" t="str">
            <v>008</v>
          </cell>
        </row>
        <row r="183">
          <cell r="L183" t="str">
            <v>T.L. Rodes Elementary School  (SiteCode: 008027)</v>
          </cell>
          <cell r="M183" t="str">
            <v>008</v>
          </cell>
        </row>
        <row r="184">
          <cell r="L184" t="str">
            <v>Rusheon Middle School  (SiteCode: 008028)</v>
          </cell>
          <cell r="M184" t="str">
            <v>008</v>
          </cell>
        </row>
        <row r="185">
          <cell r="L185" t="str">
            <v>Sun City Elementary School  (SiteCode: 008029)</v>
          </cell>
          <cell r="M185" t="str">
            <v>008</v>
          </cell>
        </row>
        <row r="186">
          <cell r="L186" t="str">
            <v>Waller Elementary School  (SiteCode: 008030)</v>
          </cell>
          <cell r="M186" t="str">
            <v>008</v>
          </cell>
        </row>
        <row r="187">
          <cell r="L187" t="str">
            <v>Stockwell Place Elementary School  (SiteCode: 008033)</v>
          </cell>
          <cell r="M187" t="str">
            <v>008</v>
          </cell>
        </row>
        <row r="188">
          <cell r="L188" t="str">
            <v>Johnny Gray Jones Youth Shelter &amp; Detention Center  (SiteCode: 008036)</v>
          </cell>
          <cell r="M188" t="str">
            <v>008</v>
          </cell>
        </row>
        <row r="189">
          <cell r="L189" t="str">
            <v>Benton Middle School  (SiteCode: 008038)</v>
          </cell>
          <cell r="M189" t="str">
            <v>008</v>
          </cell>
        </row>
        <row r="190">
          <cell r="L190" t="str">
            <v>Princeton Elementary School  (SiteCode: 008040)</v>
          </cell>
          <cell r="M190" t="str">
            <v>008</v>
          </cell>
        </row>
        <row r="191">
          <cell r="L191" t="str">
            <v>Legacy Elementary School  (SiteCode: 008042)</v>
          </cell>
          <cell r="M191" t="str">
            <v>008</v>
          </cell>
        </row>
        <row r="192">
          <cell r="L192" t="str">
            <v>W.T. Lewis Elementary School  (SiteCode: 008043)</v>
          </cell>
          <cell r="M192" t="str">
            <v>008</v>
          </cell>
        </row>
        <row r="193">
          <cell r="L193" t="str">
            <v>Elm Grove Elementary School  (SiteCode: 008044)</v>
          </cell>
          <cell r="M193" t="str">
            <v>008</v>
          </cell>
        </row>
        <row r="194">
          <cell r="L194" t="str">
            <v>Kingston Elementary School  (SiteCode: 008045)</v>
          </cell>
          <cell r="M194" t="str">
            <v>008</v>
          </cell>
        </row>
        <row r="195">
          <cell r="L195" t="str">
            <v>Bossier Parish Alternative School  (SiteCode: 008BPAS)</v>
          </cell>
          <cell r="M195" t="str">
            <v>008</v>
          </cell>
        </row>
        <row r="196">
          <cell r="L196" t="str">
            <v>Butler Education Center   (SiteCode: 008BEC)</v>
          </cell>
          <cell r="M196" t="str">
            <v>008</v>
          </cell>
        </row>
        <row r="197">
          <cell r="L197" t="str">
            <v>Bossier Charlotte Mitchell Center  (SiteCode: 008BCMC)</v>
          </cell>
          <cell r="M197" t="str">
            <v>008</v>
          </cell>
        </row>
        <row r="198">
          <cell r="L198" t="str">
            <v>Bossier Parish School for Technology and Innovative Learning  (SiteCode: 008BPTI)</v>
          </cell>
          <cell r="M198" t="str">
            <v>008</v>
          </cell>
        </row>
        <row r="199">
          <cell r="L199" t="str">
            <v>Haughton Elementary School  (SiteCode: 8046)</v>
          </cell>
          <cell r="M199" t="str">
            <v>008</v>
          </cell>
        </row>
        <row r="200">
          <cell r="L200" t="str">
            <v>Boutte Christian Academy  (SiteCode: 727001)</v>
          </cell>
          <cell r="M200" t="str">
            <v>727</v>
          </cell>
        </row>
        <row r="201">
          <cell r="L201" t="str">
            <v>Briarfield Academy  (SiteCode: 548001)</v>
          </cell>
          <cell r="M201" t="str">
            <v>548</v>
          </cell>
        </row>
        <row r="202">
          <cell r="L202" t="str">
            <v>Bricolage Academy  (SiteCode: WBL001)</v>
          </cell>
          <cell r="M202" t="str">
            <v>WBL</v>
          </cell>
        </row>
        <row r="203">
          <cell r="L203" t="str">
            <v>Brighter Horizon School of Baton Rouge  (SiteCode: 907001)</v>
          </cell>
          <cell r="M203" t="str">
            <v>907</v>
          </cell>
        </row>
        <row r="204">
          <cell r="L204" t="str">
            <v>Arthur Circle Elementary School  (SiteCode: 009002)</v>
          </cell>
          <cell r="M204" t="str">
            <v>009</v>
          </cell>
        </row>
        <row r="205">
          <cell r="L205" t="str">
            <v>Atkins Technology Elementary School  (SiteCode: 009003)</v>
          </cell>
          <cell r="M205" t="str">
            <v>009</v>
          </cell>
        </row>
        <row r="206">
          <cell r="L206" t="str">
            <v>Blanchard Elementary School  (SiteCode: 009006)</v>
          </cell>
          <cell r="M206" t="str">
            <v>009</v>
          </cell>
        </row>
        <row r="207">
          <cell r="L207" t="str">
            <v>Broadmoor Middle Laboratory School  (SiteCode: 009007)</v>
          </cell>
          <cell r="M207" t="str">
            <v>009</v>
          </cell>
        </row>
        <row r="208">
          <cell r="L208" t="str">
            <v>C.E. Byrd High School  (SiteCode: 009008)</v>
          </cell>
          <cell r="M208" t="str">
            <v>009</v>
          </cell>
        </row>
        <row r="209">
          <cell r="L209" t="str">
            <v>Caddo Heights Math/Science Elementary School  (SiteCode: 009011)</v>
          </cell>
          <cell r="M209" t="str">
            <v>009</v>
          </cell>
        </row>
        <row r="210">
          <cell r="L210" t="str">
            <v>Caddo Parish Magnet High School  (SiteCode: 009012)</v>
          </cell>
          <cell r="M210" t="str">
            <v>009</v>
          </cell>
        </row>
        <row r="211">
          <cell r="L211" t="str">
            <v>Captain Shreve High School  (SiteCode: 009013)</v>
          </cell>
          <cell r="M211" t="str">
            <v>009</v>
          </cell>
        </row>
        <row r="212">
          <cell r="L212" t="str">
            <v>Cherokee Park Elementary School  (SiteCode: 009015)</v>
          </cell>
          <cell r="M212" t="str">
            <v>009</v>
          </cell>
        </row>
        <row r="213">
          <cell r="L213" t="str">
            <v>Claiborne Fundamental Elementary School  (SiteCode: 009016)</v>
          </cell>
          <cell r="M213" t="str">
            <v>009</v>
          </cell>
        </row>
        <row r="214">
          <cell r="L214" t="str">
            <v>Creswell Elementary School  (SiteCode: 009018)</v>
          </cell>
          <cell r="M214" t="str">
            <v>009</v>
          </cell>
        </row>
        <row r="215">
          <cell r="L215" t="str">
            <v>Eden Gardens Fundamental Elementary School  (SiteCode: 009019)</v>
          </cell>
          <cell r="M215" t="str">
            <v>009</v>
          </cell>
        </row>
        <row r="216">
          <cell r="L216" t="str">
            <v>Caddo Parish Middle Magnet School  (SiteCode: 009020)</v>
          </cell>
          <cell r="M216" t="str">
            <v>009</v>
          </cell>
        </row>
        <row r="217">
          <cell r="L217" t="str">
            <v>Eighty-First Street ECE Center  (SiteCode: 009021)</v>
          </cell>
          <cell r="M217" t="str">
            <v>009</v>
          </cell>
        </row>
        <row r="218">
          <cell r="L218" t="str">
            <v>Fairfield Magnet School  (SiteCode: 009023)</v>
          </cell>
          <cell r="M218" t="str">
            <v>009</v>
          </cell>
        </row>
        <row r="219">
          <cell r="L219" t="str">
            <v>Forest Hill Elementary School  (SiteCode: 009024)</v>
          </cell>
          <cell r="M219" t="str">
            <v>009</v>
          </cell>
        </row>
        <row r="220">
          <cell r="L220" t="str">
            <v>Green Oaks Performing Arts Academy  (SiteCode: 009025)</v>
          </cell>
          <cell r="M220" t="str">
            <v>009</v>
          </cell>
        </row>
        <row r="221">
          <cell r="L221" t="str">
            <v>Herndon Magnet School  (SiteCode: 009027)</v>
          </cell>
          <cell r="M221" t="str">
            <v>009</v>
          </cell>
        </row>
        <row r="222">
          <cell r="L222" t="str">
            <v>Caddo Middle Career and Technology School  (SiteCode: 009029)</v>
          </cell>
          <cell r="M222" t="str">
            <v>009</v>
          </cell>
        </row>
        <row r="223">
          <cell r="L223" t="str">
            <v>Huntington High School  (SiteCode: 009031)</v>
          </cell>
          <cell r="M223" t="str">
            <v>009</v>
          </cell>
        </row>
        <row r="224">
          <cell r="L224" t="str">
            <v>Judson Fundamental Elementary School  (SiteCode: 009033)</v>
          </cell>
          <cell r="M224" t="str">
            <v>009</v>
          </cell>
        </row>
        <row r="225">
          <cell r="L225" t="str">
            <v>Mooretown Elementary Professional Develop. Ctr.  (SiteCode: 009039)</v>
          </cell>
          <cell r="M225" t="str">
            <v>009</v>
          </cell>
        </row>
        <row r="226">
          <cell r="L226" t="str">
            <v>Mooringsport Elementary School  (SiteCode: 009040)</v>
          </cell>
          <cell r="M226" t="str">
            <v>009</v>
          </cell>
        </row>
        <row r="227">
          <cell r="L227" t="str">
            <v>North Caddo High School  (SiteCode: 009042)</v>
          </cell>
          <cell r="M227" t="str">
            <v>009</v>
          </cell>
        </row>
        <row r="228">
          <cell r="L228" t="str">
            <v>North Highlands Elementary School  (SiteCode: 009043)</v>
          </cell>
          <cell r="M228" t="str">
            <v>009</v>
          </cell>
        </row>
        <row r="229">
          <cell r="L229" t="str">
            <v>Northside Elementary School  (SiteCode: 009044)</v>
          </cell>
          <cell r="M229" t="str">
            <v>009</v>
          </cell>
        </row>
        <row r="230">
          <cell r="L230" t="str">
            <v>Northwood High School  (SiteCode: 009045)</v>
          </cell>
          <cell r="M230" t="str">
            <v>009</v>
          </cell>
        </row>
        <row r="231">
          <cell r="L231" t="str">
            <v>Oak Park Microsociety Elementary School  (SiteCode: 009046)</v>
          </cell>
          <cell r="M231" t="str">
            <v>009</v>
          </cell>
        </row>
        <row r="232">
          <cell r="L232" t="str">
            <v>Pine Grove Elementary School  (SiteCode: 009050)</v>
          </cell>
          <cell r="M232" t="str">
            <v>009</v>
          </cell>
        </row>
        <row r="233">
          <cell r="L233" t="str">
            <v>Queensborough Elementary School  (SiteCode: 009051)</v>
          </cell>
          <cell r="M233" t="str">
            <v>009</v>
          </cell>
        </row>
        <row r="234">
          <cell r="L234" t="str">
            <v>Ridgewood Middle School  (SiteCode: 009052)</v>
          </cell>
          <cell r="M234" t="str">
            <v>009</v>
          </cell>
        </row>
        <row r="235">
          <cell r="L235" t="str">
            <v>Riverside Elementary School  (SiteCode: 009053)</v>
          </cell>
          <cell r="M235" t="str">
            <v>009</v>
          </cell>
        </row>
        <row r="236">
          <cell r="L236" t="str">
            <v>Shreve Island Elementary School  (SiteCode: 009055)</v>
          </cell>
          <cell r="M236" t="str">
            <v>009</v>
          </cell>
        </row>
        <row r="237">
          <cell r="L237" t="str">
            <v>South Highlands Elementary Magnet School  (SiteCode: 009057)</v>
          </cell>
          <cell r="M237" t="str">
            <v>009</v>
          </cell>
        </row>
        <row r="238">
          <cell r="L238" t="str">
            <v>Southern Hills Elementary School  (SiteCode: 009058)</v>
          </cell>
          <cell r="M238" t="str">
            <v>009</v>
          </cell>
        </row>
        <row r="239">
          <cell r="L239" t="str">
            <v>Southwood High School  (SiteCode: 009059)</v>
          </cell>
          <cell r="M239" t="str">
            <v>009</v>
          </cell>
        </row>
        <row r="240">
          <cell r="L240" t="str">
            <v>A.C. Steere Elementary School  (SiteCode: 009060)</v>
          </cell>
          <cell r="M240" t="str">
            <v>009</v>
          </cell>
        </row>
        <row r="241">
          <cell r="L241" t="str">
            <v>E.B. Williams Stoner Hill Elementary School  (SiteCode: 009061)</v>
          </cell>
          <cell r="M241" t="str">
            <v>009</v>
          </cell>
        </row>
        <row r="242">
          <cell r="L242" t="str">
            <v>Summer Grove Elementary School  (SiteCode: 009062)</v>
          </cell>
          <cell r="M242" t="str">
            <v>009</v>
          </cell>
        </row>
        <row r="243">
          <cell r="L243" t="str">
            <v>Summerfield Elementary School  (SiteCode: 009063)</v>
          </cell>
          <cell r="M243" t="str">
            <v>009</v>
          </cell>
        </row>
        <row r="244">
          <cell r="L244" t="str">
            <v>Sunset Acres Elementary School  (SiteCode: 009064)</v>
          </cell>
          <cell r="M244" t="str">
            <v>009</v>
          </cell>
        </row>
        <row r="245">
          <cell r="L245" t="str">
            <v>Jack P. Timmons Elementary School  (SiteCode: 009065)</v>
          </cell>
          <cell r="M245" t="str">
            <v>009</v>
          </cell>
        </row>
        <row r="246">
          <cell r="L246" t="str">
            <v>University Elementary School  (SiteCode: 009066)</v>
          </cell>
          <cell r="M246" t="str">
            <v>009</v>
          </cell>
        </row>
        <row r="247">
          <cell r="L247" t="str">
            <v>Walnut Hill Elementary/Middle School  (SiteCode: 009068)</v>
          </cell>
          <cell r="M247" t="str">
            <v>009</v>
          </cell>
        </row>
        <row r="248">
          <cell r="L248" t="str">
            <v>Booker T. Washington New Technology High School  (SiteCode: 009069)</v>
          </cell>
          <cell r="M248" t="str">
            <v>009</v>
          </cell>
        </row>
        <row r="249">
          <cell r="L249" t="str">
            <v>Werner Park Elementary School  (SiteCode: 009070)</v>
          </cell>
          <cell r="M249" t="str">
            <v>009</v>
          </cell>
        </row>
        <row r="250">
          <cell r="L250" t="str">
            <v>Westwood Elementary School  (SiteCode: 009072)</v>
          </cell>
          <cell r="M250" t="str">
            <v>009</v>
          </cell>
        </row>
        <row r="251">
          <cell r="L251" t="str">
            <v>Woodlawn Leadership Academy  (SiteCode: 009073)</v>
          </cell>
          <cell r="M251" t="str">
            <v>009</v>
          </cell>
        </row>
        <row r="252">
          <cell r="L252" t="str">
            <v>Youree Dr. Middle Advanced Placement Magnet School  (SiteCode: 009074)</v>
          </cell>
          <cell r="M252" t="str">
            <v>009</v>
          </cell>
        </row>
        <row r="253">
          <cell r="L253" t="str">
            <v>Turner Elementary/6th Grade Academy  (SiteCode: 009075)</v>
          </cell>
          <cell r="M253" t="str">
            <v>009</v>
          </cell>
        </row>
        <row r="254">
          <cell r="L254" t="str">
            <v>Donnie Bickham Middle School  (SiteCode: 009078)</v>
          </cell>
          <cell r="M254" t="str">
            <v>009</v>
          </cell>
        </row>
        <row r="255">
          <cell r="L255" t="str">
            <v>Keithville Elementary/Middle School  (SiteCode: 009079)</v>
          </cell>
          <cell r="M255" t="str">
            <v>009</v>
          </cell>
        </row>
        <row r="256">
          <cell r="L256" t="str">
            <v>Midway Professional Development Center  (SiteCode: 009091)</v>
          </cell>
          <cell r="M256" t="str">
            <v>009</v>
          </cell>
        </row>
        <row r="257">
          <cell r="L257" t="str">
            <v>Alexander Learning Center  (SiteCode: 009096)</v>
          </cell>
          <cell r="M257" t="str">
            <v>009</v>
          </cell>
        </row>
        <row r="258">
          <cell r="L258" t="str">
            <v>J. S. Clark Elementary School  (SiteCode: 009103)</v>
          </cell>
          <cell r="M258" t="str">
            <v>009</v>
          </cell>
        </row>
        <row r="259">
          <cell r="L259" t="str">
            <v>Academic Recovery Ombudsman  (SiteCode: 009104)</v>
          </cell>
          <cell r="M259" t="str">
            <v>009</v>
          </cell>
        </row>
        <row r="260">
          <cell r="L260" t="str">
            <v>Caddo Virtual Academy  (SiteCode: 009110)</v>
          </cell>
          <cell r="M260" t="str">
            <v>009</v>
          </cell>
        </row>
        <row r="261">
          <cell r="L261" t="str">
            <v>North Caddo Elementary-Middle School  (SiteCode: 009112)</v>
          </cell>
          <cell r="M261" t="str">
            <v>009</v>
          </cell>
        </row>
        <row r="262">
          <cell r="L262" t="str">
            <v>Fair Park Middle School  (SiteCode: 009113)</v>
          </cell>
          <cell r="M262" t="str">
            <v>009</v>
          </cell>
        </row>
        <row r="263">
          <cell r="L263" t="str">
            <v>S. P. Arnett Middle School  (SiteCode: 010001)</v>
          </cell>
          <cell r="M263" t="str">
            <v>010</v>
          </cell>
        </row>
        <row r="264">
          <cell r="L264" t="str">
            <v>Barbe Elementary School  (SiteCode: 010002)</v>
          </cell>
          <cell r="M264" t="str">
            <v>010</v>
          </cell>
        </row>
        <row r="265">
          <cell r="L265" t="str">
            <v>Alfred M. Barbe High School  (SiteCode: 010003)</v>
          </cell>
          <cell r="M265" t="str">
            <v>010</v>
          </cell>
        </row>
        <row r="266">
          <cell r="L266" t="str">
            <v>Bell City High School  (SiteCode: 010004)</v>
          </cell>
          <cell r="M266" t="str">
            <v>010</v>
          </cell>
        </row>
        <row r="267">
          <cell r="L267" t="str">
            <v>LeBleu Settlement Elementary School  (SiteCode: 010005)</v>
          </cell>
          <cell r="M267" t="str">
            <v>010</v>
          </cell>
        </row>
        <row r="268">
          <cell r="L268" t="str">
            <v>Brentwood Elementary School  (SiteCode: 010006)</v>
          </cell>
          <cell r="M268" t="str">
            <v>010</v>
          </cell>
        </row>
        <row r="269">
          <cell r="L269" t="str">
            <v>Jessie D. Clifton Elementary School  (SiteCode: 010009)</v>
          </cell>
          <cell r="M269" t="str">
            <v>010</v>
          </cell>
        </row>
        <row r="270">
          <cell r="L270" t="str">
            <v>College Oaks Elementary School  (SiteCode: 010010)</v>
          </cell>
          <cell r="M270" t="str">
            <v>010</v>
          </cell>
        </row>
        <row r="271">
          <cell r="L271" t="str">
            <v>Combre-Fondel Elementary School  (SiteCode: 010011)</v>
          </cell>
          <cell r="M271" t="str">
            <v>010</v>
          </cell>
        </row>
        <row r="272">
          <cell r="L272" t="str">
            <v>T. S. Cooley Elementary Magnet School  (SiteCode: 010012)</v>
          </cell>
          <cell r="M272" t="str">
            <v>010</v>
          </cell>
        </row>
        <row r="273">
          <cell r="L273" t="str">
            <v>DeQuincy Primary School  (SiteCode: 010013)</v>
          </cell>
          <cell r="M273" t="str">
            <v>010</v>
          </cell>
        </row>
        <row r="274">
          <cell r="L274" t="str">
            <v>DeQuincy High School  (SiteCode: 010014)</v>
          </cell>
          <cell r="M274" t="str">
            <v>010</v>
          </cell>
        </row>
        <row r="275">
          <cell r="L275" t="str">
            <v>DeQuincy Middle School  (SiteCode: 010015)</v>
          </cell>
          <cell r="M275" t="str">
            <v>010</v>
          </cell>
        </row>
        <row r="276">
          <cell r="L276" t="str">
            <v>Dolby Elementary School  (SiteCode: 010016)</v>
          </cell>
          <cell r="M276" t="str">
            <v>010</v>
          </cell>
        </row>
        <row r="277">
          <cell r="L277" t="str">
            <v>Fairview Elementary School  (SiteCode: 010018)</v>
          </cell>
          <cell r="M277" t="str">
            <v>010</v>
          </cell>
        </row>
        <row r="278">
          <cell r="L278" t="str">
            <v>Frasch Elementary School  (SiteCode: 010019)</v>
          </cell>
          <cell r="M278" t="str">
            <v>010</v>
          </cell>
        </row>
        <row r="279">
          <cell r="L279" t="str">
            <v>W. T. Henning Elementary School  (SiteCode: 010023)</v>
          </cell>
          <cell r="M279" t="str">
            <v>010</v>
          </cell>
        </row>
        <row r="280">
          <cell r="L280" t="str">
            <v>Henry Heights Elementary School  (SiteCode: 010024)</v>
          </cell>
          <cell r="M280" t="str">
            <v>010</v>
          </cell>
        </row>
        <row r="281">
          <cell r="L281" t="str">
            <v>Sam Houston High School  (SiteCode: 010025)</v>
          </cell>
          <cell r="M281" t="str">
            <v>010</v>
          </cell>
        </row>
        <row r="282">
          <cell r="L282" t="str">
            <v>Iowa High School  (SiteCode: 010026)</v>
          </cell>
          <cell r="M282" t="str">
            <v>010</v>
          </cell>
        </row>
        <row r="283">
          <cell r="L283" t="str">
            <v>John J. Johnson II Elementary School  (SiteCode: 010027)</v>
          </cell>
          <cell r="M283" t="str">
            <v>010</v>
          </cell>
        </row>
        <row r="284">
          <cell r="L284" t="str">
            <v>M. J. Kaufman Elementary School  (SiteCode: 010028)</v>
          </cell>
          <cell r="M284" t="str">
            <v>010</v>
          </cell>
        </row>
        <row r="285">
          <cell r="L285" t="str">
            <v>John F. Kennedy Elementary School  (SiteCode: 010029)</v>
          </cell>
          <cell r="M285" t="str">
            <v>010</v>
          </cell>
        </row>
        <row r="286">
          <cell r="L286" t="str">
            <v>E. K. Key Elementary School  (SiteCode: 010030)</v>
          </cell>
          <cell r="M286" t="str">
            <v>010</v>
          </cell>
        </row>
        <row r="287">
          <cell r="L287" t="str">
            <v>LaGrange High School  (SiteCode: 010033)</v>
          </cell>
          <cell r="M287" t="str">
            <v>010</v>
          </cell>
        </row>
        <row r="288">
          <cell r="L288" t="str">
            <v>W. W. Lewis Middle School  (SiteCode: 010034)</v>
          </cell>
          <cell r="M288" t="str">
            <v>010</v>
          </cell>
        </row>
        <row r="289">
          <cell r="L289" t="str">
            <v>LeBlanc Middle School  (SiteCode: 010035)</v>
          </cell>
          <cell r="M289" t="str">
            <v>010</v>
          </cell>
        </row>
        <row r="290">
          <cell r="L290" t="str">
            <v>Maplewood Middle School  (SiteCode: 010036)</v>
          </cell>
          <cell r="M290" t="str">
            <v>010</v>
          </cell>
        </row>
        <row r="291">
          <cell r="L291" t="str">
            <v>Ray D. Molo Middle Magnet School  (SiteCode: 010038)</v>
          </cell>
          <cell r="M291" t="str">
            <v>010</v>
          </cell>
        </row>
        <row r="292">
          <cell r="L292" t="str">
            <v>Moss Bluff Elementary School  (SiteCode: 010039)</v>
          </cell>
          <cell r="M292" t="str">
            <v>010</v>
          </cell>
        </row>
        <row r="293">
          <cell r="L293" t="str">
            <v>Moss Bluff Middle School  (SiteCode: 010040)</v>
          </cell>
          <cell r="M293" t="str">
            <v>010</v>
          </cell>
        </row>
        <row r="294">
          <cell r="L294" t="str">
            <v>A. A. Nelson Elementary School  (SiteCode: 010042)</v>
          </cell>
          <cell r="M294" t="str">
            <v>010</v>
          </cell>
        </row>
        <row r="295">
          <cell r="L295" t="str">
            <v>Oak Park Elementary School  (SiteCode: 010043)</v>
          </cell>
          <cell r="M295" t="str">
            <v>010</v>
          </cell>
        </row>
        <row r="296">
          <cell r="L296" t="str">
            <v>Oak Park Middle School  (SiteCode: 010044)</v>
          </cell>
          <cell r="M296" t="str">
            <v>010</v>
          </cell>
        </row>
        <row r="297">
          <cell r="L297" t="str">
            <v>Cypress Cove Elementary School  (SiteCode: 010045)</v>
          </cell>
          <cell r="M297" t="str">
            <v>010</v>
          </cell>
        </row>
        <row r="298">
          <cell r="L298" t="str">
            <v>Prien Lake Elementary School  (SiteCode: 010046)</v>
          </cell>
          <cell r="M298" t="str">
            <v>010</v>
          </cell>
        </row>
        <row r="299">
          <cell r="L299" t="str">
            <v>St. John Elementary School  (SiteCode: 010050)</v>
          </cell>
          <cell r="M299" t="str">
            <v>010</v>
          </cell>
        </row>
        <row r="300">
          <cell r="L300" t="str">
            <v>Starks High School  (SiteCode: 010051)</v>
          </cell>
          <cell r="M300" t="str">
            <v>010</v>
          </cell>
        </row>
        <row r="301">
          <cell r="L301" t="str">
            <v>Sulphur High School  (SiteCode: 010052)</v>
          </cell>
          <cell r="M301" t="str">
            <v>010</v>
          </cell>
        </row>
        <row r="302">
          <cell r="L302" t="str">
            <v>Vincent Settlement Elementary School  (SiteCode: 010053)</v>
          </cell>
          <cell r="M302" t="str">
            <v>010</v>
          </cell>
        </row>
        <row r="303">
          <cell r="L303" t="str">
            <v>Richard W. Vincent Elementary School  (SiteCode: 010054)</v>
          </cell>
          <cell r="M303" t="str">
            <v>010</v>
          </cell>
        </row>
        <row r="304">
          <cell r="L304" t="str">
            <v>Vinton Elementary School  (SiteCode: 010055)</v>
          </cell>
          <cell r="M304" t="str">
            <v>010</v>
          </cell>
        </row>
        <row r="305">
          <cell r="L305" t="str">
            <v>Vinton High School  (SiteCode: 010056)</v>
          </cell>
          <cell r="M305" t="str">
            <v>010</v>
          </cell>
        </row>
        <row r="306">
          <cell r="L306" t="str">
            <v>Vinton Middle School  (SiteCode: 010057)</v>
          </cell>
          <cell r="M306" t="str">
            <v>010</v>
          </cell>
        </row>
        <row r="307">
          <cell r="L307" t="str">
            <v>Washington/Marion Magnet High School  (SiteCode: 010058)</v>
          </cell>
          <cell r="M307" t="str">
            <v>010</v>
          </cell>
        </row>
        <row r="308">
          <cell r="L308" t="str">
            <v>T. H. Watkins Elementary School  (SiteCode: 010059)</v>
          </cell>
          <cell r="M308" t="str">
            <v>010</v>
          </cell>
        </row>
        <row r="309">
          <cell r="L309" t="str">
            <v>J. I. Watson Elementary School  (SiteCode: 010060)</v>
          </cell>
          <cell r="M309" t="str">
            <v>010</v>
          </cell>
        </row>
        <row r="310">
          <cell r="L310" t="str">
            <v>Pearl Watson Elementary School  (SiteCode: 010061)</v>
          </cell>
          <cell r="M310" t="str">
            <v>010</v>
          </cell>
        </row>
        <row r="311">
          <cell r="L311" t="str">
            <v>S. J. Welsh Middle School  (SiteCode: 010062)</v>
          </cell>
          <cell r="M311" t="str">
            <v>010</v>
          </cell>
        </row>
        <row r="312">
          <cell r="L312" t="str">
            <v>Western Heights Elementary School  (SiteCode: 010063)</v>
          </cell>
          <cell r="M312" t="str">
            <v>010</v>
          </cell>
        </row>
        <row r="313">
          <cell r="L313" t="str">
            <v>Westlake High School  (SiteCode: 010064)</v>
          </cell>
          <cell r="M313" t="str">
            <v>010</v>
          </cell>
        </row>
        <row r="314">
          <cell r="L314" t="str">
            <v>Westwood Elementary School  (SiteCode: 010065)</v>
          </cell>
          <cell r="M314" t="str">
            <v>010</v>
          </cell>
        </row>
        <row r="315">
          <cell r="L315" t="str">
            <v>F. K. White Middle School  (SiteCode: 010066)</v>
          </cell>
          <cell r="M315" t="str">
            <v>010</v>
          </cell>
        </row>
        <row r="316">
          <cell r="L316" t="str">
            <v>Ralph F. Wilson Elementary School  (SiteCode: 010067)</v>
          </cell>
          <cell r="M316" t="str">
            <v>010</v>
          </cell>
        </row>
        <row r="317">
          <cell r="L317" t="str">
            <v>Gillis Elementary School  (SiteCode: 010068)</v>
          </cell>
          <cell r="M317" t="str">
            <v>010</v>
          </cell>
        </row>
        <row r="318">
          <cell r="L318" t="str">
            <v>Jake Drost School for Exceptional Children  (SiteCode: 010071)</v>
          </cell>
          <cell r="M318" t="str">
            <v>010</v>
          </cell>
        </row>
        <row r="319">
          <cell r="L319" t="str">
            <v>Maplewood Elementary  (SiteCode: 010082)</v>
          </cell>
          <cell r="M319" t="str">
            <v>010</v>
          </cell>
        </row>
        <row r="320">
          <cell r="L320" t="str">
            <v>Caldwell Parish High School  (SiteCode: 011001)</v>
          </cell>
          <cell r="M320" t="str">
            <v>011</v>
          </cell>
        </row>
        <row r="321">
          <cell r="L321" t="str">
            <v>Caldwell Parish Junior High School  (SiteCode: 011002)</v>
          </cell>
          <cell r="M321" t="str">
            <v>011</v>
          </cell>
        </row>
        <row r="322">
          <cell r="L322" t="str">
            <v>Union Central Elementary School  (SiteCode: 011003)</v>
          </cell>
          <cell r="M322" t="str">
            <v>011</v>
          </cell>
        </row>
        <row r="323">
          <cell r="L323" t="str">
            <v>Columbia Elementary School  (SiteCode: 011004)</v>
          </cell>
          <cell r="M323" t="str">
            <v>011</v>
          </cell>
        </row>
        <row r="324">
          <cell r="L324" t="str">
            <v>Grayson Elementary School  (SiteCode: 011005)</v>
          </cell>
          <cell r="M324" t="str">
            <v>011</v>
          </cell>
        </row>
        <row r="325">
          <cell r="L325" t="str">
            <v>Kelly Early Childhood Center  (SiteCode: 011008)</v>
          </cell>
          <cell r="M325" t="str">
            <v>011</v>
          </cell>
        </row>
        <row r="326">
          <cell r="L326" t="str">
            <v>Caldwell Parish Pre-Kindergarten Center  (SiteCode: 011009)</v>
          </cell>
          <cell r="M326" t="str">
            <v>011</v>
          </cell>
        </row>
        <row r="327">
          <cell r="L327" t="str">
            <v>Calvary Baptist Academy  (SiteCode: 772001)</v>
          </cell>
          <cell r="M327" t="str">
            <v>772</v>
          </cell>
        </row>
        <row r="328">
          <cell r="L328" t="str">
            <v>Grand Lake High School  (SiteCode: 012003)</v>
          </cell>
          <cell r="M328" t="str">
            <v>012</v>
          </cell>
        </row>
        <row r="329">
          <cell r="L329" t="str">
            <v>Hackberry High School  (SiteCode: 012004)</v>
          </cell>
          <cell r="M329" t="str">
            <v>012</v>
          </cell>
        </row>
        <row r="330">
          <cell r="L330" t="str">
            <v>Johnson Bayou High School  (SiteCode: 012005)</v>
          </cell>
          <cell r="M330" t="str">
            <v>012</v>
          </cell>
        </row>
        <row r="331">
          <cell r="L331" t="str">
            <v>South Cameron High School  (SiteCode: 012007)</v>
          </cell>
          <cell r="M331" t="str">
            <v>012</v>
          </cell>
        </row>
        <row r="332">
          <cell r="L332" t="str">
            <v>Block High School  (SiteCode: 013001)</v>
          </cell>
          <cell r="M332" t="str">
            <v>013</v>
          </cell>
        </row>
        <row r="333">
          <cell r="L333" t="str">
            <v>Central High School  (SiteCode: 013002)</v>
          </cell>
          <cell r="M333" t="str">
            <v>013</v>
          </cell>
        </row>
        <row r="334">
          <cell r="L334" t="str">
            <v>Harrisonburg High School  (SiteCode: 013005)</v>
          </cell>
          <cell r="M334" t="str">
            <v>013</v>
          </cell>
        </row>
        <row r="335">
          <cell r="L335" t="str">
            <v>Jonesville Elementary School  (SiteCode: 013006)</v>
          </cell>
          <cell r="M335" t="str">
            <v>013</v>
          </cell>
        </row>
        <row r="336">
          <cell r="L336" t="str">
            <v>Jonesville Junior High School  (SiteCode: 013007)</v>
          </cell>
          <cell r="M336" t="str">
            <v>013</v>
          </cell>
        </row>
        <row r="337">
          <cell r="L337" t="str">
            <v>Sicily Island High School  (SiteCode: 013011)</v>
          </cell>
          <cell r="M337" t="str">
            <v>013</v>
          </cell>
        </row>
        <row r="338">
          <cell r="L338" t="str">
            <v>Cedarwood School  (SiteCode: 861001)</v>
          </cell>
          <cell r="M338" t="str">
            <v>861</v>
          </cell>
        </row>
        <row r="339">
          <cell r="L339" t="str">
            <v>Bellingrath Hills Elementary School  (SiteCode: 069001)</v>
          </cell>
          <cell r="M339" t="str">
            <v>069</v>
          </cell>
        </row>
        <row r="340">
          <cell r="L340" t="str">
            <v>Tanglewood Elementary School  (SiteCode: 069002)</v>
          </cell>
          <cell r="M340" t="str">
            <v>069</v>
          </cell>
        </row>
        <row r="341">
          <cell r="L341" t="str">
            <v>Central Middle School  (SiteCode: 069003)</v>
          </cell>
          <cell r="M341" t="str">
            <v>069</v>
          </cell>
        </row>
        <row r="342">
          <cell r="L342" t="str">
            <v>Central High School  (SiteCode: 069004)</v>
          </cell>
          <cell r="M342" t="str">
            <v>069</v>
          </cell>
        </row>
        <row r="343">
          <cell r="L343" t="str">
            <v>Central Intermediate School  (SiteCode: 069006)</v>
          </cell>
          <cell r="M343" t="str">
            <v>069</v>
          </cell>
        </row>
        <row r="344">
          <cell r="L344" t="str">
            <v>Children's College  (SiteCode: KBY001)</v>
          </cell>
          <cell r="M344" t="str">
            <v>KBY</v>
          </cell>
        </row>
        <row r="345">
          <cell r="L345" t="str">
            <v>Lafayette Academy  (SiteCode: 393001)</v>
          </cell>
          <cell r="M345">
            <v>393</v>
          </cell>
        </row>
        <row r="346">
          <cell r="L346" t="str">
            <v>Esperanza Charter School  (SiteCode: 393002)</v>
          </cell>
          <cell r="M346" t="str">
            <v>393</v>
          </cell>
        </row>
        <row r="347">
          <cell r="L347" t="str">
            <v>Baker Heights Elementary School  (SiteCode: 068001)</v>
          </cell>
          <cell r="M347" t="str">
            <v>068</v>
          </cell>
        </row>
        <row r="348">
          <cell r="L348" t="str">
            <v>Baker High School  (SiteCode: 068002)</v>
          </cell>
          <cell r="M348" t="str">
            <v>068</v>
          </cell>
        </row>
        <row r="349">
          <cell r="L349" t="str">
            <v>Baker Middle School  (SiteCode: 068003)</v>
          </cell>
          <cell r="M349" t="str">
            <v>068</v>
          </cell>
        </row>
        <row r="350">
          <cell r="L350" t="str">
            <v>Bakerfield Elementary School  (SiteCode: 068004)</v>
          </cell>
          <cell r="M350" t="str">
            <v>068</v>
          </cell>
        </row>
        <row r="351">
          <cell r="L351" t="str">
            <v>Park Ridge Academic Magnet School  (SiteCode: 068005)</v>
          </cell>
          <cell r="M351" t="str">
            <v>068</v>
          </cell>
        </row>
        <row r="352">
          <cell r="L352" t="str">
            <v>Central Elementary School  (SiteCode: 066001)</v>
          </cell>
          <cell r="M352" t="str">
            <v>066</v>
          </cell>
        </row>
        <row r="353">
          <cell r="L353" t="str">
            <v>Bogalusa High School  (SiteCode: 066002)</v>
          </cell>
          <cell r="M353" t="str">
            <v>066</v>
          </cell>
        </row>
        <row r="354">
          <cell r="L354" t="str">
            <v>Byrd Avenue Primary School  (SiteCode: 066003)</v>
          </cell>
          <cell r="M354" t="str">
            <v>066</v>
          </cell>
        </row>
        <row r="355">
          <cell r="L355" t="str">
            <v>Carroll High School  (SiteCode: 065002)</v>
          </cell>
          <cell r="M355" t="str">
            <v>065</v>
          </cell>
        </row>
        <row r="356">
          <cell r="L356" t="str">
            <v>Carroll Junior High School  (SiteCode: 065003)</v>
          </cell>
          <cell r="M356" t="str">
            <v>065</v>
          </cell>
        </row>
        <row r="357">
          <cell r="L357" t="str">
            <v>Carver Elementary School  (SiteCode: 065004)</v>
          </cell>
          <cell r="M357" t="str">
            <v>065</v>
          </cell>
        </row>
        <row r="358">
          <cell r="L358" t="str">
            <v>J.S. Clark Magnet Elementary School  (SiteCode: 065005)</v>
          </cell>
          <cell r="M358" t="str">
            <v>065</v>
          </cell>
        </row>
        <row r="359">
          <cell r="L359" t="str">
            <v>Barkdull Faulk Elementary School  (SiteCode: 065006)</v>
          </cell>
          <cell r="M359" t="str">
            <v>065</v>
          </cell>
        </row>
        <row r="360">
          <cell r="L360" t="str">
            <v>Clara Hall Accelerated School  (SiteCode: 065007)</v>
          </cell>
          <cell r="M360" t="str">
            <v>065</v>
          </cell>
        </row>
        <row r="361">
          <cell r="L361" t="str">
            <v>Sallie Humble Elementary School  (SiteCode: 065008)</v>
          </cell>
          <cell r="M361" t="str">
            <v>065</v>
          </cell>
        </row>
        <row r="362">
          <cell r="L362" t="str">
            <v>Martin Luther King Junior High School  (SiteCode: 065009)</v>
          </cell>
          <cell r="M362" t="str">
            <v>065</v>
          </cell>
        </row>
        <row r="363">
          <cell r="L363" t="str">
            <v>Berg Jones Elementary School  (SiteCode: 065010)</v>
          </cell>
          <cell r="M363" t="str">
            <v>065</v>
          </cell>
        </row>
        <row r="364">
          <cell r="L364" t="str">
            <v>Robert E. Lee Junior High School  (SiteCode: 065011)</v>
          </cell>
          <cell r="M364" t="str">
            <v>065</v>
          </cell>
        </row>
        <row r="365">
          <cell r="L365" t="str">
            <v>Lexington Elementary School  (SiteCode: 065012)</v>
          </cell>
          <cell r="M365" t="str">
            <v>065</v>
          </cell>
        </row>
        <row r="366">
          <cell r="L366" t="str">
            <v>Roy Neal Shelling, Sr. Elementary  (SiteCode: 065013)</v>
          </cell>
          <cell r="M366" t="str">
            <v>065</v>
          </cell>
        </row>
        <row r="367">
          <cell r="L367" t="str">
            <v>Neville High School  (SiteCode: 065014)</v>
          </cell>
          <cell r="M367" t="str">
            <v>065</v>
          </cell>
        </row>
        <row r="368">
          <cell r="L368" t="str">
            <v>Minnie Ruffin Elementary School  (SiteCode: 065015)</v>
          </cell>
          <cell r="M368" t="str">
            <v>065</v>
          </cell>
        </row>
        <row r="369">
          <cell r="L369" t="str">
            <v>Wossman High School  (SiteCode: 065018)</v>
          </cell>
          <cell r="M369" t="str">
            <v>065</v>
          </cell>
        </row>
        <row r="370">
          <cell r="L370" t="str">
            <v>Sherrouse School  (SiteCode: 065023)</v>
          </cell>
          <cell r="M370" t="str">
            <v>065</v>
          </cell>
        </row>
        <row r="371">
          <cell r="L371" t="str">
            <v>Cypress Point Elementary School  (SiteCode: 065024)</v>
          </cell>
          <cell r="M371" t="str">
            <v>065</v>
          </cell>
        </row>
        <row r="372">
          <cell r="L372" t="str">
            <v>Madison James Foster Elementary School  (SiteCode: 065026)</v>
          </cell>
          <cell r="M372" t="str">
            <v>065</v>
          </cell>
        </row>
        <row r="373">
          <cell r="L373" t="str">
            <v>Thomas Jefferson Elementary  (SiteCode: 065028)</v>
          </cell>
          <cell r="M373" t="str">
            <v>065</v>
          </cell>
        </row>
        <row r="374">
          <cell r="L374" t="str">
            <v>Claiborne Christian School  (SiteCode: 886001)</v>
          </cell>
          <cell r="M374" t="str">
            <v>886</v>
          </cell>
        </row>
        <row r="375">
          <cell r="L375" t="str">
            <v>Haynesville Elementary School  (SiteCode: 014003)</v>
          </cell>
          <cell r="M375" t="str">
            <v>014</v>
          </cell>
        </row>
        <row r="376">
          <cell r="L376" t="str">
            <v>Haynesville Jr./Sr. High School  (SiteCode: 014004)</v>
          </cell>
          <cell r="M376" t="str">
            <v>014</v>
          </cell>
        </row>
        <row r="377">
          <cell r="L377" t="str">
            <v>Homer Elementary School  (SiteCode: 014006)</v>
          </cell>
          <cell r="M377" t="str">
            <v>014</v>
          </cell>
        </row>
        <row r="378">
          <cell r="L378" t="str">
            <v>Homer High School  (SiteCode: 014007)</v>
          </cell>
          <cell r="M378" t="str">
            <v>014</v>
          </cell>
        </row>
        <row r="379">
          <cell r="L379" t="str">
            <v>Homer Junior High School  (SiteCode: 014008)</v>
          </cell>
          <cell r="M379" t="str">
            <v>014</v>
          </cell>
        </row>
        <row r="380">
          <cell r="L380" t="str">
            <v>Summerfield High School  (SiteCode: 014011)</v>
          </cell>
          <cell r="M380" t="str">
            <v>014</v>
          </cell>
        </row>
        <row r="381">
          <cell r="L381" t="str">
            <v>Abramson Sci Academy  (SiteCode: 382001)</v>
          </cell>
          <cell r="M381" t="str">
            <v>382</v>
          </cell>
        </row>
        <row r="382">
          <cell r="L382" t="str">
            <v>G W Carver High School  (SiteCode: 382002)</v>
          </cell>
          <cell r="M382" t="str">
            <v>382</v>
          </cell>
        </row>
        <row r="383">
          <cell r="L383" t="str">
            <v>Livingston Collegiate Academy  (SiteCode: 382004)</v>
          </cell>
          <cell r="M383" t="str">
            <v>382</v>
          </cell>
        </row>
        <row r="384">
          <cell r="L384" t="str">
            <v>Fannie C. Williams Charter School  (SiteCode: 364001)</v>
          </cell>
          <cell r="M384" t="str">
            <v>364</v>
          </cell>
        </row>
        <row r="385">
          <cell r="L385" t="str">
            <v>Madison Preparatory Academy  (SiteCode: 343001)</v>
          </cell>
          <cell r="M385" t="str">
            <v>343</v>
          </cell>
        </row>
        <row r="386">
          <cell r="L386" t="str">
            <v>Ferriday High School  (SiteCode: 015002)</v>
          </cell>
          <cell r="M386" t="str">
            <v>015</v>
          </cell>
        </row>
        <row r="387">
          <cell r="L387" t="str">
            <v>Ferriday Junior High School  (SiteCode: 015003)</v>
          </cell>
          <cell r="M387" t="str">
            <v>015</v>
          </cell>
        </row>
        <row r="388">
          <cell r="L388" t="str">
            <v>Ferriday Lower Elementary School  (SiteCode: 015004)</v>
          </cell>
          <cell r="M388" t="str">
            <v>015</v>
          </cell>
        </row>
        <row r="389">
          <cell r="L389" t="str">
            <v>Ferriday Upper Elementary School  (SiteCode: 015005)</v>
          </cell>
          <cell r="M389" t="str">
            <v>015</v>
          </cell>
        </row>
        <row r="390">
          <cell r="L390" t="str">
            <v>Monterey High School  (SiteCode: 015006)</v>
          </cell>
          <cell r="M390" t="str">
            <v>015</v>
          </cell>
        </row>
        <row r="391">
          <cell r="L391" t="str">
            <v>Vidalia High School  (SiteCode: 015008)</v>
          </cell>
          <cell r="M391" t="str">
            <v>015</v>
          </cell>
        </row>
        <row r="392">
          <cell r="L392" t="str">
            <v>Vidalia Junior High School  (SiteCode: 015009)</v>
          </cell>
          <cell r="M392" t="str">
            <v>015</v>
          </cell>
        </row>
        <row r="393">
          <cell r="L393" t="str">
            <v>Vidalia Lower Elementary School  (SiteCode: 015010)</v>
          </cell>
          <cell r="M393" t="str">
            <v>015</v>
          </cell>
        </row>
        <row r="394">
          <cell r="L394" t="str">
            <v>Vidalia Upper Elementary School  (SiteCode: 015011)</v>
          </cell>
          <cell r="M394" t="str">
            <v>015</v>
          </cell>
        </row>
        <row r="395">
          <cell r="L395" t="str">
            <v>Concordia Education Center  (SiteCode: 015014)</v>
          </cell>
          <cell r="M395" t="str">
            <v>015</v>
          </cell>
        </row>
        <row r="396">
          <cell r="L396" t="str">
            <v>Crescent City Christian School  (SiteCode: 557001)</v>
          </cell>
          <cell r="M396" t="str">
            <v>557</v>
          </cell>
        </row>
        <row r="397">
          <cell r="L397" t="str">
            <v>Harriet Tubman Charter School  (SiteCode: 363001)</v>
          </cell>
          <cell r="M397">
            <v>363</v>
          </cell>
        </row>
        <row r="398">
          <cell r="L398" t="str">
            <v>Paul Habans Charter School  (SiteCode: 363002)</v>
          </cell>
          <cell r="M398">
            <v>363</v>
          </cell>
        </row>
        <row r="399">
          <cell r="L399" t="str">
            <v>Crescent Leadership Academy  (SiteCode: 361001)</v>
          </cell>
          <cell r="M399" t="str">
            <v>361</v>
          </cell>
        </row>
        <row r="400">
          <cell r="L400" t="str">
            <v>D'Arbonne Woods Charter School  (SiteCode: 341001)</v>
          </cell>
          <cell r="M400" t="str">
            <v>341</v>
          </cell>
        </row>
        <row r="401">
          <cell r="L401" t="str">
            <v>Delhi Charter School  (SiteCode: 336001)</v>
          </cell>
          <cell r="M401">
            <v>336</v>
          </cell>
        </row>
        <row r="402">
          <cell r="L402" t="str">
            <v>Delta Charter School MST  (SiteCode: W4A001)</v>
          </cell>
          <cell r="M402" t="str">
            <v>W4A</v>
          </cell>
        </row>
        <row r="403">
          <cell r="L403" t="str">
            <v>Logansport High School  (SiteCode: 016004)</v>
          </cell>
          <cell r="M403" t="str">
            <v>016</v>
          </cell>
        </row>
        <row r="404">
          <cell r="L404" t="str">
            <v>Mansfield High School  (SiteCode: 016007)</v>
          </cell>
          <cell r="M404" t="str">
            <v>016</v>
          </cell>
        </row>
        <row r="405">
          <cell r="L405" t="str">
            <v>Stanley High School  (SiteCode: 016010)</v>
          </cell>
          <cell r="M405" t="str">
            <v>016</v>
          </cell>
        </row>
        <row r="406">
          <cell r="L406" t="str">
            <v>North DeSoto High School  (SiteCode: 016012)</v>
          </cell>
          <cell r="M406" t="str">
            <v>016</v>
          </cell>
        </row>
        <row r="407">
          <cell r="L407" t="str">
            <v>North DeSoto Lower Elementary School  (SiteCode: 016014)</v>
          </cell>
          <cell r="M407" t="str">
            <v>016</v>
          </cell>
        </row>
        <row r="408">
          <cell r="L408" t="str">
            <v>North DeSoto Middle School 6-8  (SiteCode: 016017)</v>
          </cell>
          <cell r="M408" t="str">
            <v>016</v>
          </cell>
        </row>
        <row r="409">
          <cell r="L409" t="str">
            <v>Mansfield Elementary School  (SiteCode: 016019)</v>
          </cell>
          <cell r="M409" t="str">
            <v>016</v>
          </cell>
        </row>
        <row r="410">
          <cell r="L410" t="str">
            <v>Mansfield Middle School  (SiteCode: 016020)</v>
          </cell>
          <cell r="M410" t="str">
            <v>016</v>
          </cell>
        </row>
        <row r="411">
          <cell r="L411" t="str">
            <v>North DeSoto Upper Elementary School  (SiteCode: 016023)</v>
          </cell>
          <cell r="M411" t="str">
            <v>016</v>
          </cell>
        </row>
        <row r="412">
          <cell r="L412" t="str">
            <v>Immaculate Conception Cathedral School  (SiteCode: 505002)</v>
          </cell>
          <cell r="M412" t="str">
            <v>505</v>
          </cell>
        </row>
        <row r="413">
          <cell r="L413" t="str">
            <v>Our Lady Immaculate Catholic School  (SiteCode: 505004)</v>
          </cell>
          <cell r="M413" t="str">
            <v>505</v>
          </cell>
        </row>
        <row r="414">
          <cell r="L414" t="str">
            <v>Our Lady Queen of Heaven School  (SiteCode: 505005)</v>
          </cell>
          <cell r="M414" t="str">
            <v>505</v>
          </cell>
        </row>
        <row r="415">
          <cell r="L415" t="str">
            <v>Our Lady's School  (SiteCode: 505006)</v>
          </cell>
          <cell r="M415" t="str">
            <v>505</v>
          </cell>
        </row>
        <row r="416">
          <cell r="L416" t="str">
            <v>St. Louis Catholic High School  (SiteCode: 505009)</v>
          </cell>
          <cell r="M416" t="str">
            <v>505</v>
          </cell>
        </row>
        <row r="417">
          <cell r="L417" t="str">
            <v>St. Margaret School  (SiteCode: 505010)</v>
          </cell>
          <cell r="M417" t="str">
            <v>505</v>
          </cell>
        </row>
        <row r="418">
          <cell r="L418" t="str">
            <v>St. Theodore's Holy Family Catholic School  (SiteCode: 505011)</v>
          </cell>
          <cell r="M418" t="str">
            <v>505</v>
          </cell>
        </row>
        <row r="419">
          <cell r="L419" t="str">
            <v>James M. Singleton Charter School  (SiteCode: 390001)</v>
          </cell>
          <cell r="M419">
            <v>390</v>
          </cell>
        </row>
        <row r="420">
          <cell r="L420" t="str">
            <v>Dwight D. Eisenhower Charter School  (SiteCode: WZ8001)</v>
          </cell>
          <cell r="M420" t="str">
            <v>WZ8</v>
          </cell>
        </row>
        <row r="421">
          <cell r="L421" t="str">
            <v>Arlington Preparatory Academy  (SiteCode: 017001)</v>
          </cell>
          <cell r="M421" t="str">
            <v>017</v>
          </cell>
        </row>
        <row r="422">
          <cell r="L422" t="str">
            <v>Audubon Elementary School  (SiteCode: 017002)</v>
          </cell>
          <cell r="M422" t="str">
            <v>017</v>
          </cell>
        </row>
        <row r="423">
          <cell r="L423" t="str">
            <v>Baton Rouge Magnet High School  (SiteCode: 017008)</v>
          </cell>
          <cell r="M423" t="str">
            <v>017</v>
          </cell>
        </row>
        <row r="424">
          <cell r="L424" t="str">
            <v>Belaire High School  (SiteCode: 017010)</v>
          </cell>
          <cell r="M424" t="str">
            <v>017</v>
          </cell>
        </row>
        <row r="425">
          <cell r="L425" t="str">
            <v>Belfair Montessori School  (SiteCode: 017011)</v>
          </cell>
          <cell r="M425" t="str">
            <v>017</v>
          </cell>
        </row>
        <row r="426">
          <cell r="L426" t="str">
            <v>Bernard Terrace Elementary School  (SiteCode: 017013)</v>
          </cell>
          <cell r="M426" t="str">
            <v>017</v>
          </cell>
        </row>
        <row r="427">
          <cell r="L427" t="str">
            <v>Broadmoor Elementary School  (SiteCode: 017014)</v>
          </cell>
          <cell r="M427" t="str">
            <v>017</v>
          </cell>
        </row>
        <row r="428">
          <cell r="L428" t="str">
            <v>Broadmoor Middle School  (SiteCode: 017015)</v>
          </cell>
          <cell r="M428" t="str">
            <v>017</v>
          </cell>
        </row>
        <row r="429">
          <cell r="L429" t="str">
            <v>Broadmoor Senior High School  (SiteCode: 017016)</v>
          </cell>
          <cell r="M429" t="str">
            <v>017</v>
          </cell>
        </row>
        <row r="430">
          <cell r="L430" t="str">
            <v>Brownfields Elementary School  (SiteCode: 017018)</v>
          </cell>
          <cell r="M430" t="str">
            <v>017</v>
          </cell>
        </row>
        <row r="431">
          <cell r="L431" t="str">
            <v>Buchanan Elementary School  (SiteCode: 017019)</v>
          </cell>
          <cell r="M431" t="str">
            <v>017</v>
          </cell>
        </row>
        <row r="432">
          <cell r="L432" t="str">
            <v>Capitol Middle School  (SiteCode: 017020)</v>
          </cell>
          <cell r="M432" t="str">
            <v>017</v>
          </cell>
        </row>
        <row r="433">
          <cell r="L433" t="str">
            <v>Cedarcrest-Southmoor Elementary School  (SiteCode: 017022)</v>
          </cell>
          <cell r="M433" t="str">
            <v>017</v>
          </cell>
        </row>
        <row r="434">
          <cell r="L434" t="str">
            <v>Claiborne Elementary School  (SiteCode: 017026)</v>
          </cell>
          <cell r="M434" t="str">
            <v>017</v>
          </cell>
        </row>
        <row r="435">
          <cell r="L435" t="str">
            <v>Crestworth Elementary School  (SiteCode: 017027)</v>
          </cell>
          <cell r="M435" t="str">
            <v>017</v>
          </cell>
        </row>
        <row r="436">
          <cell r="L436" t="str">
            <v>Southdowns School  (SiteCode: 017031)</v>
          </cell>
          <cell r="M436" t="str">
            <v>017</v>
          </cell>
        </row>
        <row r="437">
          <cell r="L437" t="str">
            <v>The Dufrocq School  (SiteCode: 017032)</v>
          </cell>
          <cell r="M437" t="str">
            <v>017</v>
          </cell>
        </row>
        <row r="438">
          <cell r="L438" t="str">
            <v>Forest Heights Academy of Excellence  (SiteCode: 017034)</v>
          </cell>
          <cell r="M438" t="str">
            <v>017</v>
          </cell>
        </row>
        <row r="439">
          <cell r="L439" t="str">
            <v>Glasgow Middle School  (SiteCode: 017035)</v>
          </cell>
          <cell r="M439" t="str">
            <v>017</v>
          </cell>
        </row>
        <row r="440">
          <cell r="L440" t="str">
            <v>Glen Oaks Park Elementary School  (SiteCode: 017037)</v>
          </cell>
          <cell r="M440" t="str">
            <v>017</v>
          </cell>
        </row>
        <row r="441">
          <cell r="L441" t="str">
            <v>Glen Oaks Senior High School  (SiteCode: 017038)</v>
          </cell>
          <cell r="M441" t="str">
            <v>017</v>
          </cell>
        </row>
        <row r="442">
          <cell r="L442" t="str">
            <v>Greenbrier Elementary School  (SiteCode: 017040)</v>
          </cell>
          <cell r="M442" t="str">
            <v>017</v>
          </cell>
        </row>
        <row r="443">
          <cell r="L443" t="str">
            <v>Highland Elementary School  (SiteCode: 017043)</v>
          </cell>
          <cell r="M443" t="str">
            <v>017</v>
          </cell>
        </row>
        <row r="444">
          <cell r="L444" t="str">
            <v>Howell Park Elementary School  (SiteCode: 017044)</v>
          </cell>
          <cell r="M444" t="str">
            <v>017</v>
          </cell>
        </row>
        <row r="445">
          <cell r="L445" t="str">
            <v>Istrouma High School  (SiteCode: 017045)</v>
          </cell>
          <cell r="M445" t="str">
            <v>017</v>
          </cell>
        </row>
        <row r="446">
          <cell r="L446" t="str">
            <v>Jefferson Terrace Elementary School  (SiteCode: 017047)</v>
          </cell>
          <cell r="M446" t="str">
            <v>017</v>
          </cell>
        </row>
        <row r="447">
          <cell r="L447" t="str">
            <v>LaBelle Aire Elementary School  (SiteCode: 017050)</v>
          </cell>
          <cell r="M447" t="str">
            <v>017</v>
          </cell>
        </row>
        <row r="448">
          <cell r="L448" t="str">
            <v>LaSalle Elementary School  (SiteCode: 017051)</v>
          </cell>
          <cell r="M448" t="str">
            <v>017</v>
          </cell>
        </row>
        <row r="449">
          <cell r="L449" t="str">
            <v>Magnolia Woods Elementary School  (SiteCode: 017053)</v>
          </cell>
          <cell r="M449" t="str">
            <v>017</v>
          </cell>
        </row>
        <row r="450">
          <cell r="L450" t="str">
            <v>McKinley Middle Magnet School  (SiteCode: 017055)</v>
          </cell>
          <cell r="M450" t="str">
            <v>017</v>
          </cell>
        </row>
        <row r="451">
          <cell r="L451" t="str">
            <v>McKinley Senior High School  (SiteCode: 017056)</v>
          </cell>
          <cell r="M451" t="str">
            <v>017</v>
          </cell>
        </row>
        <row r="452">
          <cell r="L452" t="str">
            <v>Melrose Elementary School  (SiteCode: 017057)</v>
          </cell>
          <cell r="M452" t="str">
            <v>017</v>
          </cell>
        </row>
        <row r="453">
          <cell r="L453" t="str">
            <v>Merrydale Elementary School  (SiteCode: 017058)</v>
          </cell>
          <cell r="M453" t="str">
            <v>017</v>
          </cell>
        </row>
        <row r="454">
          <cell r="L454" t="str">
            <v>Northdale Superintendent's Academy  (SiteCode: 017063)</v>
          </cell>
          <cell r="M454" t="str">
            <v>017</v>
          </cell>
        </row>
        <row r="455">
          <cell r="L455" t="str">
            <v>Northeast Elementary School  (SiteCode: 017064)</v>
          </cell>
          <cell r="M455" t="str">
            <v>017</v>
          </cell>
        </row>
        <row r="456">
          <cell r="L456" t="str">
            <v>Northeast High School  (SiteCode: 017065)</v>
          </cell>
          <cell r="M456" t="str">
            <v>017</v>
          </cell>
        </row>
        <row r="457">
          <cell r="L457" t="str">
            <v>Park Elementary School  (SiteCode: 017068)</v>
          </cell>
          <cell r="M457" t="str">
            <v>017</v>
          </cell>
        </row>
        <row r="458">
          <cell r="L458" t="str">
            <v>Park Forest Elementary School  (SiteCode: 017069)</v>
          </cell>
          <cell r="M458" t="str">
            <v>017</v>
          </cell>
        </row>
        <row r="459">
          <cell r="L459" t="str">
            <v>Park Forest Middle School  (SiteCode: 017070)</v>
          </cell>
          <cell r="M459" t="str">
            <v>017</v>
          </cell>
        </row>
        <row r="460">
          <cell r="L460" t="str">
            <v>Parkview Elementary School  (SiteCode: 017072)</v>
          </cell>
          <cell r="M460" t="str">
            <v>017</v>
          </cell>
        </row>
        <row r="461">
          <cell r="L461" t="str">
            <v>Polk Elementary School  (SiteCode: 017073)</v>
          </cell>
          <cell r="M461" t="str">
            <v>017</v>
          </cell>
        </row>
        <row r="462">
          <cell r="L462" t="str">
            <v>Progress Elementary School  (SiteCode: 017075)</v>
          </cell>
          <cell r="M462" t="str">
            <v>017</v>
          </cell>
        </row>
        <row r="463">
          <cell r="L463" t="str">
            <v>Riveroaks Elementary School  (SiteCode: 017077)</v>
          </cell>
          <cell r="M463" t="str">
            <v>017</v>
          </cell>
        </row>
        <row r="464">
          <cell r="L464" t="str">
            <v>Ryan Elementary School  (SiteCode: 017078)</v>
          </cell>
          <cell r="M464" t="str">
            <v>017</v>
          </cell>
        </row>
        <row r="465">
          <cell r="L465" t="str">
            <v>Scotlandville Magnet High School  (SiteCode: 017079)</v>
          </cell>
          <cell r="M465" t="str">
            <v>017</v>
          </cell>
        </row>
        <row r="466">
          <cell r="L466" t="str">
            <v>Sharon Hills Elementary School  (SiteCode: 017081)</v>
          </cell>
          <cell r="M466" t="str">
            <v>017</v>
          </cell>
        </row>
        <row r="467">
          <cell r="L467" t="str">
            <v>Shenandoah Elementary School  (SiteCode: 017082)</v>
          </cell>
          <cell r="M467" t="str">
            <v>017</v>
          </cell>
        </row>
        <row r="468">
          <cell r="L468" t="str">
            <v>Sherwood Middle Academic Academy  (SiteCode: 017083)</v>
          </cell>
          <cell r="M468" t="str">
            <v>017</v>
          </cell>
        </row>
        <row r="469">
          <cell r="L469" t="str">
            <v>B. R. Foreign Language Acad. Immersion Magnet  (SiteCode: 017084)</v>
          </cell>
          <cell r="M469" t="str">
            <v>017</v>
          </cell>
        </row>
        <row r="470">
          <cell r="L470" t="str">
            <v>Southeast Middle School  (SiteCode: 017085)</v>
          </cell>
          <cell r="M470" t="str">
            <v>017</v>
          </cell>
        </row>
        <row r="471">
          <cell r="L471" t="str">
            <v>Tara High School  (SiteCode: 017088)</v>
          </cell>
          <cell r="M471" t="str">
            <v>017</v>
          </cell>
        </row>
        <row r="472">
          <cell r="L472" t="str">
            <v>Twin Oaks Elementary School  (SiteCode: 017089)</v>
          </cell>
          <cell r="M472" t="str">
            <v>017</v>
          </cell>
        </row>
        <row r="473">
          <cell r="L473" t="str">
            <v>University Terrace Elementary School  (SiteCode: 017091)</v>
          </cell>
          <cell r="M473" t="str">
            <v>017</v>
          </cell>
        </row>
        <row r="474">
          <cell r="L474" t="str">
            <v>EBR Readiness Superintendent Academy  (SiteCode: 017092)</v>
          </cell>
          <cell r="M474" t="str">
            <v>017</v>
          </cell>
        </row>
        <row r="475">
          <cell r="L475" t="str">
            <v>Villa del Rey Elementary School  (SiteCode: 017093)</v>
          </cell>
          <cell r="M475" t="str">
            <v>017</v>
          </cell>
        </row>
        <row r="476">
          <cell r="L476" t="str">
            <v>Baton Rouge Center for Visual and Performing Arts  (SiteCode: 017094)</v>
          </cell>
          <cell r="M476" t="str">
            <v>017</v>
          </cell>
        </row>
        <row r="477">
          <cell r="L477" t="str">
            <v>Wedgewood Elementary School  (SiteCode: 017095)</v>
          </cell>
          <cell r="M477" t="str">
            <v>017</v>
          </cell>
        </row>
        <row r="478">
          <cell r="L478" t="str">
            <v>Westdale Heights Academic Magnet School  (SiteCode: 017096)</v>
          </cell>
          <cell r="M478" t="str">
            <v>017</v>
          </cell>
        </row>
        <row r="479">
          <cell r="L479" t="str">
            <v>Westdale Middle School  (SiteCode: 017097)</v>
          </cell>
          <cell r="M479" t="str">
            <v>017</v>
          </cell>
        </row>
        <row r="480">
          <cell r="L480" t="str">
            <v>Westminster Elementary School  (SiteCode: 017098)</v>
          </cell>
          <cell r="M480" t="str">
            <v>017</v>
          </cell>
        </row>
        <row r="481">
          <cell r="L481" t="str">
            <v>Wildwood Elementary School  (SiteCode: 017100)</v>
          </cell>
          <cell r="M481" t="str">
            <v>017</v>
          </cell>
        </row>
        <row r="482">
          <cell r="L482" t="str">
            <v>Winbourne Elementary School  (SiteCode: 017101)</v>
          </cell>
          <cell r="M482" t="str">
            <v>017</v>
          </cell>
        </row>
        <row r="483">
          <cell r="L483" t="str">
            <v>Woodlawn High School  (SiteCode: 017102)</v>
          </cell>
          <cell r="M483" t="str">
            <v>017</v>
          </cell>
        </row>
        <row r="484">
          <cell r="L484" t="str">
            <v>AMIkids Baton Rouge  (SiteCode: 017109)</v>
          </cell>
          <cell r="M484" t="str">
            <v>017</v>
          </cell>
        </row>
        <row r="485">
          <cell r="L485" t="str">
            <v>Greenville Superintendent's Academy  (SiteCode: 017114)</v>
          </cell>
          <cell r="M485" t="str">
            <v>017</v>
          </cell>
        </row>
        <row r="486">
          <cell r="L486" t="str">
            <v>White Hills Elementary School  (SiteCode: 017120)</v>
          </cell>
          <cell r="M486" t="str">
            <v>017</v>
          </cell>
        </row>
        <row r="487">
          <cell r="L487" t="str">
            <v>Woodlawn Middle School  (SiteCode: 017125)</v>
          </cell>
          <cell r="M487" t="str">
            <v>017</v>
          </cell>
        </row>
        <row r="488">
          <cell r="L488" t="str">
            <v>Capitol Elementary School  (SiteCode: 017128)</v>
          </cell>
          <cell r="M488" t="str">
            <v>017</v>
          </cell>
        </row>
        <row r="489">
          <cell r="L489" t="str">
            <v>Scotlandville Pre-Engineering Academy  (SiteCode: 017130)</v>
          </cell>
          <cell r="M489" t="str">
            <v>017</v>
          </cell>
        </row>
        <row r="490">
          <cell r="L490" t="str">
            <v>Woodlawn Elementary  (SiteCode: 017131)</v>
          </cell>
          <cell r="M490" t="str">
            <v>017</v>
          </cell>
        </row>
        <row r="491">
          <cell r="L491" t="str">
            <v>Lee High School  (SiteCode: 017138)</v>
          </cell>
          <cell r="M491" t="str">
            <v>017</v>
          </cell>
        </row>
        <row r="492">
          <cell r="L492" t="str">
            <v>Eden Park Superintendent Academy  (SiteCode: 017141)</v>
          </cell>
          <cell r="M492" t="str">
            <v>017</v>
          </cell>
        </row>
        <row r="493">
          <cell r="L493" t="str">
            <v>North Banks Middle School of Excellence  (SiteCode: 017142)</v>
          </cell>
          <cell r="M493" t="str">
            <v>017</v>
          </cell>
        </row>
        <row r="494">
          <cell r="L494" t="str">
            <v>Delmont Pre-K and Kindergarten Center  (SiteCode: 017143)</v>
          </cell>
          <cell r="M494" t="str">
            <v>017</v>
          </cell>
        </row>
        <row r="495">
          <cell r="L495" t="str">
            <v>Mayfair Laboratory School  (SiteCode: 017144)</v>
          </cell>
          <cell r="M495" t="str">
            <v>017</v>
          </cell>
        </row>
        <row r="496">
          <cell r="L496" t="str">
            <v>Brookstown Middle  (SiteCode: 017146)</v>
          </cell>
          <cell r="M496" t="str">
            <v>017</v>
          </cell>
        </row>
        <row r="497">
          <cell r="L497" t="str">
            <v>EBR Virtual Academy  (SiteCode: 017147)</v>
          </cell>
          <cell r="M497" t="str">
            <v>017</v>
          </cell>
        </row>
        <row r="498">
          <cell r="L498" t="str">
            <v>BASIS Baton Rouge  (SiteCode: 017148)</v>
          </cell>
          <cell r="M498" t="str">
            <v>017</v>
          </cell>
        </row>
        <row r="499">
          <cell r="L499" t="str">
            <v>Emerge Charter  (SiteCode: 17149)</v>
          </cell>
          <cell r="M499" t="str">
            <v>017</v>
          </cell>
        </row>
        <row r="500">
          <cell r="L500" t="str">
            <v>IDEA Innovation  (SiteCode: 17151)</v>
          </cell>
          <cell r="M500" t="str">
            <v>017</v>
          </cell>
        </row>
        <row r="501">
          <cell r="L501" t="str">
            <v>IDEA Bridge  (SiteCode: 17152)</v>
          </cell>
          <cell r="M501" t="str">
            <v>017</v>
          </cell>
        </row>
        <row r="502">
          <cell r="L502" t="str">
            <v>CTEC  (SiteCode: 17150)</v>
          </cell>
          <cell r="M502" t="str">
            <v>017</v>
          </cell>
        </row>
        <row r="503">
          <cell r="L503" t="str">
            <v>Griffin Middle School Academy  (SiteCode: 018001)</v>
          </cell>
          <cell r="M503" t="str">
            <v>018</v>
          </cell>
        </row>
        <row r="504">
          <cell r="L504" t="str">
            <v>General Trass High School  (SiteCode: 018002)</v>
          </cell>
          <cell r="M504" t="str">
            <v>018</v>
          </cell>
        </row>
        <row r="505">
          <cell r="L505" t="str">
            <v>Southside Elementary School  (SiteCode: 018005)</v>
          </cell>
          <cell r="M505" t="str">
            <v>018</v>
          </cell>
        </row>
        <row r="506">
          <cell r="L506" t="str">
            <v>East Feliciana Middle School  (SiteCode: 019002)</v>
          </cell>
          <cell r="M506" t="str">
            <v>019</v>
          </cell>
        </row>
        <row r="507">
          <cell r="L507" t="str">
            <v>Clinton Elementary School  (SiteCode: 019003)</v>
          </cell>
          <cell r="M507" t="str">
            <v>019</v>
          </cell>
        </row>
        <row r="508">
          <cell r="L508" t="str">
            <v>Jackson Elementary School  (SiteCode: 019007)</v>
          </cell>
          <cell r="M508" t="str">
            <v>019</v>
          </cell>
        </row>
        <row r="509">
          <cell r="L509" t="str">
            <v>Slaughter Elementary School  (SiteCode: 019009)</v>
          </cell>
          <cell r="M509" t="str">
            <v>019</v>
          </cell>
        </row>
        <row r="510">
          <cell r="L510" t="str">
            <v>East Feliciana Parish Enrichment Academy  (SiteCode: 019013)</v>
          </cell>
          <cell r="M510" t="str">
            <v>019</v>
          </cell>
        </row>
        <row r="511">
          <cell r="L511" t="str">
            <v>East Feliciana High School  (SiteCode: 019014)</v>
          </cell>
          <cell r="M511" t="str">
            <v>019</v>
          </cell>
        </row>
        <row r="512">
          <cell r="L512" t="str">
            <v>Ecole Bilingue de la Nouvelle-Orleans  (SiteCode: 994001)</v>
          </cell>
          <cell r="M512" t="str">
            <v>994</v>
          </cell>
        </row>
        <row r="513">
          <cell r="L513" t="str">
            <v>Edna Karr High School  (SiteCode: WBF001)</v>
          </cell>
          <cell r="M513" t="str">
            <v>WBF</v>
          </cell>
        </row>
        <row r="514">
          <cell r="L514" t="str">
            <v>The NET Charter High School  (SiteCode: 360001)</v>
          </cell>
          <cell r="M514">
            <v>360</v>
          </cell>
        </row>
        <row r="515">
          <cell r="L515" t="str">
            <v>The NET 2 Charter High School  (SiteCode: 360002)</v>
          </cell>
          <cell r="M515" t="str">
            <v>360</v>
          </cell>
        </row>
        <row r="516">
          <cell r="L516" t="str">
            <v>Einstein Charter at Sherwood Forest  (SiteCode: WBP001)</v>
          </cell>
          <cell r="M516" t="str">
            <v>WBP</v>
          </cell>
        </row>
        <row r="517">
          <cell r="L517" t="str">
            <v>Einstein Charter High School at Sarah Towles Reed  (SiteCode: WBN001)</v>
          </cell>
          <cell r="M517" t="str">
            <v>WBN</v>
          </cell>
        </row>
        <row r="518">
          <cell r="L518" t="str">
            <v>Einstein Charter Middle Sch at Sarah Towles Reed  (SiteCode: WBO001)</v>
          </cell>
          <cell r="M518" t="str">
            <v>WBO</v>
          </cell>
        </row>
        <row r="519">
          <cell r="L519" t="str">
            <v>Eleanor McMain Secondary School  (SiteCode: WBG001)</v>
          </cell>
          <cell r="M519" t="str">
            <v>WBG</v>
          </cell>
        </row>
        <row r="520">
          <cell r="L520" t="str">
            <v>eLearning Academy  (SiteCode: 9B8001)</v>
          </cell>
          <cell r="M520" t="str">
            <v>9B8</v>
          </cell>
        </row>
        <row r="521">
          <cell r="L521" t="str">
            <v>Emmanuel SDA School  (SiteCode: 669001)</v>
          </cell>
          <cell r="M521" t="str">
            <v>669</v>
          </cell>
        </row>
        <row r="522">
          <cell r="L522" t="str">
            <v>ENCORE Academy  (SiteCode: WBK001)</v>
          </cell>
          <cell r="M522" t="str">
            <v>WBK</v>
          </cell>
        </row>
        <row r="523">
          <cell r="L523" t="str">
            <v>Epiphany Day School  (SiteCode: 716001)</v>
          </cell>
          <cell r="M523" t="str">
            <v>716</v>
          </cell>
        </row>
        <row r="524">
          <cell r="L524" t="str">
            <v>Episcopal School of Acadiana  (SiteCode: 658001)</v>
          </cell>
          <cell r="M524" t="str">
            <v>658</v>
          </cell>
        </row>
        <row r="525">
          <cell r="L525" t="str">
            <v>Concordia Lutheran School  (SiteCode: 556001)</v>
          </cell>
          <cell r="M525" t="str">
            <v>556</v>
          </cell>
        </row>
        <row r="526">
          <cell r="L526" t="str">
            <v>Basile High School  (SiteCode: 020001)</v>
          </cell>
          <cell r="M526" t="str">
            <v>020</v>
          </cell>
        </row>
        <row r="527">
          <cell r="L527" t="str">
            <v>Bayou Chicot Elementary School  (SiteCode: 020002)</v>
          </cell>
          <cell r="M527" t="str">
            <v>020</v>
          </cell>
        </row>
        <row r="528">
          <cell r="L528" t="str">
            <v>Chataignier Elementary School  (SiteCode: 020004)</v>
          </cell>
          <cell r="M528" t="str">
            <v>020</v>
          </cell>
        </row>
        <row r="529">
          <cell r="L529" t="str">
            <v>Mamou Elementary School  (SiteCode: 020007)</v>
          </cell>
          <cell r="M529" t="str">
            <v>020</v>
          </cell>
        </row>
        <row r="530">
          <cell r="L530" t="str">
            <v>Mamou High School  (SiteCode: 020008)</v>
          </cell>
          <cell r="M530" t="str">
            <v>020</v>
          </cell>
        </row>
        <row r="531">
          <cell r="L531" t="str">
            <v>Pine Prairie High School  (SiteCode: 020010)</v>
          </cell>
          <cell r="M531" t="str">
            <v>020</v>
          </cell>
        </row>
        <row r="532">
          <cell r="L532" t="str">
            <v>W. W. Stewart Elementary School  (SiteCode: 020012)</v>
          </cell>
          <cell r="M532" t="str">
            <v>020</v>
          </cell>
        </row>
        <row r="533">
          <cell r="L533" t="str">
            <v>Vidrine Elementary School  (SiteCode: 020013)</v>
          </cell>
          <cell r="M533" t="str">
            <v>020</v>
          </cell>
        </row>
        <row r="534">
          <cell r="L534" t="str">
            <v>Ville Platte High School  (SiteCode: 020014)</v>
          </cell>
          <cell r="M534" t="str">
            <v>020</v>
          </cell>
        </row>
        <row r="535">
          <cell r="L535" t="str">
            <v>Ville Platte Elementary School  (SiteCode: 020015)</v>
          </cell>
          <cell r="M535" t="str">
            <v>020</v>
          </cell>
        </row>
        <row r="536">
          <cell r="L536" t="str">
            <v>Evangeline Central School  (SiteCode: 020018)</v>
          </cell>
          <cell r="M536" t="str">
            <v>020</v>
          </cell>
        </row>
        <row r="537">
          <cell r="L537" t="str">
            <v>James Stephens Montessori School  (SiteCode: 020019)</v>
          </cell>
          <cell r="M537" t="str">
            <v>020</v>
          </cell>
        </row>
        <row r="538">
          <cell r="L538" t="str">
            <v>Faith Lutheran School  (SiteCode: 561001)</v>
          </cell>
          <cell r="M538" t="str">
            <v>561</v>
          </cell>
        </row>
        <row r="539">
          <cell r="L539" t="str">
            <v>False River Academy  (SiteCode: 640001)</v>
          </cell>
          <cell r="M539" t="str">
            <v>640</v>
          </cell>
        </row>
        <row r="540">
          <cell r="L540" t="str">
            <v>Family Community Christian School  (SiteCode: 579001)</v>
          </cell>
          <cell r="M540" t="str">
            <v>579</v>
          </cell>
        </row>
        <row r="541">
          <cell r="L541" t="str">
            <v>Evangel Christian Academy  (SiteCode: 719001)</v>
          </cell>
          <cell r="M541" t="str">
            <v>719</v>
          </cell>
        </row>
        <row r="542">
          <cell r="L542" t="str">
            <v>FirstLine Live Oak  (SiteCode: WBT001)</v>
          </cell>
          <cell r="M542" t="str">
            <v>WBT</v>
          </cell>
        </row>
        <row r="543">
          <cell r="L543" t="str">
            <v>Samuel J. Green Charter School  (SiteCode: 399001)</v>
          </cell>
          <cell r="M543">
            <v>399</v>
          </cell>
        </row>
        <row r="544">
          <cell r="L544" t="str">
            <v>Arthur Ashe Charter School  (SiteCode: 399002)</v>
          </cell>
          <cell r="M544">
            <v>399</v>
          </cell>
        </row>
        <row r="545">
          <cell r="L545" t="str">
            <v>Joseph S. Clark Preparatory High School  (SiteCode: 399003)</v>
          </cell>
          <cell r="M545">
            <v>399</v>
          </cell>
        </row>
        <row r="546">
          <cell r="L546" t="str">
            <v>Phillis Wheatley Community School  (SiteCode: 399004)</v>
          </cell>
          <cell r="M546">
            <v>399</v>
          </cell>
        </row>
        <row r="547">
          <cell r="L547" t="str">
            <v>Langston Hughes Charter Academy  (SiteCode: 399005)</v>
          </cell>
          <cell r="M547">
            <v>399</v>
          </cell>
        </row>
        <row r="548">
          <cell r="L548" t="str">
            <v>FirstLine Live Oak  (SiteCode: 399006)</v>
          </cell>
          <cell r="M548">
            <v>399</v>
          </cell>
        </row>
        <row r="549">
          <cell r="L549" t="str">
            <v>Baskin School  (SiteCode: 021001)</v>
          </cell>
          <cell r="M549" t="str">
            <v>021</v>
          </cell>
        </row>
        <row r="550">
          <cell r="L550" t="str">
            <v>Fort Necessity School  (SiteCode: 021003)</v>
          </cell>
          <cell r="M550" t="str">
            <v>021</v>
          </cell>
        </row>
        <row r="551">
          <cell r="L551" t="str">
            <v>Gilbert School  (SiteCode: 021004)</v>
          </cell>
          <cell r="M551" t="str">
            <v>021</v>
          </cell>
        </row>
        <row r="552">
          <cell r="L552" t="str">
            <v>Crowville School  (SiteCode: 021006)</v>
          </cell>
          <cell r="M552" t="str">
            <v>021</v>
          </cell>
        </row>
        <row r="553">
          <cell r="L553" t="str">
            <v>Franklin Parish High School  (SiteCode: 021007)</v>
          </cell>
          <cell r="M553" t="str">
            <v>021</v>
          </cell>
        </row>
        <row r="554">
          <cell r="L554" t="str">
            <v>Winnsboro Elementary School  (SiteCode: 021010)</v>
          </cell>
          <cell r="M554" t="str">
            <v>021</v>
          </cell>
        </row>
        <row r="555">
          <cell r="L555" t="str">
            <v>Gardere Community Christian School  (SiteCode: 729001)</v>
          </cell>
          <cell r="M555" t="str">
            <v>729</v>
          </cell>
        </row>
        <row r="556">
          <cell r="L556" t="str">
            <v>GEO Prep Academy of Greater Baton Rouge  (SiteCode: WBB001)</v>
          </cell>
          <cell r="M556" t="str">
            <v>WBB</v>
          </cell>
        </row>
        <row r="557">
          <cell r="L557" t="str">
            <v>GEO Prep Mid-City of Greater Baton Rouge  (SiteCode: WZ9001)</v>
          </cell>
          <cell r="M557" t="str">
            <v>WZ9</v>
          </cell>
        </row>
        <row r="558">
          <cell r="L558" t="str">
            <v>Gethsemane Christian Academy  (SiteCode: 582001)</v>
          </cell>
          <cell r="M558" t="str">
            <v>582</v>
          </cell>
        </row>
        <row r="559">
          <cell r="L559" t="str">
            <v>Colfax Elementary School  (SiteCode: 022001)</v>
          </cell>
          <cell r="M559" t="str">
            <v>022</v>
          </cell>
        </row>
        <row r="560">
          <cell r="L560" t="str">
            <v>Grant Junior High School  (SiteCode: 022002)</v>
          </cell>
          <cell r="M560" t="str">
            <v>022</v>
          </cell>
        </row>
        <row r="561">
          <cell r="L561" t="str">
            <v>Georgetown High School  (SiteCode: 022004)</v>
          </cell>
          <cell r="M561" t="str">
            <v>022</v>
          </cell>
        </row>
        <row r="562">
          <cell r="L562" t="str">
            <v>Grant High School  (SiteCode: 022005)</v>
          </cell>
          <cell r="M562" t="str">
            <v>022</v>
          </cell>
        </row>
        <row r="563">
          <cell r="L563" t="str">
            <v>Montgomery High School  (SiteCode: 022006)</v>
          </cell>
          <cell r="M563" t="str">
            <v>022</v>
          </cell>
        </row>
        <row r="564">
          <cell r="L564" t="str">
            <v>Pollock Elementary School  (SiteCode: 022007)</v>
          </cell>
          <cell r="M564" t="str">
            <v>022</v>
          </cell>
        </row>
        <row r="565">
          <cell r="L565" t="str">
            <v>Verda Elementary School  (SiteCode: 022008)</v>
          </cell>
          <cell r="M565" t="str">
            <v>022</v>
          </cell>
        </row>
        <row r="566">
          <cell r="L566" t="str">
            <v>South Grant Elementary School  (SiteCode: 022010)</v>
          </cell>
          <cell r="M566" t="str">
            <v>022</v>
          </cell>
        </row>
        <row r="567">
          <cell r="L567" t="str">
            <v>Greater Baton Rouge Hope Academy  (SiteCode: 705001)</v>
          </cell>
          <cell r="M567" t="str">
            <v>705</v>
          </cell>
        </row>
        <row r="568">
          <cell r="L568" t="str">
            <v>Hamilton Christian Academy  (SiteCode: 837001)</v>
          </cell>
          <cell r="M568" t="str">
            <v>837</v>
          </cell>
        </row>
        <row r="569">
          <cell r="L569" t="str">
            <v>Highland Baptist Christian School  (SiteCode: 892001)</v>
          </cell>
          <cell r="M569" t="str">
            <v>892</v>
          </cell>
        </row>
        <row r="570">
          <cell r="L570" t="str">
            <v>Hosanna Christian Academy  (SiteCode: 702001)</v>
          </cell>
          <cell r="M570" t="str">
            <v>702</v>
          </cell>
        </row>
        <row r="571">
          <cell r="L571" t="str">
            <v>Central Catholic School  (SiteCode: 503001)</v>
          </cell>
          <cell r="M571" t="str">
            <v>503</v>
          </cell>
        </row>
        <row r="572">
          <cell r="L572" t="str">
            <v>Holy Rosary School  (SiteCode: 503003)</v>
          </cell>
          <cell r="M572" t="str">
            <v>503</v>
          </cell>
        </row>
        <row r="573">
          <cell r="L573" t="str">
            <v>Holy Savior School  (SiteCode: 503004)</v>
          </cell>
          <cell r="M573" t="str">
            <v>503</v>
          </cell>
        </row>
        <row r="574">
          <cell r="L574" t="str">
            <v>Maria Immacolata School  (SiteCode: 503005)</v>
          </cell>
          <cell r="M574" t="str">
            <v>503</v>
          </cell>
        </row>
        <row r="575">
          <cell r="L575" t="str">
            <v>St. Bernadette School  (SiteCode: 503007)</v>
          </cell>
          <cell r="M575" t="str">
            <v>503</v>
          </cell>
        </row>
        <row r="576">
          <cell r="L576" t="str">
            <v>St. Francis de Sales Cathedral School  (SiteCode: 503008)</v>
          </cell>
          <cell r="M576" t="str">
            <v>503</v>
          </cell>
        </row>
        <row r="577">
          <cell r="L577" t="str">
            <v>St. Genevieve School  (SiteCode: 503009)</v>
          </cell>
          <cell r="M577" t="str">
            <v>503</v>
          </cell>
        </row>
        <row r="578">
          <cell r="L578" t="str">
            <v>St. Gregory School  (SiteCode: 503010)</v>
          </cell>
          <cell r="M578" t="str">
            <v>503</v>
          </cell>
        </row>
        <row r="579">
          <cell r="L579" t="str">
            <v>St. Joseph Elementary School  (SiteCode: 503012)</v>
          </cell>
          <cell r="M579" t="str">
            <v>503</v>
          </cell>
        </row>
        <row r="580">
          <cell r="L580" t="str">
            <v>St. Mary's Nativity  (SiteCode: 503013)</v>
          </cell>
          <cell r="M580" t="str">
            <v>503</v>
          </cell>
        </row>
        <row r="581">
          <cell r="L581" t="str">
            <v>Vandebilt Catholic High School  (SiteCode: 503014)</v>
          </cell>
          <cell r="M581" t="str">
            <v>503</v>
          </cell>
        </row>
        <row r="582">
          <cell r="L582" t="str">
            <v>E.D. White Catholic High School  (SiteCode: 503015)</v>
          </cell>
          <cell r="M582" t="str">
            <v>503</v>
          </cell>
        </row>
        <row r="583">
          <cell r="L583" t="str">
            <v>Howard School  (SiteCode: 307001)</v>
          </cell>
          <cell r="M583" t="str">
            <v>307</v>
          </cell>
        </row>
        <row r="584">
          <cell r="L584" t="str">
            <v>HYPE Academy  (SiteCode: 9B7001)</v>
          </cell>
          <cell r="M584" t="str">
            <v>9B7</v>
          </cell>
        </row>
        <row r="585">
          <cell r="L585" t="str">
            <v>Anderson Middle School  (SiteCode: 023001)</v>
          </cell>
          <cell r="M585" t="str">
            <v>023</v>
          </cell>
        </row>
        <row r="586">
          <cell r="L586" t="str">
            <v>Center Street Elementary School  (SiteCode: 023005)</v>
          </cell>
          <cell r="M586" t="str">
            <v>023</v>
          </cell>
        </row>
        <row r="587">
          <cell r="L587" t="str">
            <v>Coteau Elementary School  (SiteCode: 023006)</v>
          </cell>
          <cell r="M587" t="str">
            <v>023</v>
          </cell>
        </row>
        <row r="588">
          <cell r="L588" t="str">
            <v>Delcambre High School  (SiteCode: 023007)</v>
          </cell>
          <cell r="M588" t="str">
            <v>023</v>
          </cell>
        </row>
        <row r="589">
          <cell r="L589" t="str">
            <v>Dodson Street Elementary School  (SiteCode: 023008)</v>
          </cell>
          <cell r="M589" t="str">
            <v>023</v>
          </cell>
        </row>
        <row r="590">
          <cell r="L590" t="str">
            <v>Johnston Hopkins Elementary School  (SiteCode: 023010)</v>
          </cell>
          <cell r="M590" t="str">
            <v>023</v>
          </cell>
        </row>
        <row r="591">
          <cell r="L591" t="str">
            <v>Jeanerette Elementary School  (SiteCode: 023012)</v>
          </cell>
          <cell r="M591" t="str">
            <v>023</v>
          </cell>
        </row>
        <row r="592">
          <cell r="L592" t="str">
            <v>Jeanerette Senior High School  (SiteCode: 023015)</v>
          </cell>
          <cell r="M592" t="str">
            <v>023</v>
          </cell>
        </row>
        <row r="593">
          <cell r="L593" t="str">
            <v>Loreauville Elementary School  (SiteCode: 023019)</v>
          </cell>
          <cell r="M593" t="str">
            <v>023</v>
          </cell>
        </row>
        <row r="594">
          <cell r="L594" t="str">
            <v>Loreauville High School  (SiteCode: 023020)</v>
          </cell>
          <cell r="M594" t="str">
            <v>023</v>
          </cell>
        </row>
        <row r="595">
          <cell r="L595" t="str">
            <v>Westgate High School  (SiteCode: 023022)</v>
          </cell>
          <cell r="M595" t="str">
            <v>023</v>
          </cell>
        </row>
        <row r="596">
          <cell r="L596" t="str">
            <v>New Iberia Senior High School  (SiteCode: 023024)</v>
          </cell>
          <cell r="M596" t="str">
            <v>023</v>
          </cell>
        </row>
        <row r="597">
          <cell r="L597" t="str">
            <v>North Lewis Elementary School  (SiteCode: 023025)</v>
          </cell>
          <cell r="M597" t="str">
            <v>023</v>
          </cell>
        </row>
        <row r="598">
          <cell r="L598" t="str">
            <v>North Street Elementary School  (SiteCode: 023026)</v>
          </cell>
          <cell r="M598" t="str">
            <v>023</v>
          </cell>
        </row>
        <row r="599">
          <cell r="L599" t="str">
            <v>Park Elementary School  (SiteCode: 023027)</v>
          </cell>
          <cell r="M599" t="str">
            <v>023</v>
          </cell>
        </row>
        <row r="600">
          <cell r="L600" t="str">
            <v>Pesson Addition Elementary School  (SiteCode: 023029)</v>
          </cell>
          <cell r="M600" t="str">
            <v>023</v>
          </cell>
        </row>
        <row r="601">
          <cell r="L601" t="str">
            <v>Delcambre Elementary School  (SiteCode: 023030)</v>
          </cell>
          <cell r="M601" t="str">
            <v>023</v>
          </cell>
        </row>
        <row r="602">
          <cell r="L602" t="str">
            <v>St. Charles Street Elementary School  (SiteCode: 023033)</v>
          </cell>
          <cell r="M602" t="str">
            <v>023</v>
          </cell>
        </row>
        <row r="603">
          <cell r="L603" t="str">
            <v>Daspit Road Elementary School  (SiteCode: 023034)</v>
          </cell>
          <cell r="M603" t="str">
            <v>023</v>
          </cell>
        </row>
        <row r="604">
          <cell r="L604" t="str">
            <v>Sugarland Elementary School  (SiteCode: 023035)</v>
          </cell>
          <cell r="M604" t="str">
            <v>023</v>
          </cell>
        </row>
        <row r="605">
          <cell r="L605" t="str">
            <v>Belle Place Middle School  (SiteCode: 023036)</v>
          </cell>
          <cell r="M605" t="str">
            <v>023</v>
          </cell>
        </row>
        <row r="606">
          <cell r="L606" t="str">
            <v>Iberia Middle School  (SiteCode: 023038)</v>
          </cell>
          <cell r="M606" t="str">
            <v>023</v>
          </cell>
        </row>
        <row r="607">
          <cell r="L607" t="str">
            <v>Jefferson Island Road Elementary  (SiteCode: 023070)</v>
          </cell>
          <cell r="M607" t="str">
            <v>023</v>
          </cell>
        </row>
        <row r="608">
          <cell r="L608" t="str">
            <v>Magnolia Elementary School  (SiteCode: 023071)</v>
          </cell>
          <cell r="M608" t="str">
            <v>023</v>
          </cell>
        </row>
        <row r="609">
          <cell r="L609" t="str">
            <v>Caneview Elementary School  (SiteCode: 023072)</v>
          </cell>
          <cell r="M609" t="str">
            <v>023</v>
          </cell>
        </row>
        <row r="610">
          <cell r="L610" t="str">
            <v>Belle Place Elementary School  (SiteCode: 023073)</v>
          </cell>
          <cell r="M610" t="str">
            <v>023</v>
          </cell>
        </row>
        <row r="611">
          <cell r="L611" t="str">
            <v>Alternative Center for Education  (SiteCode: 023900)</v>
          </cell>
          <cell r="M611" t="str">
            <v>023</v>
          </cell>
        </row>
        <row r="612">
          <cell r="L612" t="str">
            <v>MSAA-East  (SiteCode: 024East)</v>
          </cell>
          <cell r="M612" t="str">
            <v>024</v>
          </cell>
        </row>
        <row r="613">
          <cell r="L613" t="str">
            <v>MSAA-West  (SiteCode: 024West)</v>
          </cell>
          <cell r="M613" t="str">
            <v>024</v>
          </cell>
        </row>
        <row r="614">
          <cell r="L614" t="str">
            <v>White Castle High School  (SiteCode: 024017)</v>
          </cell>
          <cell r="M614" t="str">
            <v>024</v>
          </cell>
        </row>
        <row r="615">
          <cell r="L615" t="str">
            <v>Dorseyville Elementary School  (SiteCode: 024019)</v>
          </cell>
          <cell r="M615" t="str">
            <v>024</v>
          </cell>
        </row>
        <row r="616">
          <cell r="L616" t="str">
            <v>Iberville Elementary School  (SiteCode: 024022)</v>
          </cell>
          <cell r="M616" t="str">
            <v>024</v>
          </cell>
        </row>
        <row r="617">
          <cell r="L617" t="str">
            <v>North Iberville Elementary  (SiteCode: 024023)</v>
          </cell>
          <cell r="M617" t="str">
            <v>024</v>
          </cell>
        </row>
        <row r="618">
          <cell r="L618" t="str">
            <v>East Iberville Elementary/High School  (SiteCode: 024025)</v>
          </cell>
          <cell r="M618" t="str">
            <v>024</v>
          </cell>
        </row>
        <row r="619">
          <cell r="L619" t="str">
            <v>Sophie B. Wright Charter School  (SiteCode: 397001)</v>
          </cell>
          <cell r="M619">
            <v>397</v>
          </cell>
        </row>
        <row r="620">
          <cell r="L620" t="str">
            <v>International School of Louisiana  (SiteCode: 331001)</v>
          </cell>
          <cell r="M620">
            <v>331</v>
          </cell>
        </row>
        <row r="621">
          <cell r="L621" t="str">
            <v>Jonesboro-Hodge High School  (SiteCode: 025005)</v>
          </cell>
          <cell r="M621" t="str">
            <v>025</v>
          </cell>
        </row>
        <row r="622">
          <cell r="L622" t="str">
            <v>Jonesboro-Hodge Middle School  (SiteCode: 025006)</v>
          </cell>
          <cell r="M622" t="str">
            <v>025</v>
          </cell>
        </row>
        <row r="623">
          <cell r="L623" t="str">
            <v>Quitman High School  (SiteCode: 025007)</v>
          </cell>
          <cell r="M623" t="str">
            <v>025</v>
          </cell>
        </row>
        <row r="624">
          <cell r="L624" t="str">
            <v>Jonesboro-Hodge Elementary School  (SiteCode: 025008)</v>
          </cell>
          <cell r="M624" t="str">
            <v>025</v>
          </cell>
        </row>
        <row r="625">
          <cell r="L625" t="str">
            <v>Weston High School  (SiteCode: 025010)</v>
          </cell>
          <cell r="M625" t="str">
            <v>025</v>
          </cell>
        </row>
        <row r="626">
          <cell r="L626" t="str">
            <v>Elton High School  (SiteCode: 027001)</v>
          </cell>
          <cell r="M626" t="str">
            <v>027</v>
          </cell>
        </row>
        <row r="627">
          <cell r="L627" t="str">
            <v>Elton Elementary School  (SiteCode: 027002)</v>
          </cell>
          <cell r="M627" t="str">
            <v>027</v>
          </cell>
        </row>
        <row r="628">
          <cell r="L628" t="str">
            <v>Fenton Elementary School  (SiteCode: 027003)</v>
          </cell>
          <cell r="M628" t="str">
            <v>027</v>
          </cell>
        </row>
        <row r="629">
          <cell r="L629" t="str">
            <v>Hathaway High School  (SiteCode: 027004)</v>
          </cell>
          <cell r="M629" t="str">
            <v>027</v>
          </cell>
        </row>
        <row r="630">
          <cell r="L630" t="str">
            <v>Jennings High School  (SiteCode: 027006)</v>
          </cell>
          <cell r="M630" t="str">
            <v>027</v>
          </cell>
        </row>
        <row r="631">
          <cell r="L631" t="str">
            <v>Ward Elementary School  (SiteCode: 027008)</v>
          </cell>
          <cell r="M631" t="str">
            <v>027</v>
          </cell>
        </row>
        <row r="632">
          <cell r="L632" t="str">
            <v>Jennings Elementary School  (SiteCode: 027009)</v>
          </cell>
          <cell r="M632" t="str">
            <v>027</v>
          </cell>
        </row>
        <row r="633">
          <cell r="L633" t="str">
            <v>Lacassine High School  (SiteCode: 027010)</v>
          </cell>
          <cell r="M633" t="str">
            <v>027</v>
          </cell>
        </row>
        <row r="634">
          <cell r="L634" t="str">
            <v>Lake Arthur Elementary School  (SiteCode: 027011)</v>
          </cell>
          <cell r="M634" t="str">
            <v>027</v>
          </cell>
        </row>
        <row r="635">
          <cell r="L635" t="str">
            <v>Lake Arthur High School  (SiteCode: 027012)</v>
          </cell>
          <cell r="M635" t="str">
            <v>027</v>
          </cell>
        </row>
        <row r="636">
          <cell r="L636" t="str">
            <v>Welsh Elementary School  (SiteCode: 027013)</v>
          </cell>
          <cell r="M636" t="str">
            <v>027</v>
          </cell>
        </row>
        <row r="637">
          <cell r="L637" t="str">
            <v>Welsh High School  (SiteCode: 027014)</v>
          </cell>
          <cell r="M637" t="str">
            <v>027</v>
          </cell>
        </row>
        <row r="638">
          <cell r="L638" t="str">
            <v>Welsh-Roanoke Junior High School  (SiteCode: 027015)</v>
          </cell>
          <cell r="M638" t="str">
            <v>027</v>
          </cell>
        </row>
        <row r="639">
          <cell r="L639" t="str">
            <v>John Q. Adams Middle School  (SiteCode: 026001)</v>
          </cell>
          <cell r="M639" t="str">
            <v>026</v>
          </cell>
        </row>
        <row r="640">
          <cell r="L640" t="str">
            <v>A.C. Alexander Elementary School  (SiteCode: 026003)</v>
          </cell>
          <cell r="M640" t="str">
            <v>026</v>
          </cell>
        </row>
        <row r="641">
          <cell r="L641" t="str">
            <v>J.J. Audubon Elementary School  (SiteCode: 026005)</v>
          </cell>
          <cell r="M641" t="str">
            <v>026</v>
          </cell>
        </row>
        <row r="642">
          <cell r="L642" t="str">
            <v>Alice Birney Elementary School  (SiteCode: 026008)</v>
          </cell>
          <cell r="M642" t="str">
            <v>026</v>
          </cell>
        </row>
        <row r="643">
          <cell r="L643" t="str">
            <v>Bissonet Plaza Elementary School  (SiteCode: 026009)</v>
          </cell>
          <cell r="M643" t="str">
            <v>026</v>
          </cell>
        </row>
        <row r="644">
          <cell r="L644" t="str">
            <v>Bonnabel Magnet Academy High School  (SiteCode: 026010)</v>
          </cell>
          <cell r="M644" t="str">
            <v>026</v>
          </cell>
        </row>
        <row r="645">
          <cell r="L645" t="str">
            <v>Mildred S. Harris Elementary School  (SiteCode: 026012)</v>
          </cell>
          <cell r="M645" t="str">
            <v>026</v>
          </cell>
        </row>
        <row r="646">
          <cell r="L646" t="str">
            <v>Bridgedale Elementary School  (SiteCode: 026013)</v>
          </cell>
          <cell r="M646" t="str">
            <v>026</v>
          </cell>
        </row>
        <row r="647">
          <cell r="L647" t="str">
            <v>George Cox Elementary School  (SiteCode: 026016)</v>
          </cell>
          <cell r="M647" t="str">
            <v>026</v>
          </cell>
        </row>
        <row r="648">
          <cell r="L648" t="str">
            <v>Helen Cox High School  (SiteCode: 026017)</v>
          </cell>
          <cell r="M648" t="str">
            <v>026</v>
          </cell>
        </row>
        <row r="649">
          <cell r="L649" t="str">
            <v>Ella Dolhonde Elementary School  (SiteCode: 026020)</v>
          </cell>
          <cell r="M649" t="str">
            <v>026</v>
          </cell>
        </row>
        <row r="650">
          <cell r="L650" t="str">
            <v>Frederick Douglass Elementary School  (SiteCode: 026021)</v>
          </cell>
          <cell r="M650" t="str">
            <v>026</v>
          </cell>
        </row>
        <row r="651">
          <cell r="L651" t="str">
            <v>East Jefferson High School  (SiteCode: 026022)</v>
          </cell>
          <cell r="M651" t="str">
            <v>026</v>
          </cell>
        </row>
        <row r="652">
          <cell r="L652" t="str">
            <v>John Ehret High School  (SiteCode: 026023)</v>
          </cell>
          <cell r="M652" t="str">
            <v>026</v>
          </cell>
        </row>
        <row r="653">
          <cell r="L653" t="str">
            <v>Allen Ellender School  (SiteCode: 026024)</v>
          </cell>
          <cell r="M653" t="str">
            <v>026</v>
          </cell>
        </row>
        <row r="654">
          <cell r="L654" t="str">
            <v>J.C. Ellis Elementary School  (SiteCode: 026025)</v>
          </cell>
          <cell r="M654" t="str">
            <v>026</v>
          </cell>
        </row>
        <row r="655">
          <cell r="L655" t="str">
            <v>Bonella A. St. Ville Elementary School  (SiteCode: 026026)</v>
          </cell>
          <cell r="M655" t="str">
            <v>026</v>
          </cell>
        </row>
        <row r="656">
          <cell r="L656" t="str">
            <v>Estelle Elementary School  (SiteCode: 026027)</v>
          </cell>
          <cell r="M656" t="str">
            <v>026</v>
          </cell>
        </row>
        <row r="657">
          <cell r="L657" t="str">
            <v>Fisher Middle/High School  (SiteCode: 026029)</v>
          </cell>
          <cell r="M657" t="str">
            <v>026</v>
          </cell>
        </row>
        <row r="658">
          <cell r="L658" t="str">
            <v>Henry Ford Middle School  (SiteCode: 026030)</v>
          </cell>
          <cell r="M658" t="str">
            <v>026</v>
          </cell>
        </row>
        <row r="659">
          <cell r="L659" t="str">
            <v>Grand Isle High School  (SiteCode: 026031)</v>
          </cell>
          <cell r="M659" t="str">
            <v>026</v>
          </cell>
        </row>
        <row r="660">
          <cell r="L660" t="str">
            <v>Green Park Elementary School  (SiteCode: 026032)</v>
          </cell>
          <cell r="M660" t="str">
            <v>026</v>
          </cell>
        </row>
        <row r="661">
          <cell r="L661" t="str">
            <v>Greenlawn Terrace Elementary School  (SiteCode: 026033)</v>
          </cell>
          <cell r="M661" t="str">
            <v>026</v>
          </cell>
        </row>
        <row r="662">
          <cell r="L662" t="str">
            <v>Gretna Middle School  (SiteCode: 026035)</v>
          </cell>
          <cell r="M662" t="str">
            <v>026</v>
          </cell>
        </row>
        <row r="663">
          <cell r="L663" t="str">
            <v>Shirley Johnson/Gretna Park Elementary School  (SiteCode: 026036)</v>
          </cell>
          <cell r="M663" t="str">
            <v>026</v>
          </cell>
        </row>
        <row r="664">
          <cell r="L664" t="str">
            <v>Harahan Elementary School  (SiteCode: 026038)</v>
          </cell>
          <cell r="M664" t="str">
            <v>026</v>
          </cell>
        </row>
        <row r="665">
          <cell r="L665" t="str">
            <v>T.H. Harris Middle School  (SiteCode: 026039)</v>
          </cell>
          <cell r="M665" t="str">
            <v>026</v>
          </cell>
        </row>
        <row r="666">
          <cell r="L666" t="str">
            <v>William Hart Elementary School  (SiteCode: 026040)</v>
          </cell>
          <cell r="M666" t="str">
            <v>026</v>
          </cell>
        </row>
        <row r="667">
          <cell r="L667" t="str">
            <v>Haynes Academy School for Advanced Studies  (SiteCode: 026042)</v>
          </cell>
          <cell r="M667" t="str">
            <v>026</v>
          </cell>
        </row>
        <row r="668">
          <cell r="L668" t="str">
            <v>Hazel Park/Hilda Knoff School  (SiteCode: 026043)</v>
          </cell>
          <cell r="M668" t="str">
            <v>026</v>
          </cell>
        </row>
        <row r="669">
          <cell r="L669" t="str">
            <v>Phoebe Hearst School  (SiteCode: 026044)</v>
          </cell>
          <cell r="M669" t="str">
            <v>026</v>
          </cell>
        </row>
        <row r="670">
          <cell r="L670" t="str">
            <v>L.W. Higgins High School  (SiteCode: 026045)</v>
          </cell>
          <cell r="M670" t="str">
            <v>026</v>
          </cell>
        </row>
        <row r="671">
          <cell r="L671" t="str">
            <v>Jefferson Elementary School  (SiteCode: 026047)</v>
          </cell>
          <cell r="M671" t="str">
            <v>026</v>
          </cell>
        </row>
        <row r="672">
          <cell r="L672" t="str">
            <v>Harold Keller Elementary School  (SiteCode: 026050)</v>
          </cell>
          <cell r="M672" t="str">
            <v>026</v>
          </cell>
        </row>
        <row r="673">
          <cell r="L673" t="str">
            <v>Grace King High School  (SiteCode: 026051)</v>
          </cell>
          <cell r="M673" t="str">
            <v>026</v>
          </cell>
        </row>
        <row r="674">
          <cell r="L674" t="str">
            <v>Livaudais Middle School  (SiteCode: 026056)</v>
          </cell>
          <cell r="M674" t="str">
            <v>026</v>
          </cell>
        </row>
        <row r="675">
          <cell r="L675" t="str">
            <v>Live Oak Manor Elementary School  (SiteCode: 026057)</v>
          </cell>
          <cell r="M675" t="str">
            <v>026</v>
          </cell>
        </row>
        <row r="676">
          <cell r="L676" t="str">
            <v>L.H. Marrero Middle School  (SiteCode: 026058)</v>
          </cell>
          <cell r="M676" t="str">
            <v>026</v>
          </cell>
        </row>
        <row r="677">
          <cell r="L677" t="str">
            <v>Rudolph Matas School  (SiteCode: 026060)</v>
          </cell>
          <cell r="M677" t="str">
            <v>026</v>
          </cell>
        </row>
        <row r="678">
          <cell r="L678" t="str">
            <v>McDonogh 26/Homedale Elementary School  (SiteCode: 026061)</v>
          </cell>
          <cell r="M678" t="str">
            <v>026</v>
          </cell>
        </row>
        <row r="679">
          <cell r="L679" t="str">
            <v>J.D. Meisler Middle School  (SiteCode: 026062)</v>
          </cell>
          <cell r="M679" t="str">
            <v>026</v>
          </cell>
        </row>
        <row r="680">
          <cell r="L680" t="str">
            <v>Metairie Academy for Advanced Studies  (SiteCode: 026063)</v>
          </cell>
          <cell r="M680" t="str">
            <v>026</v>
          </cell>
        </row>
        <row r="681">
          <cell r="L681" t="str">
            <v>Vic A. Pitre Elementary School  (SiteCode: 026065)</v>
          </cell>
          <cell r="M681" t="str">
            <v>026</v>
          </cell>
        </row>
        <row r="682">
          <cell r="L682" t="str">
            <v>Ella C. Pittman Elementary School  (SiteCode: 026066)</v>
          </cell>
          <cell r="M682" t="str">
            <v>026</v>
          </cell>
        </row>
        <row r="683">
          <cell r="L683" t="str">
            <v>Riverdale High School  (SiteCode: 026068)</v>
          </cell>
          <cell r="M683" t="str">
            <v>026</v>
          </cell>
        </row>
        <row r="684">
          <cell r="L684" t="str">
            <v>Marie B. Riviere Elementary School  (SiteCode: 026069)</v>
          </cell>
          <cell r="M684" t="str">
            <v>026</v>
          </cell>
        </row>
        <row r="685">
          <cell r="L685" t="str">
            <v>Theodore Roosevelt Middle School  (SiteCode: 026070)</v>
          </cell>
          <cell r="M685" t="str">
            <v>026</v>
          </cell>
        </row>
        <row r="686">
          <cell r="L686" t="str">
            <v>Walter Schneckenburger Elem School  (SiteCode: 026073)</v>
          </cell>
          <cell r="M686" t="str">
            <v>026</v>
          </cell>
        </row>
        <row r="687">
          <cell r="L687" t="str">
            <v>Catherine Strehle Elementary School  (SiteCode: 026074)</v>
          </cell>
          <cell r="M687" t="str">
            <v>026</v>
          </cell>
        </row>
        <row r="688">
          <cell r="L688" t="str">
            <v>Terrytown Elementary School  (SiteCode: 026075)</v>
          </cell>
          <cell r="M688" t="str">
            <v>026</v>
          </cell>
        </row>
        <row r="689">
          <cell r="L689" t="str">
            <v>Miller Wall Elementary School  (SiteCode: 026078)</v>
          </cell>
          <cell r="M689" t="str">
            <v>026</v>
          </cell>
        </row>
        <row r="690">
          <cell r="L690" t="str">
            <v>West Jefferson High School  (SiteCode: 026080)</v>
          </cell>
          <cell r="M690" t="str">
            <v>026</v>
          </cell>
        </row>
        <row r="691">
          <cell r="L691" t="str">
            <v>Myrtle C. Thibodeaux Elementary School  (SiteCode: 026082)</v>
          </cell>
          <cell r="M691" t="str">
            <v>026</v>
          </cell>
        </row>
        <row r="692">
          <cell r="L692" t="str">
            <v>Woodland West Elementary School  (SiteCode: 026083)</v>
          </cell>
          <cell r="M692" t="str">
            <v>026</v>
          </cell>
        </row>
        <row r="693">
          <cell r="L693" t="str">
            <v>G.T. Woods Elementary School  (SiteCode: 026084)</v>
          </cell>
          <cell r="M693" t="str">
            <v>026</v>
          </cell>
        </row>
        <row r="694">
          <cell r="L694" t="str">
            <v>Stella Worley Middle School  (SiteCode: 026085)</v>
          </cell>
          <cell r="M694" t="str">
            <v>026</v>
          </cell>
        </row>
        <row r="695">
          <cell r="L695" t="str">
            <v>Paul J. Solis Elementary School  (SiteCode: 026087)</v>
          </cell>
          <cell r="M695" t="str">
            <v>026</v>
          </cell>
        </row>
        <row r="696">
          <cell r="L696" t="str">
            <v>Woodmere School  (SiteCode: 026088)</v>
          </cell>
          <cell r="M696" t="str">
            <v>026</v>
          </cell>
        </row>
        <row r="697">
          <cell r="L697" t="str">
            <v>Chateau Estates Elementary School  (SiteCode: 026089)</v>
          </cell>
          <cell r="M697" t="str">
            <v>026</v>
          </cell>
        </row>
        <row r="698">
          <cell r="L698" t="str">
            <v>Lucille Cherbonnier/Norbert Rillieux Elem. School  (SiteCode: 026093)</v>
          </cell>
          <cell r="M698" t="str">
            <v>026</v>
          </cell>
        </row>
        <row r="699">
          <cell r="L699" t="str">
            <v>Joshua Butler Elementary School  (SiteCode: 026094)</v>
          </cell>
          <cell r="M699" t="str">
            <v>026</v>
          </cell>
        </row>
        <row r="700">
          <cell r="L700" t="str">
            <v>Geraldine Boudreaux Elementary School  (SiteCode: 026096)</v>
          </cell>
          <cell r="M700" t="str">
            <v>026</v>
          </cell>
        </row>
        <row r="701">
          <cell r="L701" t="str">
            <v>Leo E. Kerner Jr. Elementary School  (SiteCode: 026097)</v>
          </cell>
          <cell r="M701" t="str">
            <v>026</v>
          </cell>
        </row>
        <row r="702">
          <cell r="L702" t="str">
            <v>Congetta Trippe Janet Elementary School  (SiteCode: 026098)</v>
          </cell>
          <cell r="M702" t="str">
            <v>026</v>
          </cell>
        </row>
        <row r="703">
          <cell r="L703" t="str">
            <v>Harry S. Truman Middle School  (SiteCode: 026099)</v>
          </cell>
          <cell r="M703" t="str">
            <v>026</v>
          </cell>
        </row>
        <row r="704">
          <cell r="L704" t="str">
            <v>Riverdale Middle School  (SiteCode: 026100)</v>
          </cell>
          <cell r="M704" t="str">
            <v>026</v>
          </cell>
        </row>
        <row r="705">
          <cell r="L705" t="str">
            <v>Westbank Community School  (SiteCode: 026103)</v>
          </cell>
          <cell r="M705" t="str">
            <v>026</v>
          </cell>
        </row>
        <row r="706">
          <cell r="L706" t="str">
            <v>Patrick F. Taylor Science &amp; Technology Academy  (SiteCode: 026105)</v>
          </cell>
          <cell r="M706" t="str">
            <v>026</v>
          </cell>
        </row>
        <row r="707">
          <cell r="L707" t="str">
            <v>Thomas Jefferson High School for Advanced Studies  (SiteCode: 026107)</v>
          </cell>
          <cell r="M707" t="str">
            <v>026</v>
          </cell>
        </row>
        <row r="708">
          <cell r="L708" t="str">
            <v>Gretna No. 2 Academy for Advanced Studies  (SiteCode: 026108)</v>
          </cell>
          <cell r="M708" t="str">
            <v>026</v>
          </cell>
        </row>
        <row r="709">
          <cell r="L709" t="str">
            <v>L. W. Ruppel Academy for Advanced Studies  (SiteCode: 026111)</v>
          </cell>
          <cell r="M709" t="str">
            <v>026</v>
          </cell>
        </row>
        <row r="710">
          <cell r="L710" t="str">
            <v>John Martyn Community School  (SiteCode: 026112)</v>
          </cell>
          <cell r="M710" t="str">
            <v>026</v>
          </cell>
        </row>
        <row r="711">
          <cell r="L711" t="str">
            <v>Judge Lionel R. Collins Elementary School  (SiteCode: 026115)</v>
          </cell>
          <cell r="M711" t="str">
            <v>026</v>
          </cell>
        </row>
        <row r="712">
          <cell r="L712" t="str">
            <v>Washington Montessori  (SiteCode: 026116)</v>
          </cell>
          <cell r="M712" t="str">
            <v>026</v>
          </cell>
        </row>
        <row r="713">
          <cell r="L713" t="str">
            <v>Lincoln Elementary School for the Arts  (SiteCode: 026117)</v>
          </cell>
          <cell r="M713" t="str">
            <v>026</v>
          </cell>
        </row>
        <row r="714">
          <cell r="L714" t="str">
            <v>John Clancy/Joseph Maggiore Elementary School  (SiteCode: 026118)</v>
          </cell>
          <cell r="M714" t="str">
            <v>026</v>
          </cell>
        </row>
        <row r="715">
          <cell r="L715" t="str">
            <v>Ray St. Pierre Academy for Advanced Studies (Marrero Academy for Advanced Studies)  (SiteCode: 026121)</v>
          </cell>
          <cell r="M715" t="str">
            <v>026</v>
          </cell>
        </row>
        <row r="716">
          <cell r="L716" t="str">
            <v>Airline Park Academy for Advanced Studies  (SiteCode: 026122)</v>
          </cell>
          <cell r="M716" t="str">
            <v>026</v>
          </cell>
        </row>
        <row r="717">
          <cell r="L717" t="str">
            <v>Ralph J Bunche Elementary  (SiteCode: 026129)</v>
          </cell>
          <cell r="M717" t="str">
            <v>026</v>
          </cell>
        </row>
        <row r="718">
          <cell r="L718" t="str">
            <v>Jehovah-Jireh Christian Academy  (SiteCode: 722001)</v>
          </cell>
          <cell r="M718" t="str">
            <v>722</v>
          </cell>
        </row>
        <row r="719">
          <cell r="L719" t="str">
            <v>Jewish Community Day School  (SiteCode: 889001)</v>
          </cell>
          <cell r="M719" t="str">
            <v>889</v>
          </cell>
        </row>
        <row r="720">
          <cell r="L720" t="str">
            <v>JFCA - East  (SiteCode: W1A001)</v>
          </cell>
          <cell r="M720" t="str">
            <v>W1A</v>
          </cell>
        </row>
        <row r="721">
          <cell r="L721" t="str">
            <v>JFCA - Lafayette  (SiteCode: W1D001)</v>
          </cell>
          <cell r="M721" t="str">
            <v>W1D</v>
          </cell>
        </row>
        <row r="722">
          <cell r="L722" t="str">
            <v>John Curtis Christian School  (SiteCode: 558001)</v>
          </cell>
          <cell r="M722" t="str">
            <v>558</v>
          </cell>
        </row>
        <row r="723">
          <cell r="L723" t="str">
            <v>John Paul The Great Academy  (SiteCode: 667001)</v>
          </cell>
          <cell r="M723" t="str">
            <v>667</v>
          </cell>
        </row>
        <row r="724">
          <cell r="L724" t="str">
            <v>KIPP Believe  (SiteCode: 398001)</v>
          </cell>
          <cell r="M724">
            <v>398</v>
          </cell>
        </row>
        <row r="725">
          <cell r="L725" t="str">
            <v>KIPP Morial  (SiteCode: 398002)</v>
          </cell>
          <cell r="M725">
            <v>398</v>
          </cell>
        </row>
        <row r="726">
          <cell r="L726" t="str">
            <v>KIPP Central City  (SiteCode: 398004)</v>
          </cell>
          <cell r="M726">
            <v>398</v>
          </cell>
        </row>
        <row r="727">
          <cell r="L727" t="str">
            <v>KIPP Renaissance  (SiteCode: 398005)</v>
          </cell>
          <cell r="M727">
            <v>398</v>
          </cell>
        </row>
        <row r="728">
          <cell r="L728" t="str">
            <v>KIPP Leadership  (SiteCode: 398006)</v>
          </cell>
          <cell r="M728">
            <v>398</v>
          </cell>
        </row>
        <row r="729">
          <cell r="L729" t="str">
            <v>KIPP East Community  (SiteCode: 398007)</v>
          </cell>
          <cell r="M729">
            <v>398</v>
          </cell>
        </row>
        <row r="730">
          <cell r="L730" t="str">
            <v>KIPP Booker T Washington  (SiteCode: 398008)</v>
          </cell>
          <cell r="M730">
            <v>398</v>
          </cell>
        </row>
        <row r="731">
          <cell r="L731" t="str">
            <v>Louisiana School for the Deaf  (SiteCode: 304001)</v>
          </cell>
          <cell r="M731" t="str">
            <v>304</v>
          </cell>
        </row>
        <row r="732">
          <cell r="L732" t="str">
            <v>Louisiana School for the Visually Impaired  (SiteCode: 304002)</v>
          </cell>
          <cell r="M732" t="str">
            <v>304</v>
          </cell>
        </row>
        <row r="733">
          <cell r="L733" t="str">
            <v>Lafayette Christian Academy  (SiteCode: 986001)</v>
          </cell>
          <cell r="M733" t="str">
            <v>986</v>
          </cell>
        </row>
        <row r="734">
          <cell r="L734" t="str">
            <v>Hanson Memorial School  (SiteCode: 504006)</v>
          </cell>
          <cell r="M734" t="str">
            <v>504</v>
          </cell>
        </row>
        <row r="735">
          <cell r="L735" t="str">
            <v>Holy Family Catholic School  (SiteCode: 504007)</v>
          </cell>
          <cell r="M735" t="str">
            <v>504</v>
          </cell>
        </row>
        <row r="736">
          <cell r="L736" t="str">
            <v>St. Edward School  (SiteCode: 504027)</v>
          </cell>
          <cell r="M736" t="str">
            <v>504</v>
          </cell>
        </row>
        <row r="737">
          <cell r="L737" t="str">
            <v>St. John Elementary School  (SiteCode: 504031)</v>
          </cell>
          <cell r="M737" t="str">
            <v>504</v>
          </cell>
        </row>
        <row r="738">
          <cell r="L738" t="str">
            <v>Teurlings Catholic High School  (SiteCode: 504037)</v>
          </cell>
          <cell r="M738" t="str">
            <v>504</v>
          </cell>
        </row>
        <row r="739">
          <cell r="L739" t="str">
            <v>Catholic High School  (SiteCode: 504041)</v>
          </cell>
          <cell r="M739" t="str">
            <v>504</v>
          </cell>
        </row>
        <row r="740">
          <cell r="L740" t="str">
            <v>Acadian Middle School  (SiteCode: 028001)</v>
          </cell>
          <cell r="M740" t="str">
            <v>028</v>
          </cell>
        </row>
        <row r="741">
          <cell r="L741" t="str">
            <v>Acadiana High School  (SiteCode: 028002)</v>
          </cell>
          <cell r="M741" t="str">
            <v>028</v>
          </cell>
        </row>
        <row r="742">
          <cell r="L742" t="str">
            <v>L.J. Alleman Middle School  (SiteCode: 028003)</v>
          </cell>
          <cell r="M742" t="str">
            <v>028</v>
          </cell>
        </row>
        <row r="743">
          <cell r="L743" t="str">
            <v>Alice N. Boucher Elementary School  (SiteCode: 028004)</v>
          </cell>
          <cell r="M743" t="str">
            <v>028</v>
          </cell>
        </row>
        <row r="744">
          <cell r="L744" t="str">
            <v>Paul Breaux Middle School  (SiteCode: 028005)</v>
          </cell>
          <cell r="M744" t="str">
            <v>028</v>
          </cell>
        </row>
        <row r="745">
          <cell r="L745" t="str">
            <v>Broadmoor Elementary School  (SiteCode: 028006)</v>
          </cell>
          <cell r="M745" t="str">
            <v>028</v>
          </cell>
        </row>
        <row r="746">
          <cell r="L746" t="str">
            <v>Broussard Middle School  (SiteCode: 028007)</v>
          </cell>
          <cell r="M746" t="str">
            <v>028</v>
          </cell>
        </row>
        <row r="747">
          <cell r="L747" t="str">
            <v>Carencro Middle School  (SiteCode: 028008)</v>
          </cell>
          <cell r="M747" t="str">
            <v>028</v>
          </cell>
        </row>
        <row r="748">
          <cell r="L748" t="str">
            <v>Carencro Heights Elementary School  (SiteCode: 028009)</v>
          </cell>
          <cell r="M748" t="str">
            <v>028</v>
          </cell>
        </row>
        <row r="749">
          <cell r="L749" t="str">
            <v>Carencro High School  (SiteCode: 028010)</v>
          </cell>
          <cell r="M749" t="str">
            <v>028</v>
          </cell>
        </row>
        <row r="750">
          <cell r="L750" t="str">
            <v>O. Comeaux High School  (SiteCode: 028011)</v>
          </cell>
          <cell r="M750" t="str">
            <v>028</v>
          </cell>
        </row>
        <row r="751">
          <cell r="L751" t="str">
            <v>Katharine Drexel Elementary School  (SiteCode: 028012)</v>
          </cell>
          <cell r="M751" t="str">
            <v>028</v>
          </cell>
        </row>
        <row r="752">
          <cell r="L752" t="str">
            <v>Duson Elementary School  (SiteCode: 028013)</v>
          </cell>
          <cell r="M752" t="str">
            <v>028</v>
          </cell>
        </row>
        <row r="753">
          <cell r="L753" t="str">
            <v>J.W. Faulk Elementary School  (SiteCode: 028014)</v>
          </cell>
          <cell r="M753" t="str">
            <v>028</v>
          </cell>
        </row>
        <row r="754">
          <cell r="L754" t="str">
            <v>Judice Middle School  (SiteCode: 028016)</v>
          </cell>
          <cell r="M754" t="str">
            <v>028</v>
          </cell>
        </row>
        <row r="755">
          <cell r="L755" t="str">
            <v>L. Leo Judice Elementary School  (SiteCode: 028017)</v>
          </cell>
          <cell r="M755" t="str">
            <v>028</v>
          </cell>
        </row>
        <row r="756">
          <cell r="L756" t="str">
            <v>Lafayette Middle School  (SiteCode: 028018)</v>
          </cell>
          <cell r="M756" t="str">
            <v>028</v>
          </cell>
        </row>
        <row r="757">
          <cell r="L757" t="str">
            <v>Lafayette High School  (SiteCode: 028019)</v>
          </cell>
          <cell r="M757" t="str">
            <v>028</v>
          </cell>
        </row>
        <row r="758">
          <cell r="L758" t="str">
            <v>Green T. Lindon Elementary School  (SiteCode: 028021)</v>
          </cell>
          <cell r="M758" t="str">
            <v>028</v>
          </cell>
        </row>
        <row r="759">
          <cell r="L759" t="str">
            <v>Edgar Martin Middle School  (SiteCode: 028022)</v>
          </cell>
          <cell r="M759" t="str">
            <v>028</v>
          </cell>
        </row>
        <row r="760">
          <cell r="L760" t="str">
            <v>Milton Elementary School  (SiteCode: 028023)</v>
          </cell>
          <cell r="M760" t="str">
            <v>028</v>
          </cell>
        </row>
        <row r="761">
          <cell r="L761" t="str">
            <v>S.J. Montgomery Elementary School  (SiteCode: 028024)</v>
          </cell>
          <cell r="M761" t="str">
            <v>028</v>
          </cell>
        </row>
        <row r="762">
          <cell r="L762" t="str">
            <v>Myrtle Place Elementary School  (SiteCode: 028026)</v>
          </cell>
          <cell r="M762" t="str">
            <v>028</v>
          </cell>
        </row>
        <row r="763">
          <cell r="L763" t="str">
            <v>Northside High School  (SiteCode: 028027)</v>
          </cell>
          <cell r="M763" t="str">
            <v>028</v>
          </cell>
        </row>
        <row r="764">
          <cell r="L764" t="str">
            <v>Ossun Elementary School  (SiteCode: 028028)</v>
          </cell>
          <cell r="M764" t="str">
            <v>028</v>
          </cell>
        </row>
        <row r="765">
          <cell r="L765" t="str">
            <v>Plantation Elementary School  (SiteCode: 028029)</v>
          </cell>
          <cell r="M765" t="str">
            <v>028</v>
          </cell>
        </row>
        <row r="766">
          <cell r="L766" t="str">
            <v>Prairie Elementary School  (SiteCode: 028030)</v>
          </cell>
          <cell r="M766" t="str">
            <v>028</v>
          </cell>
        </row>
        <row r="767">
          <cell r="L767" t="str">
            <v>Scott Middle School  (SiteCode: 028032)</v>
          </cell>
          <cell r="M767" t="str">
            <v>028</v>
          </cell>
        </row>
        <row r="768">
          <cell r="L768" t="str">
            <v>Truman Early Childhood Education Center  (SiteCode: 028033)</v>
          </cell>
          <cell r="M768" t="str">
            <v>028</v>
          </cell>
        </row>
        <row r="769">
          <cell r="L769" t="str">
            <v>Westside Elementary School  (SiteCode: 028036)</v>
          </cell>
          <cell r="M769" t="str">
            <v>028</v>
          </cell>
        </row>
        <row r="770">
          <cell r="L770" t="str">
            <v>Woodvale Elementary School  (SiteCode: 028037)</v>
          </cell>
          <cell r="M770" t="str">
            <v>028</v>
          </cell>
        </row>
        <row r="771">
          <cell r="L771" t="str">
            <v>Youngsville Middle School  (SiteCode: 028038)</v>
          </cell>
          <cell r="M771" t="str">
            <v>028</v>
          </cell>
        </row>
        <row r="772">
          <cell r="L772" t="str">
            <v>Ridge Elementary School  (SiteCode: 028039)</v>
          </cell>
          <cell r="M772" t="str">
            <v>028</v>
          </cell>
        </row>
        <row r="773">
          <cell r="L773" t="str">
            <v>Evangeline Elementary School  (SiteCode: 028040)</v>
          </cell>
          <cell r="M773" t="str">
            <v>028</v>
          </cell>
        </row>
        <row r="774">
          <cell r="L774" t="str">
            <v>Charles M. Burke Elementary School  (SiteCode: 028047)</v>
          </cell>
          <cell r="M774" t="str">
            <v>028</v>
          </cell>
        </row>
        <row r="775">
          <cell r="L775" t="str">
            <v>Ernest Gallet Elementary School  (SiteCode: 028048)</v>
          </cell>
          <cell r="M775" t="str">
            <v>028</v>
          </cell>
        </row>
        <row r="776">
          <cell r="L776" t="str">
            <v>Live Oak Elementary School  (SiteCode: 028049)</v>
          </cell>
          <cell r="M776" t="str">
            <v>028</v>
          </cell>
        </row>
        <row r="777">
          <cell r="L777" t="str">
            <v>N. P. Moss Preparatory Academy  (SiteCode: 028050)</v>
          </cell>
          <cell r="M777" t="str">
            <v>028</v>
          </cell>
        </row>
        <row r="778">
          <cell r="L778" t="str">
            <v>J. Wallace James Elementary School  (SiteCode: 028051)</v>
          </cell>
          <cell r="M778" t="str">
            <v>028</v>
          </cell>
        </row>
        <row r="779">
          <cell r="L779" t="str">
            <v>Early College Academy  (SiteCode: 028053)</v>
          </cell>
          <cell r="M779" t="str">
            <v>028</v>
          </cell>
        </row>
        <row r="780">
          <cell r="L780" t="str">
            <v>David Thibodaux STEM Magnet Academy  (SiteCode: 028054)</v>
          </cell>
          <cell r="M780" t="str">
            <v>028</v>
          </cell>
        </row>
        <row r="781">
          <cell r="L781" t="str">
            <v>Southside High School  (SiteCode: 028055)</v>
          </cell>
          <cell r="M781" t="str">
            <v>028</v>
          </cell>
        </row>
        <row r="782">
          <cell r="L782" t="str">
            <v>Edward J Sam Accelerated School of Lafayette  (SiteCode: 028056)</v>
          </cell>
          <cell r="M782" t="str">
            <v>028</v>
          </cell>
        </row>
        <row r="783">
          <cell r="L783" t="str">
            <v>Bayou Blue Elementary School  (SiteCode: 029001)</v>
          </cell>
          <cell r="M783" t="str">
            <v>029</v>
          </cell>
        </row>
        <row r="784">
          <cell r="L784" t="str">
            <v>Bayou Boeuf Elementary School  (SiteCode: 029002)</v>
          </cell>
          <cell r="M784" t="str">
            <v>029</v>
          </cell>
        </row>
        <row r="785">
          <cell r="L785" t="str">
            <v>Central Lafourche High School  (SiteCode: 029003)</v>
          </cell>
          <cell r="M785" t="str">
            <v>029</v>
          </cell>
        </row>
        <row r="786">
          <cell r="L786" t="str">
            <v>Chackbay Elementary School  (SiteCode: 029004)</v>
          </cell>
          <cell r="M786" t="str">
            <v>029</v>
          </cell>
        </row>
        <row r="787">
          <cell r="L787" t="str">
            <v>Cut Off Elementary School  (SiteCode: 029005)</v>
          </cell>
          <cell r="M787" t="str">
            <v>029</v>
          </cell>
        </row>
        <row r="788">
          <cell r="L788" t="str">
            <v>East Thibodaux Middle School  (SiteCode: 029006)</v>
          </cell>
          <cell r="M788" t="str">
            <v>029</v>
          </cell>
        </row>
        <row r="789">
          <cell r="L789" t="str">
            <v>Galliano Elementary School  (SiteCode: 029007)</v>
          </cell>
          <cell r="M789" t="str">
            <v>029</v>
          </cell>
        </row>
        <row r="790">
          <cell r="L790" t="str">
            <v>Golden Meadow Middle School  (SiteCode: 029009)</v>
          </cell>
          <cell r="M790" t="str">
            <v>029</v>
          </cell>
        </row>
        <row r="791">
          <cell r="L791" t="str">
            <v>Golden Meadow Lower Elementary School  (SiteCode: 029010)</v>
          </cell>
          <cell r="M791" t="str">
            <v>029</v>
          </cell>
        </row>
        <row r="792">
          <cell r="L792" t="str">
            <v>Golden Meadow Upper Elementary School  (SiteCode: 029011)</v>
          </cell>
          <cell r="M792" t="str">
            <v>029</v>
          </cell>
        </row>
        <row r="793">
          <cell r="L793" t="str">
            <v>W.S. Lafargue Elementary School  (SiteCode: 029012)</v>
          </cell>
          <cell r="M793" t="str">
            <v>029</v>
          </cell>
        </row>
        <row r="794">
          <cell r="L794" t="str">
            <v>North Larose Elementary School  (SiteCode: 029013)</v>
          </cell>
          <cell r="M794" t="str">
            <v>029</v>
          </cell>
        </row>
        <row r="795">
          <cell r="L795" t="str">
            <v>South Larose Elementary School  (SiteCode: 029014)</v>
          </cell>
          <cell r="M795" t="str">
            <v>029</v>
          </cell>
        </row>
        <row r="796">
          <cell r="L796" t="str">
            <v>Larose-Cut Off Middle School  (SiteCode: 029015)</v>
          </cell>
          <cell r="M796" t="str">
            <v>029</v>
          </cell>
        </row>
        <row r="797">
          <cell r="L797" t="str">
            <v>Lockport Middle School  (SiteCode: 029016)</v>
          </cell>
          <cell r="M797" t="str">
            <v>029</v>
          </cell>
        </row>
        <row r="798">
          <cell r="L798" t="str">
            <v>Lockport Lower Elementary School  (SiteCode: 029017)</v>
          </cell>
          <cell r="M798" t="str">
            <v>029</v>
          </cell>
        </row>
        <row r="799">
          <cell r="L799" t="str">
            <v>Lockport Upper Elementary School  (SiteCode: 029018)</v>
          </cell>
          <cell r="M799" t="str">
            <v>029</v>
          </cell>
        </row>
        <row r="800">
          <cell r="L800" t="str">
            <v>Raceland Middle School  (SiteCode: 029020)</v>
          </cell>
          <cell r="M800" t="str">
            <v>029</v>
          </cell>
        </row>
        <row r="801">
          <cell r="L801" t="str">
            <v>Raceland Lower Elementary School  (SiteCode: 029021)</v>
          </cell>
          <cell r="M801" t="str">
            <v>029</v>
          </cell>
        </row>
        <row r="802">
          <cell r="L802" t="str">
            <v>Raceland Upper Elementary School  (SiteCode: 029022)</v>
          </cell>
          <cell r="M802" t="str">
            <v>029</v>
          </cell>
        </row>
        <row r="803">
          <cell r="L803" t="str">
            <v>St. Charles Elementary School  (SiteCode: 029023)</v>
          </cell>
          <cell r="M803" t="str">
            <v>029</v>
          </cell>
        </row>
        <row r="804">
          <cell r="L804" t="str">
            <v>Sixth Ward Middle School  (SiteCode: 029024)</v>
          </cell>
          <cell r="M804" t="str">
            <v>029</v>
          </cell>
        </row>
        <row r="805">
          <cell r="L805" t="str">
            <v>South Lafourche High School  (SiteCode: 029026)</v>
          </cell>
          <cell r="M805" t="str">
            <v>029</v>
          </cell>
        </row>
        <row r="806">
          <cell r="L806" t="str">
            <v>South Thibodaux Elementary School  (SiteCode: 029027)</v>
          </cell>
          <cell r="M806" t="str">
            <v>029</v>
          </cell>
        </row>
        <row r="807">
          <cell r="L807" t="str">
            <v>Thibodaux Elementary School  (SiteCode: 029028)</v>
          </cell>
          <cell r="M807" t="str">
            <v>029</v>
          </cell>
        </row>
        <row r="808">
          <cell r="L808" t="str">
            <v>Thibodaux High School  (SiteCode: 029029)</v>
          </cell>
          <cell r="M808" t="str">
            <v>029</v>
          </cell>
        </row>
        <row r="809">
          <cell r="L809" t="str">
            <v>West Thibodaux Middle School  (SiteCode: 029030)</v>
          </cell>
          <cell r="M809" t="str">
            <v>029</v>
          </cell>
        </row>
        <row r="810">
          <cell r="L810" t="str">
            <v>Bayou Blue Middle School  (SiteCode: 029038)</v>
          </cell>
          <cell r="M810" t="str">
            <v>029</v>
          </cell>
        </row>
        <row r="811">
          <cell r="L811" t="str">
            <v>Lake Charles Charter Academy  (SiteCode: 346001)</v>
          </cell>
          <cell r="M811" t="str">
            <v>346</v>
          </cell>
        </row>
        <row r="812">
          <cell r="L812" t="str">
            <v>Lake Charles College Prep  (SiteCode: W4B001)</v>
          </cell>
          <cell r="M812" t="str">
            <v>W4B</v>
          </cell>
        </row>
        <row r="813">
          <cell r="L813" t="str">
            <v>Lake Forest Elementary Charter School  (SiteCode: WBI001)</v>
          </cell>
          <cell r="M813" t="str">
            <v>WBI</v>
          </cell>
        </row>
        <row r="814">
          <cell r="L814" t="str">
            <v>Lakeside Christian Academy  (SiteCode: 9B4001)</v>
          </cell>
          <cell r="M814" t="str">
            <v>9B4</v>
          </cell>
        </row>
        <row r="815">
          <cell r="L815" t="str">
            <v>Fellowship Elementary School  (SiteCode: 030001)</v>
          </cell>
          <cell r="M815" t="str">
            <v>030</v>
          </cell>
        </row>
        <row r="816">
          <cell r="L816" t="str">
            <v>Goodpine Middle School  (SiteCode: 030002)</v>
          </cell>
          <cell r="M816" t="str">
            <v>030</v>
          </cell>
        </row>
        <row r="817">
          <cell r="L817" t="str">
            <v>Jena Elementary School  (SiteCode: 030003)</v>
          </cell>
          <cell r="M817" t="str">
            <v>030</v>
          </cell>
        </row>
        <row r="818">
          <cell r="L818" t="str">
            <v>Jena High School  (SiteCode: 030004)</v>
          </cell>
          <cell r="M818" t="str">
            <v>030</v>
          </cell>
        </row>
        <row r="819">
          <cell r="L819" t="str">
            <v>Jena Junior High School  (SiteCode: 030005)</v>
          </cell>
          <cell r="M819" t="str">
            <v>030</v>
          </cell>
        </row>
        <row r="820">
          <cell r="L820" t="str">
            <v>LaSalle High School  (SiteCode: 030006)</v>
          </cell>
          <cell r="M820" t="str">
            <v>030</v>
          </cell>
        </row>
        <row r="821">
          <cell r="L821" t="str">
            <v>Nebo Elementary School  (SiteCode: 030007)</v>
          </cell>
          <cell r="M821" t="str">
            <v>030</v>
          </cell>
        </row>
        <row r="822">
          <cell r="L822" t="str">
            <v>Olla-Standard Elementary School  (SiteCode: 030008)</v>
          </cell>
          <cell r="M822" t="str">
            <v>030</v>
          </cell>
        </row>
        <row r="823">
          <cell r="L823" t="str">
            <v>LaSalle Junior High School  (SiteCode: 030010)</v>
          </cell>
          <cell r="M823" t="str">
            <v>030</v>
          </cell>
        </row>
        <row r="824">
          <cell r="L824" t="str">
            <v>Life of Christ Christian Academy/Alternative  (SiteCode: 927001)</v>
          </cell>
          <cell r="M824" t="str">
            <v>927</v>
          </cell>
        </row>
        <row r="825">
          <cell r="L825" t="str">
            <v>Light City Christian Academy  (SiteCode: 989001)</v>
          </cell>
          <cell r="M825" t="str">
            <v>989</v>
          </cell>
        </row>
        <row r="826">
          <cell r="L826" t="str">
            <v>Lighthouse Christian Preparatory School  (SiteCode: 571001)</v>
          </cell>
          <cell r="M826" t="str">
            <v>571</v>
          </cell>
        </row>
        <row r="827">
          <cell r="L827" t="str">
            <v>Choudrant High School  (SiteCode: 031003)</v>
          </cell>
          <cell r="M827" t="str">
            <v>031</v>
          </cell>
        </row>
        <row r="828">
          <cell r="L828" t="str">
            <v>Cypress Springs Elementary School  (SiteCode: 031004)</v>
          </cell>
          <cell r="M828" t="str">
            <v>031</v>
          </cell>
        </row>
        <row r="829">
          <cell r="L829" t="str">
            <v>Dubach School  (SiteCode: 031005)</v>
          </cell>
          <cell r="M829" t="str">
            <v>031</v>
          </cell>
        </row>
        <row r="830">
          <cell r="L830" t="str">
            <v>Glen View Elementary School  (SiteCode: 031006)</v>
          </cell>
          <cell r="M830" t="str">
            <v>031</v>
          </cell>
        </row>
        <row r="831">
          <cell r="L831" t="str">
            <v>Hillcrest Elementary School  (SiteCode: 031008)</v>
          </cell>
          <cell r="M831" t="str">
            <v>031</v>
          </cell>
        </row>
        <row r="832">
          <cell r="L832" t="str">
            <v>I.A. Lewis School  (SiteCode: 031009)</v>
          </cell>
          <cell r="M832" t="str">
            <v>031</v>
          </cell>
        </row>
        <row r="833">
          <cell r="L833" t="str">
            <v>A. E. Phillips Laboratory School  (SiteCode: 031011)</v>
          </cell>
          <cell r="M833" t="str">
            <v>031</v>
          </cell>
        </row>
        <row r="834">
          <cell r="L834" t="str">
            <v>Ruston Elementary School  (SiteCode: 031012)</v>
          </cell>
          <cell r="M834" t="str">
            <v>031</v>
          </cell>
        </row>
        <row r="835">
          <cell r="L835" t="str">
            <v>Ruston High School  (SiteCode: 031013)</v>
          </cell>
          <cell r="M835" t="str">
            <v>031</v>
          </cell>
        </row>
        <row r="836">
          <cell r="L836" t="str">
            <v>Simsboro High School  (SiteCode: 031014)</v>
          </cell>
          <cell r="M836" t="str">
            <v>031</v>
          </cell>
        </row>
        <row r="837">
          <cell r="L837" t="str">
            <v>Ruston Junior High School  (SiteCode: 031018)</v>
          </cell>
          <cell r="M837" t="str">
            <v>031</v>
          </cell>
        </row>
        <row r="838">
          <cell r="L838" t="str">
            <v>Choudrant Elementary School  (SiteCode: 031020)</v>
          </cell>
          <cell r="M838" t="str">
            <v>031</v>
          </cell>
        </row>
        <row r="839">
          <cell r="L839" t="str">
            <v>Lincoln Parish Early Childhood Center  (SiteCode: 031023)</v>
          </cell>
          <cell r="M839" t="str">
            <v>031</v>
          </cell>
        </row>
        <row r="840">
          <cell r="L840" t="str">
            <v>Albany Lower Elementary School  (SiteCode: 032001)</v>
          </cell>
          <cell r="M840" t="str">
            <v>032</v>
          </cell>
        </row>
        <row r="841">
          <cell r="L841" t="str">
            <v>Albany High School  (SiteCode: 032002)</v>
          </cell>
          <cell r="M841" t="str">
            <v>032</v>
          </cell>
        </row>
        <row r="842">
          <cell r="L842" t="str">
            <v>North Corbin Elementary School  (SiteCode: 032003)</v>
          </cell>
          <cell r="M842" t="str">
            <v>032</v>
          </cell>
        </row>
        <row r="843">
          <cell r="L843" t="str">
            <v>Denham Springs Elementary School  (SiteCode: 032004)</v>
          </cell>
          <cell r="M843" t="str">
            <v>032</v>
          </cell>
        </row>
        <row r="844">
          <cell r="L844" t="str">
            <v>Denham Springs High School  (SiteCode: 032005)</v>
          </cell>
          <cell r="M844" t="str">
            <v>032</v>
          </cell>
        </row>
        <row r="845">
          <cell r="L845" t="str">
            <v>Denham Springs Junior High School  (SiteCode: 032006)</v>
          </cell>
          <cell r="M845" t="str">
            <v>032</v>
          </cell>
        </row>
        <row r="846">
          <cell r="L846" t="str">
            <v>Doyle Elementary School  (SiteCode: 032007)</v>
          </cell>
          <cell r="M846" t="str">
            <v>032</v>
          </cell>
        </row>
        <row r="847">
          <cell r="L847" t="str">
            <v>Doyle High School  (SiteCode: 032008)</v>
          </cell>
          <cell r="M847" t="str">
            <v>032</v>
          </cell>
        </row>
        <row r="848">
          <cell r="L848" t="str">
            <v>French Settlement High School  (SiteCode: 032009)</v>
          </cell>
          <cell r="M848" t="str">
            <v>032</v>
          </cell>
        </row>
        <row r="849">
          <cell r="L849" t="str">
            <v>Freshwater Elementary School  (SiteCode: 032010)</v>
          </cell>
          <cell r="M849" t="str">
            <v>032</v>
          </cell>
        </row>
        <row r="850">
          <cell r="L850" t="str">
            <v>Frost School  (SiteCode: 032011)</v>
          </cell>
          <cell r="M850" t="str">
            <v>032</v>
          </cell>
        </row>
        <row r="851">
          <cell r="L851" t="str">
            <v>Holden High School  (SiteCode: 032012)</v>
          </cell>
          <cell r="M851" t="str">
            <v>032</v>
          </cell>
        </row>
        <row r="852">
          <cell r="L852" t="str">
            <v>Live Oak Elementary School  (SiteCode: 032013)</v>
          </cell>
          <cell r="M852" t="str">
            <v>032</v>
          </cell>
        </row>
        <row r="853">
          <cell r="L853" t="str">
            <v>Live Oak High School  (SiteCode: 032014)</v>
          </cell>
          <cell r="M853" t="str">
            <v>032</v>
          </cell>
        </row>
        <row r="854">
          <cell r="L854" t="str">
            <v>Live Oak Middle School  (SiteCode: 032015)</v>
          </cell>
          <cell r="M854" t="str">
            <v>032</v>
          </cell>
        </row>
        <row r="855">
          <cell r="L855" t="str">
            <v>Maurepas School  (SiteCode: 032017)</v>
          </cell>
          <cell r="M855" t="str">
            <v>032</v>
          </cell>
        </row>
        <row r="856">
          <cell r="L856" t="str">
            <v>Northside Elementary School  (SiteCode: 032018)</v>
          </cell>
          <cell r="M856" t="str">
            <v>032</v>
          </cell>
        </row>
        <row r="857">
          <cell r="L857" t="str">
            <v>Seventh Ward Elementary School  (SiteCode: 032019)</v>
          </cell>
          <cell r="M857" t="str">
            <v>032</v>
          </cell>
        </row>
        <row r="858">
          <cell r="L858" t="str">
            <v>Southside Elementary School  (SiteCode: 032020)</v>
          </cell>
          <cell r="M858" t="str">
            <v>032</v>
          </cell>
        </row>
        <row r="859">
          <cell r="L859" t="str">
            <v>Southside Junior High School  (SiteCode: 032021)</v>
          </cell>
          <cell r="M859" t="str">
            <v>032</v>
          </cell>
        </row>
        <row r="860">
          <cell r="L860" t="str">
            <v>Springfield Elementary School  (SiteCode: 032022)</v>
          </cell>
          <cell r="M860" t="str">
            <v>032</v>
          </cell>
        </row>
        <row r="861">
          <cell r="L861" t="str">
            <v>Springfield High School  (SiteCode: 032023)</v>
          </cell>
          <cell r="M861" t="str">
            <v>032</v>
          </cell>
        </row>
        <row r="862">
          <cell r="L862" t="str">
            <v>Walker High School  (SiteCode: 032024)</v>
          </cell>
          <cell r="M862" t="str">
            <v>032</v>
          </cell>
        </row>
        <row r="863">
          <cell r="L863" t="str">
            <v>Walker Freshman High School  (SiteCode: 032025)</v>
          </cell>
          <cell r="M863" t="str">
            <v>032</v>
          </cell>
        </row>
        <row r="864">
          <cell r="L864" t="str">
            <v>Walker Elementary School  (SiteCode: 032026)</v>
          </cell>
          <cell r="M864" t="str">
            <v>032</v>
          </cell>
        </row>
        <row r="865">
          <cell r="L865" t="str">
            <v>Westside Junior High School  (SiteCode: 032027)</v>
          </cell>
          <cell r="M865" t="str">
            <v>032</v>
          </cell>
        </row>
        <row r="866">
          <cell r="L866" t="str">
            <v>French Settlement Elementary School  (SiteCode: 032028)</v>
          </cell>
          <cell r="M866" t="str">
            <v>032</v>
          </cell>
        </row>
        <row r="867">
          <cell r="L867" t="str">
            <v>Levi Milton Elementary School  (SiteCode: 032031)</v>
          </cell>
          <cell r="M867" t="str">
            <v>032</v>
          </cell>
        </row>
        <row r="868">
          <cell r="L868" t="str">
            <v>Albany Middle School  (SiteCode: 032032)</v>
          </cell>
          <cell r="M868" t="str">
            <v>032</v>
          </cell>
        </row>
        <row r="869">
          <cell r="L869" t="str">
            <v>Lewis Vincent Elementary School  (SiteCode: 032033)</v>
          </cell>
          <cell r="M869" t="str">
            <v>032</v>
          </cell>
        </row>
        <row r="870">
          <cell r="L870" t="str">
            <v>South Live Oak Elementary School  (SiteCode: 032037)</v>
          </cell>
          <cell r="M870" t="str">
            <v>032</v>
          </cell>
        </row>
        <row r="871">
          <cell r="L871" t="str">
            <v>Springfield Middle School  (SiteCode: 032038)</v>
          </cell>
          <cell r="M871" t="str">
            <v>032</v>
          </cell>
        </row>
        <row r="872">
          <cell r="L872" t="str">
            <v>Albany Upper Elementary School  (SiteCode: 032039)</v>
          </cell>
          <cell r="M872" t="str">
            <v>032</v>
          </cell>
        </row>
        <row r="873">
          <cell r="L873" t="str">
            <v>South Walker Elementary School  (SiteCode: 032040)</v>
          </cell>
          <cell r="M873" t="str">
            <v>032</v>
          </cell>
        </row>
        <row r="874">
          <cell r="L874" t="str">
            <v>Eastside Elementary School  (SiteCode: 032041)</v>
          </cell>
          <cell r="M874" t="str">
            <v>032</v>
          </cell>
        </row>
        <row r="875">
          <cell r="L875" t="str">
            <v>Denham Springs Freshman High School  (SiteCode: 032042)</v>
          </cell>
          <cell r="M875" t="str">
            <v>032</v>
          </cell>
        </row>
        <row r="876">
          <cell r="L876" t="str">
            <v>North Live Oak Elementary School  (SiteCode: 032043)</v>
          </cell>
          <cell r="M876" t="str">
            <v>032</v>
          </cell>
        </row>
        <row r="877">
          <cell r="L877" t="str">
            <v>Gray's Creek Elementary School  (SiteCode: 032044)</v>
          </cell>
          <cell r="M877" t="str">
            <v>032</v>
          </cell>
        </row>
        <row r="878">
          <cell r="L878" t="str">
            <v>North Corbin Junior High School  (SiteCode: 032046)</v>
          </cell>
          <cell r="M878" t="str">
            <v>032</v>
          </cell>
        </row>
        <row r="879">
          <cell r="L879" t="str">
            <v>South Fork Elementary School  (SiteCode: 032047)</v>
          </cell>
          <cell r="M879" t="str">
            <v>032</v>
          </cell>
        </row>
        <row r="880">
          <cell r="L880" t="str">
            <v>Juban Parc Elementary School  (SiteCode: 032048)</v>
          </cell>
          <cell r="M880" t="str">
            <v>032</v>
          </cell>
        </row>
        <row r="881">
          <cell r="L881" t="str">
            <v>Juban Parc Junior High School  (SiteCode: 032049)</v>
          </cell>
          <cell r="M881" t="str">
            <v>032</v>
          </cell>
        </row>
        <row r="882">
          <cell r="L882" t="str">
            <v>Live Oak Junior High  (SiteCode: 032050)</v>
          </cell>
          <cell r="M882" t="str">
            <v>032</v>
          </cell>
        </row>
        <row r="883">
          <cell r="L883" t="str">
            <v>Option III School  (SiteCode: 032O3S)</v>
          </cell>
          <cell r="M883" t="str">
            <v>032</v>
          </cell>
        </row>
        <row r="884">
          <cell r="L884" t="str">
            <v>Pine Ridge Center  (SiteCode: 32016)</v>
          </cell>
          <cell r="M884" t="str">
            <v>032</v>
          </cell>
        </row>
        <row r="885">
          <cell r="L885" t="str">
            <v>Louisiana Key Academy  (SiteCode: W7A001)</v>
          </cell>
          <cell r="M885" t="str">
            <v>W7A</v>
          </cell>
        </row>
        <row r="886">
          <cell r="L886" t="str">
            <v>Louisiana New School Academy  (SiteCode: 898001)</v>
          </cell>
          <cell r="M886" t="str">
            <v>898</v>
          </cell>
        </row>
        <row r="887">
          <cell r="L887" t="str">
            <v>Louisiana School for Math Science &amp; the Arts  (SiteCode: 302006)</v>
          </cell>
          <cell r="M887" t="str">
            <v>302</v>
          </cell>
        </row>
        <row r="888">
          <cell r="L888" t="str">
            <v>Louisiana Special Education Center  (SiteCode: 306001)</v>
          </cell>
          <cell r="M888" t="str">
            <v>306</v>
          </cell>
        </row>
        <row r="889">
          <cell r="L889" t="str">
            <v>LSU Laboratory School  (SiteCode: 318001)</v>
          </cell>
          <cell r="M889" t="str">
            <v>318</v>
          </cell>
        </row>
        <row r="890">
          <cell r="L890" t="str">
            <v>Lusher Charter School  (SiteCode: WBD001)</v>
          </cell>
          <cell r="M890" t="str">
            <v>WBD</v>
          </cell>
        </row>
        <row r="891">
          <cell r="L891" t="str">
            <v>Lutheran High School  (SiteCode: 616001)</v>
          </cell>
          <cell r="M891" t="str">
            <v>616</v>
          </cell>
        </row>
        <row r="892">
          <cell r="L892" t="str">
            <v>Lycee Francais de la Nouvelle-Orleans  (SiteCode: 347001)</v>
          </cell>
          <cell r="M892" t="str">
            <v>347</v>
          </cell>
        </row>
        <row r="893">
          <cell r="L893" t="str">
            <v>Madison Middle School  (SiteCode: 033001)</v>
          </cell>
          <cell r="M893" t="str">
            <v>033</v>
          </cell>
        </row>
        <row r="894">
          <cell r="L894" t="str">
            <v>Madison High School  (SiteCode: 033002)</v>
          </cell>
          <cell r="M894" t="str">
            <v>033</v>
          </cell>
        </row>
        <row r="895">
          <cell r="L895" t="str">
            <v>Tallulah Elementary School  (SiteCode: 033003)</v>
          </cell>
          <cell r="M895" t="str">
            <v>033</v>
          </cell>
        </row>
        <row r="896">
          <cell r="L896" t="str">
            <v>Wright Elementary School  (SiteCode: 033007)</v>
          </cell>
          <cell r="M896" t="str">
            <v>033</v>
          </cell>
        </row>
        <row r="897">
          <cell r="L897" t="str">
            <v>Christian Acres Alternative School  (SiteCode: 033010)</v>
          </cell>
          <cell r="M897" t="str">
            <v>033</v>
          </cell>
        </row>
        <row r="898">
          <cell r="L898" t="str">
            <v>Martin Luther King Jr. Christian Academy  (SiteCode: 704001)</v>
          </cell>
          <cell r="M898" t="str">
            <v>704</v>
          </cell>
        </row>
        <row r="899">
          <cell r="L899" t="str">
            <v>McDonogh 42 Charter School  (SiteCode: WBQ001)</v>
          </cell>
          <cell r="M899" t="str">
            <v>WBQ</v>
          </cell>
        </row>
        <row r="900">
          <cell r="L900" t="str">
            <v>McMillian's FIRST Steps CDC/Academy  (SiteCode: 621001)</v>
          </cell>
          <cell r="M900" t="str">
            <v>621</v>
          </cell>
        </row>
        <row r="901">
          <cell r="L901" t="str">
            <v>Memorial Baptist School  (SiteCode: 725001)</v>
          </cell>
          <cell r="M901" t="str">
            <v>725</v>
          </cell>
        </row>
        <row r="902">
          <cell r="L902" t="str">
            <v>Henry V. Adams Elementary School  (SiteCode: 034001)</v>
          </cell>
          <cell r="M902" t="str">
            <v>034</v>
          </cell>
        </row>
        <row r="903">
          <cell r="L903" t="str">
            <v>Bastrop High School  (SiteCode: 034002)</v>
          </cell>
          <cell r="M903" t="str">
            <v>034</v>
          </cell>
        </row>
        <row r="904">
          <cell r="L904" t="str">
            <v>Morehouse Junior High School  (SiteCode: 034004)</v>
          </cell>
          <cell r="M904" t="str">
            <v>034</v>
          </cell>
        </row>
        <row r="905">
          <cell r="L905" t="str">
            <v>Delta Jr. High School  (SiteCode: 034010)</v>
          </cell>
          <cell r="M905" t="str">
            <v>034</v>
          </cell>
        </row>
        <row r="906">
          <cell r="L906" t="str">
            <v>Pine Grove Elementary School  (SiteCode: 034016)</v>
          </cell>
          <cell r="M906" t="str">
            <v>034</v>
          </cell>
        </row>
        <row r="907">
          <cell r="L907" t="str">
            <v>Morehouse Magnet School  (SiteCode: 034023)</v>
          </cell>
          <cell r="M907" t="str">
            <v>034</v>
          </cell>
        </row>
        <row r="908">
          <cell r="L908" t="str">
            <v>Morris Jeff Community School  (SiteCode: 368001)</v>
          </cell>
          <cell r="M908">
            <v>368</v>
          </cell>
        </row>
        <row r="909">
          <cell r="L909" t="str">
            <v>East Natchitoches Elementary &amp; Middle School  (SiteCode: 035005)</v>
          </cell>
          <cell r="M909" t="str">
            <v>035</v>
          </cell>
        </row>
        <row r="910">
          <cell r="L910" t="str">
            <v>Fairview-Alpha Elementary &amp; Junior High School  (SiteCode: 035006)</v>
          </cell>
          <cell r="M910" t="str">
            <v>035</v>
          </cell>
        </row>
        <row r="911">
          <cell r="L911" t="str">
            <v>Goldonna Elementary &amp; Junior High School  (SiteCode: 035007)</v>
          </cell>
          <cell r="M911" t="str">
            <v>035</v>
          </cell>
        </row>
        <row r="912">
          <cell r="L912" t="str">
            <v>Marthaville Elementary &amp; Junior High School  (SiteCode: 035008)</v>
          </cell>
          <cell r="M912" t="str">
            <v>035</v>
          </cell>
        </row>
        <row r="913">
          <cell r="L913" t="str">
            <v>Natchitoches Central High School  (SiteCode: 035009)</v>
          </cell>
          <cell r="M913" t="str">
            <v>035</v>
          </cell>
        </row>
        <row r="914">
          <cell r="L914" t="str">
            <v>Natchitoches Jr. High School  (SiteCode: 035010)</v>
          </cell>
          <cell r="M914" t="str">
            <v>035</v>
          </cell>
        </row>
        <row r="915">
          <cell r="L915" t="str">
            <v>L.P. Vaughn Elementary &amp; Middle School  (SiteCode: 035012)</v>
          </cell>
          <cell r="M915" t="str">
            <v>035</v>
          </cell>
        </row>
        <row r="916">
          <cell r="L916" t="str">
            <v>N.S.U. Elementary Lab School  (SiteCode: 035013)</v>
          </cell>
          <cell r="M916" t="str">
            <v>035</v>
          </cell>
        </row>
        <row r="917">
          <cell r="L917" t="str">
            <v>N.S.U. Middle Lab School  (SiteCode: 035014)</v>
          </cell>
          <cell r="M917" t="str">
            <v>035</v>
          </cell>
        </row>
        <row r="918">
          <cell r="L918" t="str">
            <v>Provencal Elementary &amp; Junior High School  (SiteCode: 035017)</v>
          </cell>
          <cell r="M918" t="str">
            <v>035</v>
          </cell>
        </row>
        <row r="919">
          <cell r="L919" t="str">
            <v>M.R. Weaver Elementary School  (SiteCode: 035021)</v>
          </cell>
          <cell r="M919" t="str">
            <v>035</v>
          </cell>
        </row>
        <row r="920">
          <cell r="L920" t="str">
            <v>Cloutierville Elementary School  (SiteCode: 035024)</v>
          </cell>
          <cell r="M920" t="str">
            <v>035</v>
          </cell>
        </row>
        <row r="921">
          <cell r="L921" t="str">
            <v>Lakeview Jr./Sr. High School  (SiteCode: 035026)</v>
          </cell>
          <cell r="M921" t="str">
            <v>035</v>
          </cell>
        </row>
        <row r="922">
          <cell r="L922" t="str">
            <v>Frankie Ray Jackson Sr. Technical Center  (SiteCode: 035030)</v>
          </cell>
          <cell r="M922" t="str">
            <v>035</v>
          </cell>
        </row>
        <row r="923">
          <cell r="L923" t="str">
            <v>Natchitoches Magnet School  (SiteCode: 035031)</v>
          </cell>
          <cell r="M923" t="str">
            <v>035</v>
          </cell>
        </row>
        <row r="924">
          <cell r="L924" t="str">
            <v>Lakeview Annex  (SiteCode: 035032)</v>
          </cell>
          <cell r="M924" t="str">
            <v>035</v>
          </cell>
        </row>
        <row r="925">
          <cell r="L925" t="str">
            <v>Pierre A. Capdau Charter School at Avery Alexander  (SiteCode: 300001)</v>
          </cell>
          <cell r="M925" t="str">
            <v>300</v>
          </cell>
        </row>
        <row r="926">
          <cell r="L926" t="str">
            <v>Nelson Elementary School  (SiteCode: 300002)</v>
          </cell>
          <cell r="M926" t="str">
            <v>300</v>
          </cell>
        </row>
        <row r="927">
          <cell r="L927" t="str">
            <v>John F. Kennedy High School  (SiteCode: 300003)</v>
          </cell>
          <cell r="M927" t="str">
            <v>300</v>
          </cell>
        </row>
        <row r="928">
          <cell r="L928" t="str">
            <v>New Harmony High Institute  (SiteCode: WBR001)</v>
          </cell>
          <cell r="M928" t="str">
            <v>WBR</v>
          </cell>
        </row>
        <row r="929">
          <cell r="L929" t="str">
            <v>New Orleans Adventist Academy  (SiteCode: 897001)</v>
          </cell>
          <cell r="M929" t="str">
            <v>897</v>
          </cell>
        </row>
        <row r="930">
          <cell r="L930" t="str">
            <v>Annunciation School  (SiteCode: 506002)</v>
          </cell>
          <cell r="M930" t="str">
            <v>506</v>
          </cell>
        </row>
        <row r="931">
          <cell r="L931" t="str">
            <v>Archbishop Chapelle High School (Girls)  (SiteCode: 506004)</v>
          </cell>
          <cell r="M931" t="str">
            <v>506</v>
          </cell>
        </row>
        <row r="932">
          <cell r="L932" t="str">
            <v>Archbishop Rummel Sr. High School (Boys)  (SiteCode: 506005)</v>
          </cell>
          <cell r="M932" t="str">
            <v>506</v>
          </cell>
        </row>
        <row r="933">
          <cell r="L933" t="str">
            <v>Archbishop Shaw High School  (SiteCode: 506006)</v>
          </cell>
          <cell r="M933" t="str">
            <v>506</v>
          </cell>
        </row>
        <row r="934">
          <cell r="L934" t="str">
            <v>Ascension of Our Lord School  (SiteCode: 506007)</v>
          </cell>
          <cell r="M934" t="str">
            <v>506</v>
          </cell>
        </row>
        <row r="935">
          <cell r="L935" t="str">
            <v>Cabrini High School (Girls)  (SiteCode: 506010)</v>
          </cell>
          <cell r="M935" t="str">
            <v>506</v>
          </cell>
        </row>
        <row r="936">
          <cell r="L936" t="str">
            <v>Christ the King School  (SiteCode: 506012)</v>
          </cell>
          <cell r="M936" t="str">
            <v>506</v>
          </cell>
        </row>
        <row r="937">
          <cell r="L937" t="str">
            <v>Christian Brothers School (Boys)  (SiteCode: 506013)</v>
          </cell>
          <cell r="M937" t="str">
            <v>506</v>
          </cell>
        </row>
        <row r="938">
          <cell r="L938" t="str">
            <v>Holy Rosary Academy  (SiteCode: 506014)</v>
          </cell>
          <cell r="M938" t="str">
            <v>506</v>
          </cell>
        </row>
        <row r="939">
          <cell r="L939" t="str">
            <v>De La Salle Junior High School  (SiteCode: 506016)</v>
          </cell>
          <cell r="M939" t="str">
            <v>506</v>
          </cell>
        </row>
        <row r="940">
          <cell r="L940" t="str">
            <v>Academy of Our Lady (Girls)  (SiteCode: 506025)</v>
          </cell>
          <cell r="M940" t="str">
            <v>506</v>
          </cell>
        </row>
        <row r="941">
          <cell r="L941" t="str">
            <v>Immaculate Conception School  (SiteCode: 506026)</v>
          </cell>
          <cell r="M941" t="str">
            <v>506</v>
          </cell>
        </row>
        <row r="942">
          <cell r="L942" t="str">
            <v>Jesuit Senior High School (Boys)  (SiteCode: 506029)</v>
          </cell>
          <cell r="M942" t="str">
            <v>506</v>
          </cell>
        </row>
        <row r="943">
          <cell r="L943" t="str">
            <v>Mount Carmel Academy (Girls)  (SiteCode: 506033)</v>
          </cell>
          <cell r="M943" t="str">
            <v>506</v>
          </cell>
        </row>
        <row r="944">
          <cell r="L944" t="str">
            <v>Our Lady of Divine Providence School  (SiteCode: 506036)</v>
          </cell>
          <cell r="M944" t="str">
            <v>506</v>
          </cell>
        </row>
        <row r="945">
          <cell r="L945" t="str">
            <v>Our Lady of Lourdes School  (SiteCode: 506039)</v>
          </cell>
          <cell r="M945" t="str">
            <v>506</v>
          </cell>
        </row>
        <row r="946">
          <cell r="L946" t="str">
            <v>Our Lady of Perpetual Help School  (SiteCode: 506041)</v>
          </cell>
          <cell r="M946" t="str">
            <v>506</v>
          </cell>
        </row>
        <row r="947">
          <cell r="L947" t="str">
            <v>Our Lady of Perpetual Help School  (SiteCode: 506042)</v>
          </cell>
          <cell r="M947" t="str">
            <v>506</v>
          </cell>
        </row>
        <row r="948">
          <cell r="L948" t="str">
            <v>Our Lady of Prompt Succor School  (SiteCode: 506043)</v>
          </cell>
          <cell r="M948" t="str">
            <v>506</v>
          </cell>
        </row>
        <row r="949">
          <cell r="L949" t="str">
            <v>Our Lady of Prompt Succor School  (SiteCode: 506044)</v>
          </cell>
          <cell r="M949" t="str">
            <v>506</v>
          </cell>
        </row>
        <row r="950">
          <cell r="L950" t="str">
            <v>Pope John Paul II High School  (SiteCode: 506046)</v>
          </cell>
          <cell r="M950" t="str">
            <v>506</v>
          </cell>
        </row>
        <row r="951">
          <cell r="L951" t="str">
            <v>Resurrection of Our Lord School  (SiteCode: 506048)</v>
          </cell>
          <cell r="M951" t="str">
            <v>506</v>
          </cell>
        </row>
        <row r="952">
          <cell r="L952" t="str">
            <v>Sacred Heart of Jesus School  (SiteCode: 506049)</v>
          </cell>
          <cell r="M952" t="str">
            <v>506</v>
          </cell>
        </row>
        <row r="953">
          <cell r="L953" t="str">
            <v>St. Alphonsus School  (SiteCode: 506055)</v>
          </cell>
          <cell r="M953" t="str">
            <v>506</v>
          </cell>
        </row>
        <row r="954">
          <cell r="L954" t="str">
            <v>St. Andrew the Apostle School  (SiteCode: 506056)</v>
          </cell>
          <cell r="M954" t="str">
            <v>506</v>
          </cell>
        </row>
        <row r="955">
          <cell r="L955" t="str">
            <v>St. Angela Merici School  (SiteCode: 506057)</v>
          </cell>
          <cell r="M955" t="str">
            <v>506</v>
          </cell>
        </row>
        <row r="956">
          <cell r="L956" t="str">
            <v>St. Anthony School  (SiteCode: 506059)</v>
          </cell>
          <cell r="M956" t="str">
            <v>506</v>
          </cell>
        </row>
        <row r="957">
          <cell r="L957" t="str">
            <v>St. Augustine Senior High School  (SiteCode: 506061)</v>
          </cell>
          <cell r="M957" t="str">
            <v>506</v>
          </cell>
        </row>
        <row r="958">
          <cell r="L958" t="str">
            <v>St. Benilde School  (SiteCode: 506062)</v>
          </cell>
          <cell r="M958" t="str">
            <v>506</v>
          </cell>
        </row>
        <row r="959">
          <cell r="L959" t="str">
            <v>St. Charles Catholic High School  (SiteCode: 506066)</v>
          </cell>
          <cell r="M959" t="str">
            <v>506</v>
          </cell>
        </row>
        <row r="960">
          <cell r="L960" t="str">
            <v>St. Christopher School  (SiteCode: 506067)</v>
          </cell>
          <cell r="M960" t="str">
            <v>506</v>
          </cell>
        </row>
        <row r="961">
          <cell r="L961" t="str">
            <v>St. Cletus School  (SiteCode: 506069)</v>
          </cell>
          <cell r="M961" t="str">
            <v>506</v>
          </cell>
        </row>
        <row r="962">
          <cell r="L962" t="str">
            <v>St. Dominic School  (SiteCode: 506071)</v>
          </cell>
          <cell r="M962" t="str">
            <v>506</v>
          </cell>
        </row>
        <row r="963">
          <cell r="L963" t="str">
            <v>St. Joan of Arc School  (SiteCode: 506079)</v>
          </cell>
          <cell r="M963" t="str">
            <v>506</v>
          </cell>
        </row>
        <row r="964">
          <cell r="L964" t="str">
            <v>St. Joan of Arc School  (SiteCode: 506080)</v>
          </cell>
          <cell r="M964" t="str">
            <v>506</v>
          </cell>
        </row>
        <row r="965">
          <cell r="L965" t="str">
            <v>St. Leo the Great School  (SiteCode: 506087)</v>
          </cell>
          <cell r="M965" t="str">
            <v>506</v>
          </cell>
        </row>
        <row r="966">
          <cell r="L966" t="str">
            <v>St. Louis King of France School  (SiteCode: 506089)</v>
          </cell>
          <cell r="M966" t="str">
            <v>506</v>
          </cell>
        </row>
        <row r="967">
          <cell r="L967" t="str">
            <v>St. Margaret Mary School  (SiteCode: 506091)</v>
          </cell>
          <cell r="M967" t="str">
            <v>506</v>
          </cell>
        </row>
        <row r="968">
          <cell r="L968" t="str">
            <v>St. Mary Magdalen School  (SiteCode: 506094)</v>
          </cell>
          <cell r="M968" t="str">
            <v>506</v>
          </cell>
        </row>
        <row r="969">
          <cell r="L969" t="str">
            <v>St. Mary's Academy (Girls)  (SiteCode: 506095)</v>
          </cell>
          <cell r="M969" t="str">
            <v>506</v>
          </cell>
        </row>
        <row r="970">
          <cell r="L970" t="str">
            <v>St. Mary's Dominican High School (Girls)  (SiteCode: 506096)</v>
          </cell>
          <cell r="M970" t="str">
            <v>506</v>
          </cell>
        </row>
        <row r="971">
          <cell r="L971" t="str">
            <v>St. Michael Special School  (SiteCode: 506099)</v>
          </cell>
          <cell r="M971" t="str">
            <v>506</v>
          </cell>
        </row>
        <row r="972">
          <cell r="L972" t="str">
            <v>St. Peter School  (SiteCode: 506104)</v>
          </cell>
          <cell r="M972" t="str">
            <v>506</v>
          </cell>
        </row>
        <row r="973">
          <cell r="L973" t="str">
            <v>St. Peter Claver School  (SiteCode: 506105)</v>
          </cell>
          <cell r="M973" t="str">
            <v>506</v>
          </cell>
        </row>
        <row r="974">
          <cell r="L974" t="str">
            <v>St. Rita School  (SiteCode: 506111)</v>
          </cell>
          <cell r="M974" t="str">
            <v>506</v>
          </cell>
        </row>
        <row r="975">
          <cell r="L975" t="str">
            <v>St. Rita School  (SiteCode: 506112)</v>
          </cell>
          <cell r="M975" t="str">
            <v>506</v>
          </cell>
        </row>
        <row r="976">
          <cell r="L976" t="str">
            <v>St. Rosalie School  (SiteCode: 506114)</v>
          </cell>
          <cell r="M976" t="str">
            <v>506</v>
          </cell>
        </row>
        <row r="977">
          <cell r="L977" t="str">
            <v>St. Stephen School  (SiteCode: 506116)</v>
          </cell>
          <cell r="M977" t="str">
            <v>506</v>
          </cell>
        </row>
        <row r="978">
          <cell r="L978" t="str">
            <v>Ursuline Academy (Girls)  (SiteCode: 506120)</v>
          </cell>
          <cell r="M978" t="str">
            <v>506</v>
          </cell>
        </row>
        <row r="979">
          <cell r="L979" t="str">
            <v>Visitation of Our Lady School  (SiteCode: 506121)</v>
          </cell>
          <cell r="M979" t="str">
            <v>506</v>
          </cell>
        </row>
        <row r="980">
          <cell r="L980" t="str">
            <v>St. Katharine Drexel Preparatory School  (SiteCode: 506122)</v>
          </cell>
          <cell r="M980" t="str">
            <v>506</v>
          </cell>
        </row>
        <row r="981">
          <cell r="L981" t="str">
            <v>De La Salle Senior High School  (SiteCode: 506123)</v>
          </cell>
          <cell r="M981" t="str">
            <v>506</v>
          </cell>
        </row>
        <row r="982">
          <cell r="L982" t="str">
            <v>St. Elizabeth Ann Seton School  (SiteCode: 506124)</v>
          </cell>
          <cell r="M982" t="str">
            <v>506</v>
          </cell>
        </row>
        <row r="983">
          <cell r="L983" t="str">
            <v>Holy Cross School  (SiteCode: 506125)</v>
          </cell>
          <cell r="M983" t="str">
            <v>506</v>
          </cell>
        </row>
        <row r="984">
          <cell r="L984" t="str">
            <v>Archbishop Hannan High School  (SiteCode: 506134)</v>
          </cell>
          <cell r="M984" t="str">
            <v>506</v>
          </cell>
        </row>
        <row r="985">
          <cell r="L985" t="str">
            <v>St. Scholastica Academy  (SiteCode: 506138)</v>
          </cell>
          <cell r="M985" t="str">
            <v>506</v>
          </cell>
        </row>
        <row r="986">
          <cell r="L986" t="str">
            <v>Good Shepherd Nativity Mission School  (SiteCode: 506157)</v>
          </cell>
          <cell r="M986" t="str">
            <v>506</v>
          </cell>
        </row>
        <row r="987">
          <cell r="L987" t="str">
            <v>St. Benedict the Moor  (SiteCode: 506159)</v>
          </cell>
          <cell r="M987" t="str">
            <v>506</v>
          </cell>
        </row>
        <row r="988">
          <cell r="L988" t="str">
            <v>Holy Rosary High School  (SiteCode: 506161)</v>
          </cell>
          <cell r="M988" t="str">
            <v>506</v>
          </cell>
        </row>
        <row r="989">
          <cell r="L989" t="str">
            <v>New Orleans Center for Creative Arts  (SiteCode: 334001)</v>
          </cell>
          <cell r="M989">
            <v>334</v>
          </cell>
        </row>
        <row r="990">
          <cell r="L990" t="str">
            <v>New Orleans Charter Science and Mathematics HS  (SiteCode: WBJ001)</v>
          </cell>
          <cell r="M990" t="str">
            <v>WBJ</v>
          </cell>
        </row>
        <row r="991">
          <cell r="L991" t="str">
            <v>Walter L. Cohen College Prep  (SiteCode: 385002)</v>
          </cell>
          <cell r="M991">
            <v>385</v>
          </cell>
        </row>
        <row r="992">
          <cell r="L992" t="str">
            <v>Lawrence D. Crocker College Prep  (SiteCode: 385003)</v>
          </cell>
          <cell r="M992" t="str">
            <v>385</v>
          </cell>
        </row>
        <row r="993">
          <cell r="L993" t="str">
            <v>New Orleans Military &amp; Maritime Academy  (SiteCode: 348001)</v>
          </cell>
          <cell r="M993" t="str">
            <v>348</v>
          </cell>
        </row>
        <row r="994">
          <cell r="L994" t="str">
            <v>New Vision Learning Academy  (SiteCode: 321001)</v>
          </cell>
          <cell r="M994" t="str">
            <v>321</v>
          </cell>
        </row>
        <row r="995">
          <cell r="L995" t="str">
            <v>Northeast Baptist School  (SiteCode: 874001)</v>
          </cell>
          <cell r="M995" t="str">
            <v>874</v>
          </cell>
        </row>
        <row r="996">
          <cell r="L996" t="str">
            <v>Northlake Christian School  (SiteCode: 735001)</v>
          </cell>
          <cell r="M996" t="str">
            <v>735</v>
          </cell>
        </row>
        <row r="997">
          <cell r="L997" t="str">
            <v>Scenic Alternative High School  (SiteCode: A02001)</v>
          </cell>
          <cell r="M997" t="str">
            <v>A02</v>
          </cell>
        </row>
        <row r="998">
          <cell r="L998" t="str">
            <v>Riverside Alternative High School  (SiteCode: A02002)</v>
          </cell>
          <cell r="M998" t="str">
            <v>A02</v>
          </cell>
        </row>
        <row r="999">
          <cell r="L999" t="str">
            <v>Southside Alternative High School  (SiteCode: A02003)</v>
          </cell>
          <cell r="M999" t="str">
            <v>A02</v>
          </cell>
        </row>
        <row r="1000">
          <cell r="L1000" t="str">
            <v>Old Bethel Christian Academy  (SiteCode: 656001)</v>
          </cell>
          <cell r="M1000" t="str">
            <v>656</v>
          </cell>
        </row>
        <row r="1001">
          <cell r="L1001" t="str">
            <v>Family Worship Christian Academy  (SiteCode: 538001)</v>
          </cell>
          <cell r="M1001" t="str">
            <v>538</v>
          </cell>
        </row>
        <row r="1002">
          <cell r="L1002" t="str">
            <v>Mary Bethune Elementary Literature/Technology  (SiteCode: 036011)</v>
          </cell>
          <cell r="M1002" t="str">
            <v>036</v>
          </cell>
        </row>
        <row r="1003">
          <cell r="L1003" t="str">
            <v>Warren Easton Senior High School  (SiteCode: 036035)</v>
          </cell>
          <cell r="M1003" t="str">
            <v>036</v>
          </cell>
        </row>
        <row r="1004">
          <cell r="L1004" t="str">
            <v>Edward Hynes Charter School  (SiteCode: 036060)</v>
          </cell>
          <cell r="M1004" t="str">
            <v>036</v>
          </cell>
        </row>
        <row r="1005">
          <cell r="L1005" t="str">
            <v>Benjamin Franklin Elem. Math and Science  (SiteCode: 036161)</v>
          </cell>
          <cell r="M1005" t="str">
            <v>036</v>
          </cell>
        </row>
        <row r="1006">
          <cell r="L1006" t="str">
            <v>McDonogh #35 College Preparatory School  (SiteCode: 036088)</v>
          </cell>
          <cell r="M1006" t="str">
            <v>036</v>
          </cell>
        </row>
        <row r="1007">
          <cell r="L1007" t="str">
            <v>Homer A. Plessy Community School  (SiteCode: 036189)</v>
          </cell>
          <cell r="M1007" t="str">
            <v>036</v>
          </cell>
        </row>
        <row r="1008">
          <cell r="L1008" t="str">
            <v>Foundation Preparatory  (SiteCode: 036192)</v>
          </cell>
          <cell r="M1008" t="str">
            <v>036</v>
          </cell>
        </row>
        <row r="1009">
          <cell r="L1009" t="str">
            <v>Cypress Academy  (SiteCode: 036193)</v>
          </cell>
          <cell r="M1009" t="str">
            <v>036</v>
          </cell>
        </row>
        <row r="1010">
          <cell r="L1010" t="str">
            <v>Elan Academy Charter School  (SiteCode: 036197)</v>
          </cell>
          <cell r="M1010" t="str">
            <v>036</v>
          </cell>
        </row>
        <row r="1011">
          <cell r="L1011" t="str">
            <v>Central Elementary School  (SiteCode: 037003)</v>
          </cell>
          <cell r="M1011" t="str">
            <v>037</v>
          </cell>
        </row>
        <row r="1012">
          <cell r="L1012" t="str">
            <v>Claiborne School  (SiteCode: 037004)</v>
          </cell>
          <cell r="M1012" t="str">
            <v>037</v>
          </cell>
        </row>
        <row r="1013">
          <cell r="L1013" t="str">
            <v>Crosley Elementary School  (SiteCode: 037006)</v>
          </cell>
          <cell r="M1013" t="str">
            <v>037</v>
          </cell>
        </row>
        <row r="1014">
          <cell r="L1014" t="str">
            <v>Drew Elementary School  (SiteCode: 037007)</v>
          </cell>
          <cell r="M1014" t="str">
            <v>037</v>
          </cell>
        </row>
        <row r="1015">
          <cell r="L1015" t="str">
            <v>Jack Hayes Elementary School  (SiteCode: 037008)</v>
          </cell>
          <cell r="M1015" t="str">
            <v>037</v>
          </cell>
        </row>
        <row r="1016">
          <cell r="L1016" t="str">
            <v>Highland Elementary School  (SiteCode: 037010)</v>
          </cell>
          <cell r="M1016" t="str">
            <v>037</v>
          </cell>
        </row>
        <row r="1017">
          <cell r="L1017" t="str">
            <v>Kiroli Elementary School  (SiteCode: 037011)</v>
          </cell>
          <cell r="M1017" t="str">
            <v>037</v>
          </cell>
        </row>
        <row r="1018">
          <cell r="L1018" t="str">
            <v>Lakeshore School  (SiteCode: 037012)</v>
          </cell>
          <cell r="M1018" t="str">
            <v>037</v>
          </cell>
        </row>
        <row r="1019">
          <cell r="L1019" t="str">
            <v>Lenwil Elementary School  (SiteCode: 037013)</v>
          </cell>
          <cell r="M1019" t="str">
            <v>037</v>
          </cell>
        </row>
        <row r="1020">
          <cell r="L1020" t="str">
            <v>Boley Elementary School  (SiteCode: 037016)</v>
          </cell>
          <cell r="M1020" t="str">
            <v>037</v>
          </cell>
        </row>
        <row r="1021">
          <cell r="L1021" t="str">
            <v>Ouachita Parish High School  (SiteCode: 037019)</v>
          </cell>
          <cell r="M1021" t="str">
            <v>037</v>
          </cell>
        </row>
        <row r="1022">
          <cell r="L1022" t="str">
            <v>Ouachita Junior High School  (SiteCode: 037020)</v>
          </cell>
          <cell r="M1022" t="str">
            <v>037</v>
          </cell>
        </row>
        <row r="1023">
          <cell r="L1023" t="str">
            <v>Pinecrest Elementary/Middle School  (SiteCode: 037022)</v>
          </cell>
          <cell r="M1023" t="str">
            <v>037</v>
          </cell>
        </row>
        <row r="1024">
          <cell r="L1024" t="str">
            <v>Riser Elementary School  (SiteCode: 037027)</v>
          </cell>
          <cell r="M1024" t="str">
            <v>037</v>
          </cell>
        </row>
        <row r="1025">
          <cell r="L1025" t="str">
            <v>Riser Middle School  (SiteCode: 037028)</v>
          </cell>
          <cell r="M1025" t="str">
            <v>037</v>
          </cell>
        </row>
        <row r="1026">
          <cell r="L1026" t="str">
            <v>Robinson Elementary School  (SiteCode: 037029)</v>
          </cell>
          <cell r="M1026" t="str">
            <v>037</v>
          </cell>
        </row>
        <row r="1027">
          <cell r="L1027" t="str">
            <v>Shady Grove Elementary School  (SiteCode: 037030)</v>
          </cell>
          <cell r="M1027" t="str">
            <v>037</v>
          </cell>
        </row>
        <row r="1028">
          <cell r="L1028" t="str">
            <v>Sterlington Elementary School  (SiteCode: 037031)</v>
          </cell>
          <cell r="M1028" t="str">
            <v>037</v>
          </cell>
        </row>
        <row r="1029">
          <cell r="L1029" t="str">
            <v>Sterlington High School  (SiteCode: 037032)</v>
          </cell>
          <cell r="M1029" t="str">
            <v>037</v>
          </cell>
        </row>
        <row r="1030">
          <cell r="L1030" t="str">
            <v>Swartz Upper Elementary School  (SiteCode: 037033)</v>
          </cell>
          <cell r="M1030" t="str">
            <v>037</v>
          </cell>
        </row>
        <row r="1031">
          <cell r="L1031" t="str">
            <v>Swayze Elementary School  (SiteCode: 037035)</v>
          </cell>
          <cell r="M1031" t="str">
            <v>037</v>
          </cell>
        </row>
        <row r="1032">
          <cell r="L1032" t="str">
            <v>West Monroe High School  (SiteCode: 037036)</v>
          </cell>
          <cell r="M1032" t="str">
            <v>037</v>
          </cell>
        </row>
        <row r="1033">
          <cell r="L1033" t="str">
            <v>Woodlawn Elementary School  (SiteCode: 037038)</v>
          </cell>
          <cell r="M1033" t="str">
            <v>037</v>
          </cell>
        </row>
        <row r="1034">
          <cell r="L1034" t="str">
            <v>Woodlawn Middle School  (SiteCode: 037039)</v>
          </cell>
          <cell r="M1034" t="str">
            <v>037</v>
          </cell>
        </row>
        <row r="1035">
          <cell r="L1035" t="str">
            <v>Calhoun Middle School  (SiteCode: 037041)</v>
          </cell>
          <cell r="M1035" t="str">
            <v>037</v>
          </cell>
        </row>
        <row r="1036">
          <cell r="L1036" t="str">
            <v>West Ouachita High School  (SiteCode: 037046)</v>
          </cell>
          <cell r="M1036" t="str">
            <v>037</v>
          </cell>
        </row>
        <row r="1037">
          <cell r="L1037" t="str">
            <v>George Welch Elementary School  (SiteCode: 037047)</v>
          </cell>
          <cell r="M1037" t="str">
            <v>037</v>
          </cell>
        </row>
        <row r="1038">
          <cell r="L1038" t="str">
            <v>Richwood High School  (SiteCode: 037049)</v>
          </cell>
          <cell r="M1038" t="str">
            <v>037</v>
          </cell>
        </row>
        <row r="1039">
          <cell r="L1039" t="str">
            <v>Swartz Lower Elementary School  (SiteCode: 037050)</v>
          </cell>
          <cell r="M1039" t="str">
            <v>037</v>
          </cell>
        </row>
        <row r="1040">
          <cell r="L1040" t="str">
            <v>West Ridge Middle School  (SiteCode: 037051)</v>
          </cell>
          <cell r="M1040" t="str">
            <v>037</v>
          </cell>
        </row>
        <row r="1041">
          <cell r="L1041" t="str">
            <v>Riverbend Elementary School  (SiteCode: 037052)</v>
          </cell>
          <cell r="M1041" t="str">
            <v>037</v>
          </cell>
        </row>
        <row r="1042">
          <cell r="L1042" t="str">
            <v>Good Hope Middle School  (SiteCode: 037053)</v>
          </cell>
          <cell r="M1042" t="str">
            <v>037</v>
          </cell>
        </row>
        <row r="1043">
          <cell r="L1043" t="str">
            <v>Calhoun Elementary School  (SiteCode: 037054)</v>
          </cell>
          <cell r="M1043" t="str">
            <v>037</v>
          </cell>
        </row>
        <row r="1044">
          <cell r="L1044" t="str">
            <v>Richwood Junior High School  (SiteCode: 037056)</v>
          </cell>
          <cell r="M1044" t="str">
            <v>037</v>
          </cell>
        </row>
        <row r="1045">
          <cell r="L1045" t="str">
            <v>Sterlington Middle School  (SiteCode: 037057)</v>
          </cell>
          <cell r="M1045" t="str">
            <v>037</v>
          </cell>
        </row>
        <row r="1046">
          <cell r="L1046" t="str">
            <v>East Ouchita Middle School  (SiteCode: 037058)</v>
          </cell>
          <cell r="M1046" t="str">
            <v>037</v>
          </cell>
        </row>
        <row r="1047">
          <cell r="L1047" t="str">
            <v>Ouachita Parish Alternative Center  (SiteCode: 037OPAC)</v>
          </cell>
          <cell r="M1047" t="str">
            <v>037</v>
          </cell>
        </row>
        <row r="1048">
          <cell r="L1048" t="str">
            <v>Parkview Baptist School  (SiteCode: 734001)</v>
          </cell>
          <cell r="M1048" t="str">
            <v>734</v>
          </cell>
        </row>
        <row r="1049">
          <cell r="L1049" t="str">
            <v>Kenilworth Science and Technology Charter School  (SiteCode: 389002)</v>
          </cell>
          <cell r="M1049" t="str">
            <v>389</v>
          </cell>
        </row>
        <row r="1050">
          <cell r="L1050" t="str">
            <v>Belle Chasse High School  (SiteCode: 038001)</v>
          </cell>
          <cell r="M1050" t="str">
            <v>038</v>
          </cell>
        </row>
        <row r="1051">
          <cell r="L1051" t="str">
            <v>Belle Chasse Middle School  (SiteCode: 038002)</v>
          </cell>
          <cell r="M1051" t="str">
            <v>038</v>
          </cell>
        </row>
        <row r="1052">
          <cell r="L1052" t="str">
            <v>Boothville-Venice Elementary School  (SiteCode: 038003)</v>
          </cell>
          <cell r="M1052" t="str">
            <v>038</v>
          </cell>
        </row>
        <row r="1053">
          <cell r="L1053" t="str">
            <v>Phoenix High School  (SiteCode: 038006)</v>
          </cell>
          <cell r="M1053" t="str">
            <v>038</v>
          </cell>
        </row>
        <row r="1054">
          <cell r="L1054" t="str">
            <v>Belle Chasse Primary School  (SiteCode: 038010)</v>
          </cell>
          <cell r="M1054" t="str">
            <v>038</v>
          </cell>
        </row>
        <row r="1055">
          <cell r="L1055" t="str">
            <v>South Plaquemines Elementary School  (SiteCode: 038012)</v>
          </cell>
          <cell r="M1055" t="str">
            <v>038</v>
          </cell>
        </row>
        <row r="1056">
          <cell r="L1056" t="str">
            <v>South Plaquemines High School  (SiteCode: 038013)</v>
          </cell>
          <cell r="M1056" t="str">
            <v>038</v>
          </cell>
        </row>
        <row r="1057">
          <cell r="L1057" t="str">
            <v>Belle Chasse Primary School  (SiteCode: 038015)</v>
          </cell>
          <cell r="M1057" t="str">
            <v>038</v>
          </cell>
        </row>
        <row r="1058">
          <cell r="L1058" t="str">
            <v>Livonia High School  (SiteCode: 039003)</v>
          </cell>
          <cell r="M1058" t="str">
            <v>039</v>
          </cell>
        </row>
        <row r="1059">
          <cell r="L1059" t="str">
            <v>Upper Pointe Coupee Elementary School  (SiteCode: 039008)</v>
          </cell>
          <cell r="M1059" t="str">
            <v>039</v>
          </cell>
        </row>
        <row r="1060">
          <cell r="L1060" t="str">
            <v>Valverda Elementary School  (SiteCode: 039010)</v>
          </cell>
          <cell r="M1060" t="str">
            <v>039</v>
          </cell>
        </row>
        <row r="1061">
          <cell r="L1061" t="str">
            <v>Rosenwald Elementary School  (SiteCode: 039012)</v>
          </cell>
          <cell r="M1061" t="str">
            <v>039</v>
          </cell>
        </row>
        <row r="1062">
          <cell r="L1062" t="str">
            <v>Rougon Elementary School  (SiteCode: 039013)</v>
          </cell>
          <cell r="M1062" t="str">
            <v>039</v>
          </cell>
        </row>
        <row r="1063">
          <cell r="L1063" t="str">
            <v>Prevailing Faith Christian Academy  (SiteCode: 706001)</v>
          </cell>
          <cell r="M1063" t="str">
            <v>706</v>
          </cell>
        </row>
        <row r="1064">
          <cell r="L1064" t="str">
            <v>Providence Classical Academy  (SiteCode: 690001)</v>
          </cell>
          <cell r="M1064" t="str">
            <v>690</v>
          </cell>
        </row>
        <row r="1065">
          <cell r="L1065" t="str">
            <v>QuesTECH Learning  (SiteCode: 905001)</v>
          </cell>
          <cell r="M1065" t="str">
            <v>905</v>
          </cell>
        </row>
        <row r="1066">
          <cell r="L1066" t="str">
            <v>Acadian Elementary  (SiteCode: 040001)</v>
          </cell>
          <cell r="M1066" t="str">
            <v>040</v>
          </cell>
        </row>
        <row r="1067">
          <cell r="L1067" t="str">
            <v>Alexandria Middle Magnet School  (SiteCode: 040002)</v>
          </cell>
          <cell r="M1067" t="str">
            <v>040</v>
          </cell>
        </row>
        <row r="1068">
          <cell r="L1068" t="str">
            <v>Alexandria Senior High School  (SiteCode: 040003)</v>
          </cell>
          <cell r="M1068" t="str">
            <v>040</v>
          </cell>
        </row>
        <row r="1069">
          <cell r="L1069" t="str">
            <v>Ball Elementary School  (SiteCode: 040004)</v>
          </cell>
          <cell r="M1069" t="str">
            <v>040</v>
          </cell>
        </row>
        <row r="1070">
          <cell r="L1070" t="str">
            <v>J.I. Barron Sr. Elementary School  (SiteCode: 040005)</v>
          </cell>
          <cell r="M1070" t="str">
            <v>040</v>
          </cell>
        </row>
        <row r="1071">
          <cell r="L1071" t="str">
            <v>Bolton High School  (SiteCode: 040006)</v>
          </cell>
          <cell r="M1071" t="str">
            <v>040</v>
          </cell>
        </row>
        <row r="1072">
          <cell r="L1072" t="str">
            <v>Scott M. Brame Middle School  (SiteCode: 040008)</v>
          </cell>
          <cell r="M1072" t="str">
            <v>040</v>
          </cell>
        </row>
        <row r="1073">
          <cell r="L1073" t="str">
            <v>Mabel Brasher Elementary School  (SiteCode: 040009)</v>
          </cell>
          <cell r="M1073" t="str">
            <v>040</v>
          </cell>
        </row>
        <row r="1074">
          <cell r="L1074" t="str">
            <v>Buckeye Elementary School  (SiteCode: 040010)</v>
          </cell>
          <cell r="M1074" t="str">
            <v>040</v>
          </cell>
        </row>
        <row r="1075">
          <cell r="L1075" t="str">
            <v>Buckeye High School  (SiteCode: 040011)</v>
          </cell>
          <cell r="M1075" t="str">
            <v>040</v>
          </cell>
        </row>
        <row r="1076">
          <cell r="L1076" t="str">
            <v>Cherokee Elementary School  (SiteCode: 040012)</v>
          </cell>
          <cell r="M1076" t="str">
            <v>040</v>
          </cell>
        </row>
        <row r="1077">
          <cell r="L1077" t="str">
            <v>Glenmora High School  (SiteCode: 040014)</v>
          </cell>
          <cell r="M1077" t="str">
            <v>040</v>
          </cell>
        </row>
        <row r="1078">
          <cell r="L1078" t="str">
            <v>Mary Goff Elementary School  (SiteCode: 040015)</v>
          </cell>
          <cell r="M1078" t="str">
            <v>040</v>
          </cell>
        </row>
        <row r="1079">
          <cell r="L1079" t="str">
            <v>Horseshoe Drive Elementary New Vision Academy  (SiteCode: 040016)</v>
          </cell>
          <cell r="M1079" t="str">
            <v>040</v>
          </cell>
        </row>
        <row r="1080">
          <cell r="L1080" t="str">
            <v>D.F. Huddle Elementary  (SiteCode: 040017)</v>
          </cell>
          <cell r="M1080" t="str">
            <v>040</v>
          </cell>
        </row>
        <row r="1081">
          <cell r="L1081" t="str">
            <v>Arthur F. Smith Middle Magnet School  (SiteCode: 040018)</v>
          </cell>
          <cell r="M1081" t="str">
            <v>040</v>
          </cell>
        </row>
        <row r="1082">
          <cell r="L1082" t="str">
            <v>Hadnot-Hayes S.T.E.M. Elementary School  (SiteCode: 040022)</v>
          </cell>
          <cell r="M1082" t="str">
            <v>040</v>
          </cell>
        </row>
        <row r="1083">
          <cell r="L1083" t="str">
            <v>Martin Park Elementary School  (SiteCode: 040024)</v>
          </cell>
          <cell r="M1083" t="str">
            <v>040</v>
          </cell>
        </row>
        <row r="1084">
          <cell r="L1084" t="str">
            <v>J.B. Nachman Elementary School  (SiteCode: 040026)</v>
          </cell>
          <cell r="M1084" t="str">
            <v>040</v>
          </cell>
        </row>
        <row r="1085">
          <cell r="L1085" t="str">
            <v>North Bayou Rapides Elementary  (SiteCode: 040027)</v>
          </cell>
          <cell r="M1085" t="str">
            <v>040</v>
          </cell>
        </row>
        <row r="1086">
          <cell r="L1086" t="str">
            <v>Oak Hill High School  (SiteCode: 040028)</v>
          </cell>
          <cell r="M1086" t="str">
            <v>040</v>
          </cell>
        </row>
        <row r="1087">
          <cell r="L1087" t="str">
            <v>Paradise Elementary School  (SiteCode: 040029)</v>
          </cell>
          <cell r="M1087" t="str">
            <v>040</v>
          </cell>
        </row>
        <row r="1088">
          <cell r="L1088" t="str">
            <v>Peabody Magnet High School  (SiteCode: 040030)</v>
          </cell>
          <cell r="M1088" t="str">
            <v>040</v>
          </cell>
        </row>
        <row r="1089">
          <cell r="L1089" t="str">
            <v>Peabody Montessori Elementary School  (SiteCode: 040031)</v>
          </cell>
          <cell r="M1089" t="str">
            <v>040</v>
          </cell>
        </row>
        <row r="1090">
          <cell r="L1090" t="str">
            <v>Pineville Elementary School  (SiteCode: 040032)</v>
          </cell>
          <cell r="M1090" t="str">
            <v>040</v>
          </cell>
        </row>
        <row r="1091">
          <cell r="L1091" t="str">
            <v>Pineville High School  (SiteCode: 040033)</v>
          </cell>
          <cell r="M1091" t="str">
            <v>040</v>
          </cell>
        </row>
        <row r="1092">
          <cell r="L1092" t="str">
            <v>Pineville Junior High School  (SiteCode: 040034)</v>
          </cell>
          <cell r="M1092" t="str">
            <v>040</v>
          </cell>
        </row>
        <row r="1093">
          <cell r="L1093" t="str">
            <v>Plainview High School  (SiteCode: 040035)</v>
          </cell>
          <cell r="M1093" t="str">
            <v>040</v>
          </cell>
        </row>
        <row r="1094">
          <cell r="L1094" t="str">
            <v>Poland Junior High School  (SiteCode: 040036)</v>
          </cell>
          <cell r="M1094" t="str">
            <v>040</v>
          </cell>
        </row>
        <row r="1095">
          <cell r="L1095" t="str">
            <v>Rapides High School  (SiteCode: 040037)</v>
          </cell>
          <cell r="M1095" t="str">
            <v>040</v>
          </cell>
        </row>
        <row r="1096">
          <cell r="L1096" t="str">
            <v>Carter C. Raymond Junior High School  (SiteCode: 040038)</v>
          </cell>
          <cell r="M1096" t="str">
            <v>040</v>
          </cell>
        </row>
        <row r="1097">
          <cell r="L1097" t="str">
            <v>Julius Patrick Elementary School  (SiteCode: 040039)</v>
          </cell>
          <cell r="M1097" t="str">
            <v>040</v>
          </cell>
        </row>
        <row r="1098">
          <cell r="L1098" t="str">
            <v>Rosenthal Montessori Elementary School  (SiteCode: 040040)</v>
          </cell>
          <cell r="M1098" t="str">
            <v>040</v>
          </cell>
        </row>
        <row r="1099">
          <cell r="L1099" t="str">
            <v>Ruby-Wise Elementary School  (SiteCode: 040041)</v>
          </cell>
          <cell r="M1099" t="str">
            <v>040</v>
          </cell>
        </row>
        <row r="1100">
          <cell r="L1100" t="str">
            <v>L.S. Rugg Elementary School  (SiteCode: 040042)</v>
          </cell>
          <cell r="M1100" t="str">
            <v>040</v>
          </cell>
        </row>
        <row r="1101">
          <cell r="L1101" t="str">
            <v>W.O. Hall Elementary School  (SiteCode: 040043)</v>
          </cell>
          <cell r="M1101" t="str">
            <v>040</v>
          </cell>
        </row>
        <row r="1102">
          <cell r="L1102" t="str">
            <v>Lessie Moore Elementary School  (SiteCode: 040044)</v>
          </cell>
          <cell r="M1102" t="str">
            <v>040</v>
          </cell>
        </row>
        <row r="1103">
          <cell r="L1103" t="str">
            <v>Alma Redwine Elementary  (SiteCode: 040045)</v>
          </cell>
          <cell r="M1103" t="str">
            <v>040</v>
          </cell>
        </row>
        <row r="1104">
          <cell r="L1104" t="str">
            <v>Tioga Elementary School  (SiteCode: 040047)</v>
          </cell>
          <cell r="M1104" t="str">
            <v>040</v>
          </cell>
        </row>
        <row r="1105">
          <cell r="L1105" t="str">
            <v>Tioga High School  (SiteCode: 040048)</v>
          </cell>
          <cell r="M1105" t="str">
            <v>040</v>
          </cell>
        </row>
        <row r="1106">
          <cell r="L1106" t="str">
            <v>Tioga Junior High School  (SiteCode: 040049)</v>
          </cell>
          <cell r="M1106" t="str">
            <v>040</v>
          </cell>
        </row>
        <row r="1107">
          <cell r="L1107" t="str">
            <v>Forest Hill Junior High School  (SiteCode: 040052)</v>
          </cell>
          <cell r="M1107" t="str">
            <v>040</v>
          </cell>
        </row>
        <row r="1108">
          <cell r="L1108" t="str">
            <v>Rapides Training Academy  (SiteCode: 040054)</v>
          </cell>
          <cell r="M1108" t="str">
            <v>040</v>
          </cell>
        </row>
        <row r="1109">
          <cell r="L1109" t="str">
            <v>Northwood High School  (SiteCode: 040055)</v>
          </cell>
          <cell r="M1109" t="str">
            <v>040</v>
          </cell>
        </row>
        <row r="1110">
          <cell r="L1110" t="str">
            <v>Hayden R. Lawrence Upper Elementary School  (SiteCode: 040056)</v>
          </cell>
          <cell r="M1110" t="str">
            <v>040</v>
          </cell>
        </row>
        <row r="1111">
          <cell r="L1111" t="str">
            <v>Phoenix Magnet Elementary School  (SiteCode: 040061)</v>
          </cell>
          <cell r="M1111" t="str">
            <v>040</v>
          </cell>
        </row>
        <row r="1112">
          <cell r="L1112" t="str">
            <v>Caroline Dormon Junior High School  (SiteCode: 040065)</v>
          </cell>
          <cell r="M1112" t="str">
            <v>040</v>
          </cell>
        </row>
        <row r="1113">
          <cell r="L1113" t="str">
            <v>Linwood Charter School  (SiteCode: 396211)</v>
          </cell>
          <cell r="M1113" t="str">
            <v>396</v>
          </cell>
        </row>
        <row r="1114">
          <cell r="L1114" t="str">
            <v>Red River High School  (SiteCode: 041002)</v>
          </cell>
          <cell r="M1114" t="str">
            <v>041</v>
          </cell>
        </row>
        <row r="1115">
          <cell r="L1115" t="str">
            <v>Ware Youth Center  (SiteCode: 041008)</v>
          </cell>
          <cell r="M1115" t="str">
            <v>041</v>
          </cell>
        </row>
        <row r="1116">
          <cell r="L1116" t="str">
            <v>Springville Education Center  (SiteCode: 041009)</v>
          </cell>
          <cell r="M1116" t="str">
            <v>041</v>
          </cell>
        </row>
        <row r="1117">
          <cell r="L1117" t="str">
            <v>Red River Elementary School  (SiteCode: 041010)</v>
          </cell>
          <cell r="M1117" t="str">
            <v>041</v>
          </cell>
        </row>
        <row r="1118">
          <cell r="L1118" t="str">
            <v>Red River Junior High School  (SiteCode: 041011)</v>
          </cell>
          <cell r="M1118" t="str">
            <v>041</v>
          </cell>
        </row>
        <row r="1119">
          <cell r="L1119" t="str">
            <v>ReNEW SciTech Academy at Laurel  (SiteCode: 369002)</v>
          </cell>
          <cell r="M1119" t="str">
            <v>369</v>
          </cell>
        </row>
        <row r="1120">
          <cell r="L1120" t="str">
            <v>ReNEW Dolores T. Aaron Elementary  (SiteCode: 369003)</v>
          </cell>
          <cell r="M1120">
            <v>369</v>
          </cell>
        </row>
        <row r="1121">
          <cell r="L1121" t="str">
            <v>ReNEW Accelerated High School  (SiteCode: 369005)</v>
          </cell>
          <cell r="M1121">
            <v>369</v>
          </cell>
        </row>
        <row r="1122">
          <cell r="L1122" t="str">
            <v>ReNEW Schaumburg Elementary  (SiteCode: 369006)</v>
          </cell>
          <cell r="M1122">
            <v>369</v>
          </cell>
        </row>
        <row r="1123">
          <cell r="L1123" t="str">
            <v>Delhi High School  (SiteCode: 042001)</v>
          </cell>
          <cell r="M1123" t="str">
            <v>042</v>
          </cell>
        </row>
        <row r="1124">
          <cell r="L1124" t="str">
            <v>Delhi Middle School  (SiteCode: 042002)</v>
          </cell>
          <cell r="M1124" t="str">
            <v>042</v>
          </cell>
        </row>
        <row r="1125">
          <cell r="L1125" t="str">
            <v>Delhi Elementary School  (SiteCode: 042003)</v>
          </cell>
          <cell r="M1125" t="str">
            <v>042</v>
          </cell>
        </row>
        <row r="1126">
          <cell r="L1126" t="str">
            <v>Holly Ridge Elementary School  (SiteCode: 042004)</v>
          </cell>
          <cell r="M1126" t="str">
            <v>042</v>
          </cell>
        </row>
        <row r="1127">
          <cell r="L1127" t="str">
            <v>Mangham Elementary School  (SiteCode: 042005)</v>
          </cell>
          <cell r="M1127" t="str">
            <v>042</v>
          </cell>
        </row>
        <row r="1128">
          <cell r="L1128" t="str">
            <v>Mangham High School  (SiteCode: 042006)</v>
          </cell>
          <cell r="M1128" t="str">
            <v>042</v>
          </cell>
        </row>
        <row r="1129">
          <cell r="L1129" t="str">
            <v>Mangham Junior High School  (SiteCode: 042007)</v>
          </cell>
          <cell r="M1129" t="str">
            <v>042</v>
          </cell>
        </row>
        <row r="1130">
          <cell r="L1130" t="str">
            <v>Rayville High School  (SiteCode: 042008)</v>
          </cell>
          <cell r="M1130" t="str">
            <v>042</v>
          </cell>
        </row>
        <row r="1131">
          <cell r="L1131" t="str">
            <v>Rayville Junior High School  (SiteCode: 042009)</v>
          </cell>
          <cell r="M1131" t="str">
            <v>042</v>
          </cell>
        </row>
        <row r="1132">
          <cell r="L1132" t="str">
            <v>Rayville Elementary School  (SiteCode: 042010)</v>
          </cell>
          <cell r="M1132" t="str">
            <v>042</v>
          </cell>
        </row>
        <row r="1133">
          <cell r="L1133" t="str">
            <v>Start Elementary School  (SiteCode: 042012)</v>
          </cell>
          <cell r="M1133" t="str">
            <v>042</v>
          </cell>
        </row>
        <row r="1134">
          <cell r="L1134" t="str">
            <v>Ridgewood Preparatory School  (SiteCode: 572001)</v>
          </cell>
          <cell r="M1134" t="str">
            <v>572</v>
          </cell>
        </row>
        <row r="1135">
          <cell r="L1135" t="str">
            <v>Riverfield Academy  (SiteCode: 648001)</v>
          </cell>
          <cell r="M1135" t="str">
            <v>648</v>
          </cell>
        </row>
        <row r="1136">
          <cell r="L1136" t="str">
            <v>Robert Russa Moton Charter School  (SiteCode: WBH001)</v>
          </cell>
          <cell r="M1136" t="str">
            <v>WBH</v>
          </cell>
        </row>
        <row r="1137">
          <cell r="L1137" t="str">
            <v>Rosenwald Collegiate Academy  (SiteCode: WBV001)</v>
          </cell>
          <cell r="M1137" t="str">
            <v>WBV</v>
          </cell>
        </row>
        <row r="1138">
          <cell r="L1138" t="str">
            <v>Converse High School  (SiteCode: 043001)</v>
          </cell>
          <cell r="M1138" t="str">
            <v>043</v>
          </cell>
        </row>
        <row r="1139">
          <cell r="L1139" t="str">
            <v>Ebarb School  (SiteCode: 043002)</v>
          </cell>
          <cell r="M1139" t="str">
            <v>043</v>
          </cell>
        </row>
        <row r="1140">
          <cell r="L1140" t="str">
            <v>Florien High School  (SiteCode: 043004)</v>
          </cell>
          <cell r="M1140" t="str">
            <v>043</v>
          </cell>
        </row>
        <row r="1141">
          <cell r="L1141" t="str">
            <v>Many Elementary School  (SiteCode: 043005)</v>
          </cell>
          <cell r="M1141" t="str">
            <v>043</v>
          </cell>
        </row>
        <row r="1142">
          <cell r="L1142" t="str">
            <v>Many High School  (SiteCode: 043006)</v>
          </cell>
          <cell r="M1142" t="str">
            <v>043</v>
          </cell>
        </row>
        <row r="1143">
          <cell r="L1143" t="str">
            <v>Many Junior High School  (SiteCode: 043007)</v>
          </cell>
          <cell r="M1143" t="str">
            <v>043</v>
          </cell>
        </row>
        <row r="1144">
          <cell r="L1144" t="str">
            <v>Negreet High School  (SiteCode: 043008)</v>
          </cell>
          <cell r="M1144" t="str">
            <v>043</v>
          </cell>
        </row>
        <row r="1145">
          <cell r="L1145" t="str">
            <v>Pleasant Hill High School  (SiteCode: 043010)</v>
          </cell>
          <cell r="M1145" t="str">
            <v>043</v>
          </cell>
        </row>
        <row r="1146">
          <cell r="L1146" t="str">
            <v>Zwolle Elementary School  (SiteCode: 043011)</v>
          </cell>
          <cell r="M1146" t="str">
            <v>043</v>
          </cell>
        </row>
        <row r="1147">
          <cell r="L1147" t="str">
            <v>Zwolle High School  (SiteCode: 043012)</v>
          </cell>
          <cell r="M1147" t="str">
            <v>043</v>
          </cell>
        </row>
        <row r="1148">
          <cell r="L1148" t="str">
            <v>McKinney Byrd Academy Inc.  (SiteCode: 6A7001)</v>
          </cell>
          <cell r="M1148" t="str">
            <v>6A7</v>
          </cell>
        </row>
        <row r="1149">
          <cell r="L1149" t="str">
            <v>Loyola College Preparatory School  (SiteCode: 500003)</v>
          </cell>
          <cell r="M1149" t="str">
            <v>500</v>
          </cell>
        </row>
        <row r="1150">
          <cell r="L1150" t="str">
            <v>Jesus Good Shepherd School  (SiteCode: 500005)</v>
          </cell>
          <cell r="M1150" t="str">
            <v>500</v>
          </cell>
        </row>
        <row r="1151">
          <cell r="L1151" t="str">
            <v>Our Lady of Fatima School  (SiteCode: 500008)</v>
          </cell>
          <cell r="M1151" t="str">
            <v>500</v>
          </cell>
        </row>
        <row r="1152">
          <cell r="L1152" t="str">
            <v>St. Frederick High School  (SiteCode: 500010)</v>
          </cell>
          <cell r="M1152" t="str">
            <v>500</v>
          </cell>
        </row>
        <row r="1153">
          <cell r="L1153" t="str">
            <v>St. John Berchmans Cathedral School  (SiteCode: 500011)</v>
          </cell>
          <cell r="M1153" t="str">
            <v>500</v>
          </cell>
        </row>
        <row r="1154">
          <cell r="L1154" t="str">
            <v>St. Joseph School  (SiteCode: 500020)</v>
          </cell>
          <cell r="M1154" t="str">
            <v>500</v>
          </cell>
        </row>
        <row r="1155">
          <cell r="L1155" t="str">
            <v>SIHAF Learning and Career Institute  (SiteCode: 5B2001)</v>
          </cell>
          <cell r="M1155" t="str">
            <v>5B2</v>
          </cell>
        </row>
        <row r="1156">
          <cell r="L1156" t="str">
            <v>Southern University Lab School  (SiteCode: 319001)</v>
          </cell>
          <cell r="M1156" t="str">
            <v>319</v>
          </cell>
        </row>
        <row r="1157">
          <cell r="L1157" t="str">
            <v>Southern University Laboratory Virtual School  (SiteCode: 319002)</v>
          </cell>
          <cell r="M1157" t="str">
            <v>319</v>
          </cell>
        </row>
        <row r="1158">
          <cell r="L1158" t="str">
            <v>Southland Christian Academy  (SiteCode: 714001)</v>
          </cell>
          <cell r="M1158" t="str">
            <v>714</v>
          </cell>
        </row>
        <row r="1159">
          <cell r="L1159" t="str">
            <v>Eastern LA Mental System  (SiteCode: 101005)</v>
          </cell>
          <cell r="M1159" t="str">
            <v>101</v>
          </cell>
        </row>
        <row r="1160">
          <cell r="L1160" t="str">
            <v>Pinecrest Supports &amp; Services Center  (SiteCode: 101010)</v>
          </cell>
          <cell r="M1160" t="str">
            <v>101</v>
          </cell>
        </row>
        <row r="1161">
          <cell r="L1161" t="str">
            <v>David Wade Correctional Center  (SiteCode: 101017)</v>
          </cell>
          <cell r="M1161" t="str">
            <v>101</v>
          </cell>
        </row>
        <row r="1162">
          <cell r="L1162" t="str">
            <v>Louisiana Correctional Institute for Women  (SiteCode: 101020)</v>
          </cell>
          <cell r="M1162" t="str">
            <v>101</v>
          </cell>
        </row>
        <row r="1163">
          <cell r="L1163" t="str">
            <v>Louisiana State Penitentiary  (SiteCode: 101023)</v>
          </cell>
          <cell r="M1163" t="str">
            <v>101</v>
          </cell>
        </row>
        <row r="1164">
          <cell r="L1164" t="str">
            <v>Dixon Correctional Institute  (SiteCode: 101025)</v>
          </cell>
          <cell r="M1164" t="str">
            <v>101</v>
          </cell>
        </row>
        <row r="1165">
          <cell r="L1165" t="str">
            <v>Rayburn Correctional Institute  (SiteCode: 101026)</v>
          </cell>
          <cell r="M1165" t="str">
            <v>101</v>
          </cell>
        </row>
        <row r="1166">
          <cell r="L1166" t="str">
            <v>Raymond Laborde Correctional Center  (SiteCode: 101027)</v>
          </cell>
          <cell r="M1166" t="str">
            <v>101</v>
          </cell>
        </row>
        <row r="1167">
          <cell r="L1167" t="str">
            <v>Renaissance Home for Youth  (SiteCode: 101031)</v>
          </cell>
          <cell r="M1167" t="str">
            <v>101</v>
          </cell>
        </row>
        <row r="1168">
          <cell r="L1168" t="str">
            <v>Winn Correctional Center  (SiteCode: 101033)</v>
          </cell>
          <cell r="M1168" t="str">
            <v>101</v>
          </cell>
        </row>
        <row r="1169">
          <cell r="L1169" t="str">
            <v>Methodist Home for Children of Greater New Orleans  (SiteCode: 101036)</v>
          </cell>
          <cell r="M1169" t="str">
            <v>101</v>
          </cell>
        </row>
        <row r="1170">
          <cell r="L1170" t="str">
            <v>River Oaks Hospital  (SiteCode: 101037)</v>
          </cell>
          <cell r="M1170" t="str">
            <v>101</v>
          </cell>
        </row>
        <row r="1171">
          <cell r="L1171" t="str">
            <v>Northlake Youth Academy  (SiteCode: 101038)</v>
          </cell>
          <cell r="M1171" t="str">
            <v>101</v>
          </cell>
        </row>
        <row r="1172">
          <cell r="L1172" t="str">
            <v>Edgar P. Harney Spirit of Excellence Academy  (SiteCode: 367001)</v>
          </cell>
          <cell r="M1172" t="str">
            <v>367</v>
          </cell>
        </row>
        <row r="1173">
          <cell r="L1173" t="str">
            <v>Arabi Elementary School  (SiteCode: 044001)</v>
          </cell>
          <cell r="M1173" t="str">
            <v>044</v>
          </cell>
        </row>
        <row r="1174">
          <cell r="L1174" t="str">
            <v>Chalmette High School  (SiteCode: 044006)</v>
          </cell>
          <cell r="M1174" t="str">
            <v>044</v>
          </cell>
        </row>
        <row r="1175">
          <cell r="L1175" t="str">
            <v>J.F. Gauthier School  (SiteCode: 044008)</v>
          </cell>
          <cell r="M1175" t="str">
            <v>044</v>
          </cell>
        </row>
        <row r="1176">
          <cell r="L1176" t="str">
            <v>Joseph J. Davies Elementary School  (SiteCode: 044012)</v>
          </cell>
          <cell r="M1176" t="str">
            <v>044</v>
          </cell>
        </row>
        <row r="1177">
          <cell r="L1177" t="str">
            <v>N.P. Trist Middle School  (SiteCode: 044017)</v>
          </cell>
          <cell r="M1177" t="str">
            <v>044</v>
          </cell>
        </row>
        <row r="1178">
          <cell r="L1178" t="str">
            <v>C.F. Rowley Alternative School  (SiteCode: 044019)</v>
          </cell>
          <cell r="M1178" t="str">
            <v>044</v>
          </cell>
        </row>
        <row r="1179">
          <cell r="L1179" t="str">
            <v>W. Smith Jr. Elementary School  (SiteCode: 044021)</v>
          </cell>
          <cell r="M1179" t="str">
            <v>044</v>
          </cell>
        </row>
        <row r="1180">
          <cell r="L1180" t="str">
            <v>St. Bernard Middle School  (SiteCode: 044023)</v>
          </cell>
          <cell r="M1180" t="str">
            <v>044</v>
          </cell>
        </row>
        <row r="1181">
          <cell r="L1181" t="str">
            <v>Chalmette Elementary School  (SiteCode: 044024)</v>
          </cell>
          <cell r="M1181" t="str">
            <v>044</v>
          </cell>
        </row>
        <row r="1182">
          <cell r="L1182" t="str">
            <v>Andrew Jackson Middle School  (SiteCode: 044025)</v>
          </cell>
          <cell r="M1182" t="str">
            <v>044</v>
          </cell>
        </row>
        <row r="1183">
          <cell r="L1183" t="str">
            <v>Lacoste Elementary School  (SiteCode: 044027)</v>
          </cell>
          <cell r="M1183" t="str">
            <v>044</v>
          </cell>
        </row>
        <row r="1184">
          <cell r="L1184" t="str">
            <v>Meraux Elementary  (SiteCode: 044028)</v>
          </cell>
          <cell r="M1184" t="str">
            <v>044</v>
          </cell>
        </row>
        <row r="1185">
          <cell r="L1185" t="str">
            <v>Allemands Elementary School  (SiteCode: 045001)</v>
          </cell>
          <cell r="M1185" t="str">
            <v>045</v>
          </cell>
        </row>
        <row r="1186">
          <cell r="L1186" t="str">
            <v>George Washington Carver Early Learning Center  (SiteCode: 045002)</v>
          </cell>
          <cell r="M1186" t="str">
            <v>045</v>
          </cell>
        </row>
        <row r="1187">
          <cell r="L1187" t="str">
            <v>Destrehan High School  (SiteCode: 045003)</v>
          </cell>
          <cell r="M1187" t="str">
            <v>045</v>
          </cell>
        </row>
        <row r="1188">
          <cell r="L1188" t="str">
            <v>Hahnville High School  (SiteCode: 045005)</v>
          </cell>
          <cell r="M1188" t="str">
            <v>045</v>
          </cell>
        </row>
        <row r="1189">
          <cell r="L1189" t="str">
            <v>R.K. Smith Middle School  (SiteCode: 045006)</v>
          </cell>
          <cell r="M1189" t="str">
            <v>045</v>
          </cell>
        </row>
        <row r="1190">
          <cell r="L1190" t="str">
            <v>Lakewood Elementary School  (SiteCode: 045008)</v>
          </cell>
          <cell r="M1190" t="str">
            <v>045</v>
          </cell>
        </row>
        <row r="1191">
          <cell r="L1191" t="str">
            <v>Luling Elementary School  (SiteCode: 045009)</v>
          </cell>
          <cell r="M1191" t="str">
            <v>045</v>
          </cell>
        </row>
        <row r="1192">
          <cell r="L1192" t="str">
            <v>J.B. Martin Middle School  (SiteCode: 045010)</v>
          </cell>
          <cell r="M1192" t="str">
            <v>045</v>
          </cell>
        </row>
        <row r="1193">
          <cell r="L1193" t="str">
            <v>Mimosa Park Elementary School  (SiteCode: 045011)</v>
          </cell>
          <cell r="M1193" t="str">
            <v>045</v>
          </cell>
        </row>
        <row r="1194">
          <cell r="L1194" t="str">
            <v>Norco Elementary School  (SiteCode: 045013)</v>
          </cell>
          <cell r="M1194" t="str">
            <v>045</v>
          </cell>
        </row>
        <row r="1195">
          <cell r="L1195" t="str">
            <v>Albert Cammon Middle School  (SiteCode: 045014)</v>
          </cell>
          <cell r="M1195" t="str">
            <v>045</v>
          </cell>
        </row>
        <row r="1196">
          <cell r="L1196" t="str">
            <v>St. Rose Elementary School  (SiteCode: 045015)</v>
          </cell>
          <cell r="M1196" t="str">
            <v>045</v>
          </cell>
        </row>
        <row r="1197">
          <cell r="L1197" t="str">
            <v>R.J. Vial Elementary School  (SiteCode: 045017)</v>
          </cell>
          <cell r="M1197" t="str">
            <v>045</v>
          </cell>
        </row>
        <row r="1198">
          <cell r="L1198" t="str">
            <v>Harry M. Hurst Middle School  (SiteCode: 045018)</v>
          </cell>
          <cell r="M1198" t="str">
            <v>045</v>
          </cell>
        </row>
        <row r="1199">
          <cell r="L1199" t="str">
            <v>New Sarpy Elementary School  (SiteCode: 045023)</v>
          </cell>
          <cell r="M1199" t="str">
            <v>045</v>
          </cell>
        </row>
        <row r="1200">
          <cell r="L1200" t="str">
            <v>Ethel Schoeffner Elementary School  (SiteCode: 045025)</v>
          </cell>
          <cell r="M1200" t="str">
            <v>045</v>
          </cell>
        </row>
        <row r="1201">
          <cell r="L1201" t="str">
            <v>Eual J. Landry Alternative Center (PIP)  (SiteCode: 045029)</v>
          </cell>
          <cell r="M1201" t="str">
            <v>045</v>
          </cell>
        </row>
        <row r="1202">
          <cell r="L1202" t="str">
            <v>Satellite Center  (SiteCode: 045030)</v>
          </cell>
          <cell r="M1202" t="str">
            <v>045</v>
          </cell>
        </row>
        <row r="1203">
          <cell r="L1203" t="str">
            <v>Dr. Rodney R. Lafon Performing Arts Center   (SiteCode: 045031)</v>
          </cell>
          <cell r="M1203" t="str">
            <v>045</v>
          </cell>
        </row>
        <row r="1204">
          <cell r="L1204" t="str">
            <v>St. Helena College and Career Academy  (SiteCode: 046002)</v>
          </cell>
          <cell r="M1204" t="str">
            <v>046</v>
          </cell>
        </row>
        <row r="1205">
          <cell r="L1205" t="str">
            <v>St. Helena Arts and Technology Academy  (SiteCode: 046005)</v>
          </cell>
          <cell r="M1205" t="str">
            <v>046</v>
          </cell>
        </row>
        <row r="1206">
          <cell r="L1206" t="str">
            <v>St. Helena Early Learning Center  (SiteCode: 046010)</v>
          </cell>
          <cell r="M1206" t="str">
            <v>046</v>
          </cell>
        </row>
        <row r="1207">
          <cell r="L1207" t="str">
            <v>Gramercy Elementary School  (SiteCode: 047002)</v>
          </cell>
          <cell r="M1207" t="str">
            <v>047</v>
          </cell>
        </row>
        <row r="1208">
          <cell r="L1208" t="str">
            <v>Lutcher High School  (SiteCode: 047004)</v>
          </cell>
          <cell r="M1208" t="str">
            <v>047</v>
          </cell>
        </row>
        <row r="1209">
          <cell r="L1209" t="str">
            <v>Paulina Elementary School  (SiteCode: 047006)</v>
          </cell>
          <cell r="M1209" t="str">
            <v>047</v>
          </cell>
        </row>
        <row r="1210">
          <cell r="L1210" t="str">
            <v>St. James High School  (SiteCode: 047008)</v>
          </cell>
          <cell r="M1210" t="str">
            <v>047</v>
          </cell>
        </row>
        <row r="1211">
          <cell r="L1211" t="str">
            <v>Sixth Ward Elementary School  (SiteCode: 047010)</v>
          </cell>
          <cell r="M1211" t="str">
            <v>047</v>
          </cell>
        </row>
        <row r="1212">
          <cell r="L1212" t="str">
            <v>Vacherie Elementary School  (SiteCode: 047011)</v>
          </cell>
          <cell r="M1212" t="str">
            <v>047</v>
          </cell>
        </row>
        <row r="1213">
          <cell r="L1213" t="str">
            <v>St. John Lutheran School  (SiteCode: 626001)</v>
          </cell>
          <cell r="M1213" t="str">
            <v>626</v>
          </cell>
        </row>
        <row r="1214">
          <cell r="L1214" t="str">
            <v>East St. John High School  (SiteCode: 048001)</v>
          </cell>
          <cell r="M1214" t="str">
            <v>048</v>
          </cell>
        </row>
        <row r="1215">
          <cell r="L1215" t="str">
            <v>LaPlace Elementary School  (SiteCode: 048006)</v>
          </cell>
          <cell r="M1215" t="str">
            <v>048</v>
          </cell>
        </row>
        <row r="1216">
          <cell r="L1216" t="str">
            <v>East St. John Preparatory Academy  (SiteCode: 048008)</v>
          </cell>
          <cell r="M1216" t="str">
            <v>048</v>
          </cell>
        </row>
        <row r="1217">
          <cell r="L1217" t="str">
            <v>West St. John High School  (SiteCode: 048013)</v>
          </cell>
          <cell r="M1217" t="str">
            <v>048</v>
          </cell>
        </row>
        <row r="1218">
          <cell r="L1218" t="str">
            <v>West St. John Elementary School (K-7)  (SiteCode: 048017)</v>
          </cell>
          <cell r="M1218" t="str">
            <v>048</v>
          </cell>
        </row>
        <row r="1219">
          <cell r="L1219" t="str">
            <v>Fifth Ward Elementary School  (SiteCode: 048020)</v>
          </cell>
          <cell r="M1219" t="str">
            <v>048</v>
          </cell>
        </row>
        <row r="1220">
          <cell r="L1220" t="str">
            <v>Lake Pontchartrain Elementary School  (SiteCode: 048021)</v>
          </cell>
          <cell r="M1220" t="str">
            <v>048</v>
          </cell>
        </row>
        <row r="1221">
          <cell r="L1221" t="str">
            <v>St. John Child Development Center  (SiteCode: 048023)</v>
          </cell>
          <cell r="M1221" t="str">
            <v>048</v>
          </cell>
        </row>
        <row r="1222">
          <cell r="L1222" t="str">
            <v>John L. Ory Communications Magnet Elementary  (SiteCode: 048024)</v>
          </cell>
          <cell r="M1222" t="str">
            <v>048</v>
          </cell>
        </row>
        <row r="1223">
          <cell r="L1223" t="str">
            <v>Garyville/Mt. Airy Math &amp; Science Magnet Schl.  (SiteCode: 048025)</v>
          </cell>
          <cell r="M1223" t="str">
            <v>048</v>
          </cell>
        </row>
        <row r="1224">
          <cell r="L1224" t="str">
            <v>Emily C. Watkins Elementary  (SiteCode: 048028)</v>
          </cell>
          <cell r="M1224" t="str">
            <v>048</v>
          </cell>
        </row>
        <row r="1225">
          <cell r="L1225" t="str">
            <v>Cankton Elementary School  (SiteCode: 049003)</v>
          </cell>
          <cell r="M1225" t="str">
            <v>049</v>
          </cell>
        </row>
        <row r="1226">
          <cell r="L1226" t="str">
            <v>Central Middle School  (SiteCode: 049004)</v>
          </cell>
          <cell r="M1226" t="str">
            <v>049</v>
          </cell>
        </row>
        <row r="1227">
          <cell r="L1227" t="str">
            <v>East Elementary School  (SiteCode: 049007)</v>
          </cell>
          <cell r="M1227" t="str">
            <v>049</v>
          </cell>
        </row>
        <row r="1228">
          <cell r="L1228" t="str">
            <v>Eunice Elementary School  (SiteCode: 049009)</v>
          </cell>
          <cell r="M1228" t="str">
            <v>049</v>
          </cell>
        </row>
        <row r="1229">
          <cell r="L1229" t="str">
            <v>Eunice High School  (SiteCode: 049010)</v>
          </cell>
          <cell r="M1229" t="str">
            <v>049</v>
          </cell>
        </row>
        <row r="1230">
          <cell r="L1230" t="str">
            <v>Eunice Junior High School  (SiteCode: 049011)</v>
          </cell>
          <cell r="M1230" t="str">
            <v>049</v>
          </cell>
        </row>
        <row r="1231">
          <cell r="L1231" t="str">
            <v>Glendale Elementary School  (SiteCode: 049013)</v>
          </cell>
          <cell r="M1231" t="str">
            <v>049</v>
          </cell>
        </row>
        <row r="1232">
          <cell r="L1232" t="str">
            <v>Grand Coteau Elementary School  (SiteCode: 049014)</v>
          </cell>
          <cell r="M1232" t="str">
            <v>049</v>
          </cell>
        </row>
        <row r="1233">
          <cell r="L1233" t="str">
            <v>Grand Prairie Elementary School  (SiteCode: 049015)</v>
          </cell>
          <cell r="M1233" t="str">
            <v>049</v>
          </cell>
        </row>
        <row r="1234">
          <cell r="L1234" t="str">
            <v>Grolee Elementary School  (SiteCode: 049016)</v>
          </cell>
          <cell r="M1234" t="str">
            <v>049</v>
          </cell>
        </row>
        <row r="1235">
          <cell r="L1235" t="str">
            <v>Highland Elementary School  (SiteCode: 049017)</v>
          </cell>
          <cell r="M1235" t="str">
            <v>049</v>
          </cell>
        </row>
        <row r="1236">
          <cell r="L1236" t="str">
            <v>Krotz Springs Elementary School  (SiteCode: 049018)</v>
          </cell>
          <cell r="M1236" t="str">
            <v>049</v>
          </cell>
        </row>
        <row r="1237">
          <cell r="L1237" t="str">
            <v>Lawtell Elementary School  (SiteCode: 049019)</v>
          </cell>
          <cell r="M1237" t="str">
            <v>049</v>
          </cell>
        </row>
        <row r="1238">
          <cell r="L1238" t="str">
            <v>Leonville Elementary School  (SiteCode: 049021)</v>
          </cell>
          <cell r="M1238" t="str">
            <v>049</v>
          </cell>
        </row>
        <row r="1239">
          <cell r="L1239" t="str">
            <v>North Elementary School  (SiteCode: 049028)</v>
          </cell>
          <cell r="M1239" t="str">
            <v>049</v>
          </cell>
        </row>
        <row r="1240">
          <cell r="L1240" t="str">
            <v>Northeast Elementary School  (SiteCode: 049029)</v>
          </cell>
          <cell r="M1240" t="str">
            <v>049</v>
          </cell>
        </row>
        <row r="1241">
          <cell r="L1241" t="str">
            <v>Opelousas Junior High School  (SiteCode: 049031)</v>
          </cell>
          <cell r="M1241" t="str">
            <v>049</v>
          </cell>
        </row>
        <row r="1242">
          <cell r="L1242" t="str">
            <v>Opelousas Senior High School  (SiteCode: 049032)</v>
          </cell>
          <cell r="M1242" t="str">
            <v>049</v>
          </cell>
        </row>
        <row r="1243">
          <cell r="L1243" t="str">
            <v>Palmetto Elementary School  (SiteCode: 049033)</v>
          </cell>
          <cell r="M1243" t="str">
            <v>049</v>
          </cell>
        </row>
        <row r="1244">
          <cell r="L1244" t="str">
            <v>Park Vista Elementary School  (SiteCode: 049035)</v>
          </cell>
          <cell r="M1244" t="str">
            <v>049</v>
          </cell>
        </row>
        <row r="1245">
          <cell r="L1245" t="str">
            <v>Port Barre Elementary School  (SiteCode: 049037)</v>
          </cell>
          <cell r="M1245" t="str">
            <v>049</v>
          </cell>
        </row>
        <row r="1246">
          <cell r="L1246" t="str">
            <v>Port Barre Middle School  (SiteCode: 049038)</v>
          </cell>
          <cell r="M1246" t="str">
            <v>049</v>
          </cell>
        </row>
        <row r="1247">
          <cell r="L1247" t="str">
            <v>South Street Elementary School  (SiteCode: 049040)</v>
          </cell>
          <cell r="M1247" t="str">
            <v>049</v>
          </cell>
        </row>
        <row r="1248">
          <cell r="L1248" t="str">
            <v>Southwest Elementary School  (SiteCode: 049041)</v>
          </cell>
          <cell r="M1248" t="str">
            <v>049</v>
          </cell>
        </row>
        <row r="1249">
          <cell r="L1249" t="str">
            <v>Sunset Elementary School  (SiteCode: 049042)</v>
          </cell>
          <cell r="M1249" t="str">
            <v>049</v>
          </cell>
        </row>
        <row r="1250">
          <cell r="L1250" t="str">
            <v>Washington Elementary School  (SiteCode: 049044)</v>
          </cell>
          <cell r="M1250" t="str">
            <v>049</v>
          </cell>
        </row>
        <row r="1251">
          <cell r="L1251" t="str">
            <v>North Central High School  (SiteCode: 049051)</v>
          </cell>
          <cell r="M1251" t="str">
            <v>049</v>
          </cell>
        </row>
        <row r="1252">
          <cell r="L1252" t="str">
            <v>Beau Chene High School  (SiteCode: 049052)</v>
          </cell>
          <cell r="M1252" t="str">
            <v>049</v>
          </cell>
        </row>
        <row r="1253">
          <cell r="L1253" t="str">
            <v>Northwest High School  (SiteCode: 049053)</v>
          </cell>
          <cell r="M1253" t="str">
            <v>049</v>
          </cell>
        </row>
        <row r="1254">
          <cell r="L1254" t="str">
            <v>Arnaudville Elementary School  (SiteCode: 049054)</v>
          </cell>
          <cell r="M1254" t="str">
            <v>049</v>
          </cell>
        </row>
        <row r="1255">
          <cell r="L1255" t="str">
            <v>Plaisance Elementary School  (SiteCode: 049055)</v>
          </cell>
          <cell r="M1255" t="str">
            <v>049</v>
          </cell>
        </row>
        <row r="1256">
          <cell r="L1256" t="str">
            <v>Port Barre High School  (SiteCode: 049056)</v>
          </cell>
          <cell r="M1256" t="str">
            <v>049</v>
          </cell>
        </row>
        <row r="1257">
          <cell r="L1257" t="str">
            <v>Magnet Academy for Cultural Arts  (SiteCode: 049058)</v>
          </cell>
          <cell r="M1257" t="str">
            <v>049</v>
          </cell>
        </row>
        <row r="1258">
          <cell r="L1258" t="str">
            <v>St. Lillian Academy  (SiteCode: 9B3001)</v>
          </cell>
          <cell r="M1258" t="str">
            <v>9B3</v>
          </cell>
        </row>
        <row r="1259">
          <cell r="L1259" t="str">
            <v>Breaux Bridge Elementary School  (SiteCode: 050001)</v>
          </cell>
          <cell r="M1259" t="str">
            <v>050</v>
          </cell>
        </row>
        <row r="1260">
          <cell r="L1260" t="str">
            <v>Breaux Bridge Junior High School  (SiteCode: 050002)</v>
          </cell>
          <cell r="M1260" t="str">
            <v>050</v>
          </cell>
        </row>
        <row r="1261">
          <cell r="L1261" t="str">
            <v>Breaux Bridge Primary School  (SiteCode: 050003)</v>
          </cell>
          <cell r="M1261" t="str">
            <v>050</v>
          </cell>
        </row>
        <row r="1262">
          <cell r="L1262" t="str">
            <v>Breaux Bridge High School  (SiteCode: 050004)</v>
          </cell>
          <cell r="M1262" t="str">
            <v>050</v>
          </cell>
        </row>
        <row r="1263">
          <cell r="L1263" t="str">
            <v>Catahoula Elementary School  (SiteCode: 050005)</v>
          </cell>
          <cell r="M1263" t="str">
            <v>050</v>
          </cell>
        </row>
        <row r="1264">
          <cell r="L1264" t="str">
            <v>Cecilia Junior High School  (SiteCode: 050006)</v>
          </cell>
          <cell r="M1264" t="str">
            <v>050</v>
          </cell>
        </row>
        <row r="1265">
          <cell r="L1265" t="str">
            <v>Cecilia Primary School  (SiteCode: 050007)</v>
          </cell>
          <cell r="M1265" t="str">
            <v>050</v>
          </cell>
        </row>
        <row r="1266">
          <cell r="L1266" t="str">
            <v>Cecilia High School  (SiteCode: 050008)</v>
          </cell>
          <cell r="M1266" t="str">
            <v>050</v>
          </cell>
        </row>
        <row r="1267">
          <cell r="L1267" t="str">
            <v>Parks Middle School  (SiteCode: 050009)</v>
          </cell>
          <cell r="M1267" t="str">
            <v>050</v>
          </cell>
        </row>
        <row r="1268">
          <cell r="L1268" t="str">
            <v>Parks Primary School  (SiteCode: 050010)</v>
          </cell>
          <cell r="M1268" t="str">
            <v>050</v>
          </cell>
        </row>
        <row r="1269">
          <cell r="L1269" t="str">
            <v>Early Learning Center  (SiteCode: 050012)</v>
          </cell>
          <cell r="M1269" t="str">
            <v>050</v>
          </cell>
        </row>
        <row r="1270">
          <cell r="L1270" t="str">
            <v>St. Martinville Junior High School  (SiteCode: 050015)</v>
          </cell>
          <cell r="M1270" t="str">
            <v>050</v>
          </cell>
        </row>
        <row r="1271">
          <cell r="L1271" t="str">
            <v>St. Martinville Primary School  (SiteCode: 050016)</v>
          </cell>
          <cell r="M1271" t="str">
            <v>050</v>
          </cell>
        </row>
        <row r="1272">
          <cell r="L1272" t="str">
            <v>St. Martinville Senior High School  (SiteCode: 050017)</v>
          </cell>
          <cell r="M1272" t="str">
            <v>050</v>
          </cell>
        </row>
        <row r="1273">
          <cell r="L1273" t="str">
            <v>Stephensville Elementary School  (SiteCode: 050018)</v>
          </cell>
          <cell r="M1273" t="str">
            <v>050</v>
          </cell>
        </row>
        <row r="1274">
          <cell r="L1274" t="str">
            <v>Teche Elementary School  (SiteCode: 050019)</v>
          </cell>
          <cell r="M1274" t="str">
            <v>050</v>
          </cell>
        </row>
        <row r="1275">
          <cell r="L1275" t="str">
            <v>J.S. Aucoin Elementary School  (SiteCode: 051001)</v>
          </cell>
          <cell r="M1275" t="str">
            <v>051</v>
          </cell>
        </row>
        <row r="1276">
          <cell r="L1276" t="str">
            <v>Bayou Vista Elementary School  (SiteCode: 051003)</v>
          </cell>
          <cell r="M1276" t="str">
            <v>051</v>
          </cell>
        </row>
        <row r="1277">
          <cell r="L1277" t="str">
            <v>Berwick Elementary School  (SiteCode: 051004)</v>
          </cell>
          <cell r="M1277" t="str">
            <v>051</v>
          </cell>
        </row>
        <row r="1278">
          <cell r="L1278" t="str">
            <v>Berwick Junior High School  (SiteCode: 051005)</v>
          </cell>
          <cell r="M1278" t="str">
            <v>051</v>
          </cell>
        </row>
        <row r="1279">
          <cell r="L1279" t="str">
            <v>Berwick High School  (SiteCode: 051006)</v>
          </cell>
          <cell r="M1279" t="str">
            <v>051</v>
          </cell>
        </row>
        <row r="1280">
          <cell r="L1280" t="str">
            <v>Centerville High School  (SiteCode: 051007)</v>
          </cell>
          <cell r="M1280" t="str">
            <v>051</v>
          </cell>
        </row>
        <row r="1281">
          <cell r="L1281" t="str">
            <v>W.P. Foster Elementary School  (SiteCode: 051010)</v>
          </cell>
          <cell r="M1281" t="str">
            <v>051</v>
          </cell>
        </row>
        <row r="1282">
          <cell r="L1282" t="str">
            <v>Franklin Junior High School  (SiteCode: 051011)</v>
          </cell>
          <cell r="M1282" t="str">
            <v>051</v>
          </cell>
        </row>
        <row r="1283">
          <cell r="L1283" t="str">
            <v>Franklin Senior High School  (SiteCode: 051012)</v>
          </cell>
          <cell r="M1283" t="str">
            <v>051</v>
          </cell>
        </row>
        <row r="1284">
          <cell r="L1284" t="str">
            <v>LaGrange Elementary School  (SiteCode: 051018)</v>
          </cell>
          <cell r="M1284" t="str">
            <v>051</v>
          </cell>
        </row>
        <row r="1285">
          <cell r="L1285" t="str">
            <v>Julia B. Maitland School  (SiteCode: 051019)</v>
          </cell>
          <cell r="M1285" t="str">
            <v>051</v>
          </cell>
        </row>
        <row r="1286">
          <cell r="L1286" t="str">
            <v>Morgan City Junior High School  (SiteCode: 051020)</v>
          </cell>
          <cell r="M1286" t="str">
            <v>051</v>
          </cell>
        </row>
        <row r="1287">
          <cell r="L1287" t="str">
            <v>Morgan City High School  (SiteCode: 051021)</v>
          </cell>
          <cell r="M1287" t="str">
            <v>051</v>
          </cell>
        </row>
        <row r="1288">
          <cell r="L1288" t="str">
            <v>Patterson Junior High School  (SiteCode: 051023)</v>
          </cell>
          <cell r="M1288" t="str">
            <v>051</v>
          </cell>
        </row>
        <row r="1289">
          <cell r="L1289" t="str">
            <v>Patterson High School  (SiteCode: 051024)</v>
          </cell>
          <cell r="M1289" t="str">
            <v>051</v>
          </cell>
        </row>
        <row r="1290">
          <cell r="L1290" t="str">
            <v>Hattie A. Watts Elementary School  (SiteCode: 051028)</v>
          </cell>
          <cell r="M1290" t="str">
            <v>051</v>
          </cell>
        </row>
        <row r="1291">
          <cell r="L1291" t="str">
            <v>Wyandotte Elementary School  (SiteCode: 051031)</v>
          </cell>
          <cell r="M1291" t="str">
            <v>051</v>
          </cell>
        </row>
        <row r="1292">
          <cell r="L1292" t="str">
            <v>M.E. Norman Elementary School  (SiteCode: 051035)</v>
          </cell>
          <cell r="M1292" t="str">
            <v>051</v>
          </cell>
        </row>
        <row r="1293">
          <cell r="L1293" t="str">
            <v>B. Edward Boudreaux Middle School  (SiteCode: 051038)</v>
          </cell>
          <cell r="M1293" t="str">
            <v>051</v>
          </cell>
        </row>
        <row r="1294">
          <cell r="L1294" t="str">
            <v>West St. Mary High School  (SiteCode: 051039)</v>
          </cell>
          <cell r="M1294" t="str">
            <v>051</v>
          </cell>
        </row>
        <row r="1295">
          <cell r="L1295" t="str">
            <v>Raintree Elementary School  (SiteCode: 051040)</v>
          </cell>
          <cell r="M1295" t="str">
            <v>051</v>
          </cell>
        </row>
        <row r="1296">
          <cell r="L1296" t="str">
            <v>St. Mary Central Office  (SiteCode: 051700)</v>
          </cell>
          <cell r="M1296" t="str">
            <v>051</v>
          </cell>
        </row>
        <row r="1297">
          <cell r="L1297" t="str">
            <v>St. Mary Parish Alternative Program  (SiteCode: 051SMAP)</v>
          </cell>
          <cell r="M1297" t="str">
            <v>051</v>
          </cell>
        </row>
        <row r="1298">
          <cell r="L1298" t="str">
            <v>Abita Springs Elementary School  (SiteCode: 052001)</v>
          </cell>
          <cell r="M1298" t="str">
            <v>052</v>
          </cell>
        </row>
        <row r="1299">
          <cell r="L1299" t="str">
            <v>Abita Springs Middle School  (SiteCode: 052002)</v>
          </cell>
          <cell r="M1299" t="str">
            <v>052</v>
          </cell>
        </row>
        <row r="1300">
          <cell r="L1300" t="str">
            <v>W.L. Abney Elementary School  (SiteCode: 052003)</v>
          </cell>
          <cell r="M1300" t="str">
            <v>052</v>
          </cell>
        </row>
        <row r="1301">
          <cell r="L1301" t="str">
            <v>Alton Elementary School  (SiteCode: 052004)</v>
          </cell>
          <cell r="M1301" t="str">
            <v>052</v>
          </cell>
        </row>
        <row r="1302">
          <cell r="L1302" t="str">
            <v>Bayou Lacombe Middle School  (SiteCode: 052005)</v>
          </cell>
          <cell r="M1302" t="str">
            <v>052</v>
          </cell>
        </row>
        <row r="1303">
          <cell r="L1303" t="str">
            <v>Bonne Ecole Elementary School  (SiteCode: 052006)</v>
          </cell>
          <cell r="M1303" t="str">
            <v>052</v>
          </cell>
        </row>
        <row r="1304">
          <cell r="L1304" t="str">
            <v>Boyet Junior High School  (SiteCode: 052007)</v>
          </cell>
          <cell r="M1304" t="str">
            <v>052</v>
          </cell>
        </row>
        <row r="1305">
          <cell r="L1305" t="str">
            <v>Glynn H. Brock Elementary School  (SiteCode: 052008)</v>
          </cell>
          <cell r="M1305" t="str">
            <v>052</v>
          </cell>
        </row>
        <row r="1306">
          <cell r="L1306" t="str">
            <v>Carolyn Park Middle School  (SiteCode: 052009)</v>
          </cell>
          <cell r="M1306" t="str">
            <v>052</v>
          </cell>
        </row>
        <row r="1307">
          <cell r="L1307" t="str">
            <v>Chahta-Ima Elementary School  (SiteCode: 052010)</v>
          </cell>
          <cell r="M1307" t="str">
            <v>052</v>
          </cell>
        </row>
        <row r="1308">
          <cell r="L1308" t="str">
            <v>Clearwood Junior High School  (SiteCode: 052011)</v>
          </cell>
          <cell r="M1308" t="str">
            <v>052</v>
          </cell>
        </row>
        <row r="1309">
          <cell r="L1309" t="str">
            <v>Covington Elementary School  (SiteCode: 052012)</v>
          </cell>
          <cell r="M1309" t="str">
            <v>052</v>
          </cell>
        </row>
        <row r="1310">
          <cell r="L1310" t="str">
            <v>Covington High School  (SiteCode: 052013)</v>
          </cell>
          <cell r="M1310" t="str">
            <v>052</v>
          </cell>
        </row>
        <row r="1311">
          <cell r="L1311" t="str">
            <v>Fifth Ward Junior High School  (SiteCode: 052016)</v>
          </cell>
          <cell r="M1311" t="str">
            <v>052</v>
          </cell>
        </row>
        <row r="1312">
          <cell r="L1312" t="str">
            <v>Florida Avenue Elementary School  (SiteCode: 052017)</v>
          </cell>
          <cell r="M1312" t="str">
            <v>052</v>
          </cell>
        </row>
        <row r="1313">
          <cell r="L1313" t="str">
            <v>Folsom Elementary School  (SiteCode: 052018)</v>
          </cell>
          <cell r="M1313" t="str">
            <v>052</v>
          </cell>
        </row>
        <row r="1314">
          <cell r="L1314" t="str">
            <v>Folsom Junior High School  (SiteCode: 052019)</v>
          </cell>
          <cell r="M1314" t="str">
            <v>052</v>
          </cell>
        </row>
        <row r="1315">
          <cell r="L1315" t="str">
            <v>Lee Road Junior High School  (SiteCode: 052020)</v>
          </cell>
          <cell r="M1315" t="str">
            <v>052</v>
          </cell>
        </row>
        <row r="1316">
          <cell r="L1316" t="str">
            <v>Little Oak Middle School  (SiteCode: 052021)</v>
          </cell>
          <cell r="M1316" t="str">
            <v>052</v>
          </cell>
        </row>
        <row r="1317">
          <cell r="L1317" t="str">
            <v>E. E. Lyon Elementary School  (SiteCode: 052022)</v>
          </cell>
          <cell r="M1317" t="str">
            <v>052</v>
          </cell>
        </row>
        <row r="1318">
          <cell r="L1318" t="str">
            <v>Madisonville Elementary School  (SiteCode: 052023)</v>
          </cell>
          <cell r="M1318" t="str">
            <v>052</v>
          </cell>
        </row>
        <row r="1319">
          <cell r="L1319" t="str">
            <v>Madisonville Junior High School  (SiteCode: 052024)</v>
          </cell>
          <cell r="M1319" t="str">
            <v>052</v>
          </cell>
        </row>
        <row r="1320">
          <cell r="L1320" t="str">
            <v>Mandeville Elementary School  (SiteCode: 052025)</v>
          </cell>
          <cell r="M1320" t="str">
            <v>052</v>
          </cell>
        </row>
        <row r="1321">
          <cell r="L1321" t="str">
            <v>Mandeville High School  (SiteCode: 052026)</v>
          </cell>
          <cell r="M1321" t="str">
            <v>052</v>
          </cell>
        </row>
        <row r="1322">
          <cell r="L1322" t="str">
            <v>Mandeville Junior High School  (SiteCode: 052027)</v>
          </cell>
          <cell r="M1322" t="str">
            <v>052</v>
          </cell>
        </row>
        <row r="1323">
          <cell r="L1323" t="str">
            <v>Mandeville Middle School  (SiteCode: 052028)</v>
          </cell>
          <cell r="M1323" t="str">
            <v>052</v>
          </cell>
        </row>
        <row r="1324">
          <cell r="L1324" t="str">
            <v>Pearl River High School  (SiteCode: 052029)</v>
          </cell>
          <cell r="M1324" t="str">
            <v>052</v>
          </cell>
        </row>
        <row r="1325">
          <cell r="L1325" t="str">
            <v>Pine View Middle School  (SiteCode: 052031)</v>
          </cell>
          <cell r="M1325" t="str">
            <v>052</v>
          </cell>
        </row>
        <row r="1326">
          <cell r="L1326" t="str">
            <v>William Pitcher Junior High School  (SiteCode: 052032)</v>
          </cell>
          <cell r="M1326" t="str">
            <v>052</v>
          </cell>
        </row>
        <row r="1327">
          <cell r="L1327" t="str">
            <v>St. Tammany Junior High School  (SiteCode: 052033)</v>
          </cell>
          <cell r="M1327" t="str">
            <v>052</v>
          </cell>
        </row>
        <row r="1328">
          <cell r="L1328" t="str">
            <v>Creekside Junior High  (SiteCode: 052034)</v>
          </cell>
          <cell r="M1328" t="str">
            <v>052</v>
          </cell>
        </row>
        <row r="1329">
          <cell r="L1329" t="str">
            <v>Salmen High School  (SiteCode: 052035)</v>
          </cell>
          <cell r="M1329" t="str">
            <v>052</v>
          </cell>
        </row>
        <row r="1330">
          <cell r="L1330" t="str">
            <v>Sixth Ward Elementary School  (SiteCode: 052036)</v>
          </cell>
          <cell r="M1330" t="str">
            <v>052</v>
          </cell>
        </row>
        <row r="1331">
          <cell r="L1331" t="str">
            <v>Slidell High School  (SiteCode: 052037)</v>
          </cell>
          <cell r="M1331" t="str">
            <v>052</v>
          </cell>
        </row>
        <row r="1332">
          <cell r="L1332" t="str">
            <v>Slidell Junior High School  (SiteCode: 052038)</v>
          </cell>
          <cell r="M1332" t="str">
            <v>052</v>
          </cell>
        </row>
        <row r="1333">
          <cell r="L1333" t="str">
            <v>Northshore High School  (SiteCode: 052039)</v>
          </cell>
          <cell r="M1333" t="str">
            <v>052</v>
          </cell>
        </row>
        <row r="1334">
          <cell r="L1334" t="str">
            <v>Bayou Woods Elementary School  (SiteCode: 052040)</v>
          </cell>
          <cell r="M1334" t="str">
            <v>052</v>
          </cell>
        </row>
        <row r="1335">
          <cell r="L1335" t="str">
            <v>Riverside Elementary School  (SiteCode: 052044)</v>
          </cell>
          <cell r="M1335" t="str">
            <v>052</v>
          </cell>
        </row>
        <row r="1336">
          <cell r="L1336" t="str">
            <v>Woodlake Elementary School  (SiteCode: 052045)</v>
          </cell>
          <cell r="M1336" t="str">
            <v>052</v>
          </cell>
        </row>
        <row r="1337">
          <cell r="L1337" t="str">
            <v>Honey Island Elementary School  (SiteCode: 052047)</v>
          </cell>
          <cell r="M1337" t="str">
            <v>052</v>
          </cell>
        </row>
        <row r="1338">
          <cell r="L1338" t="str">
            <v>Whispering Forest Elementary School  (SiteCode: 052048)</v>
          </cell>
          <cell r="M1338" t="str">
            <v>052</v>
          </cell>
        </row>
        <row r="1339">
          <cell r="L1339" t="str">
            <v>Cypress Cove Elementary School  (SiteCode: 052049)</v>
          </cell>
          <cell r="M1339" t="str">
            <v>052</v>
          </cell>
        </row>
        <row r="1340">
          <cell r="L1340" t="str">
            <v>Pontchartrain Elementary School  (SiteCode: 052050)</v>
          </cell>
          <cell r="M1340" t="str">
            <v>052</v>
          </cell>
        </row>
        <row r="1341">
          <cell r="L1341" t="str">
            <v>Tchefuncte Middle School  (SiteCode: 052051)</v>
          </cell>
          <cell r="M1341" t="str">
            <v>052</v>
          </cell>
        </row>
        <row r="1342">
          <cell r="L1342" t="str">
            <v>Fontainebleau High School  (SiteCode: 052052)</v>
          </cell>
          <cell r="M1342" t="str">
            <v>052</v>
          </cell>
        </row>
        <row r="1343">
          <cell r="L1343" t="str">
            <v>Fontainebleau Junior High School  (SiteCode: 052053)</v>
          </cell>
          <cell r="M1343" t="str">
            <v>052</v>
          </cell>
        </row>
        <row r="1344">
          <cell r="L1344" t="str">
            <v>Magnolia Trace Elementary School  (SiteCode: 052056)</v>
          </cell>
          <cell r="M1344" t="str">
            <v>052</v>
          </cell>
        </row>
        <row r="1345">
          <cell r="L1345" t="str">
            <v>Lake Harbor Middle School  (SiteCode: 052057)</v>
          </cell>
          <cell r="M1345" t="str">
            <v>052</v>
          </cell>
        </row>
        <row r="1346">
          <cell r="L1346" t="str">
            <v>L.P. Monteleone Junior High School  (SiteCode: 052058)</v>
          </cell>
          <cell r="M1346" t="str">
            <v>052</v>
          </cell>
        </row>
        <row r="1347">
          <cell r="L1347" t="str">
            <v>Little Pearl Elementary School  (SiteCode: 052059)</v>
          </cell>
          <cell r="M1347" t="str">
            <v>052</v>
          </cell>
        </row>
        <row r="1348">
          <cell r="L1348" t="str">
            <v>Marigny Elementary School  (SiteCode: 052060)</v>
          </cell>
          <cell r="M1348" t="str">
            <v>052</v>
          </cell>
        </row>
        <row r="1349">
          <cell r="L1349" t="str">
            <v>Lakeshore High School  (SiteCode: 052061)</v>
          </cell>
          <cell r="M1349" t="str">
            <v>052</v>
          </cell>
        </row>
        <row r="1350">
          <cell r="L1350" t="str">
            <v>Henry Mayfield Elementary School  (SiteCode: 052062)</v>
          </cell>
          <cell r="M1350" t="str">
            <v>052</v>
          </cell>
        </row>
        <row r="1351">
          <cell r="L1351" t="str">
            <v>Joseph B. Lancaster Elementary School  (SiteCode: 052063)</v>
          </cell>
          <cell r="M1351" t="str">
            <v>052</v>
          </cell>
        </row>
        <row r="1352">
          <cell r="L1352" t="str">
            <v>Abney Elementary Early Childhood Center  (SiteCode: 052064)</v>
          </cell>
          <cell r="M1352" t="str">
            <v>052</v>
          </cell>
        </row>
        <row r="1353">
          <cell r="L1353" t="str">
            <v>St. Tammany Central Office  (SiteCode: 052700)</v>
          </cell>
          <cell r="M1353" t="str">
            <v>052</v>
          </cell>
        </row>
        <row r="1354">
          <cell r="L1354" t="str">
            <v>Success Preparatory Academy  (SiteCode: 374001)</v>
          </cell>
          <cell r="M1354" t="str">
            <v>374</v>
          </cell>
        </row>
        <row r="1355">
          <cell r="L1355" t="str">
            <v>Tallulah Academy-Delta Christian School  (SiteCode: 591001)</v>
          </cell>
          <cell r="M1355" t="str">
            <v>591</v>
          </cell>
        </row>
        <row r="1356">
          <cell r="L1356" t="str">
            <v>Amite Elementary Magnet School  (SiteCode: 053001)</v>
          </cell>
          <cell r="M1356" t="str">
            <v>053</v>
          </cell>
        </row>
        <row r="1357">
          <cell r="L1357" t="str">
            <v>Amite High Magnet  (SiteCode: 053002)</v>
          </cell>
          <cell r="M1357" t="str">
            <v>053</v>
          </cell>
        </row>
        <row r="1358">
          <cell r="L1358" t="str">
            <v>Champ Cooper Elementary School  (SiteCode: 053003)</v>
          </cell>
          <cell r="M1358" t="str">
            <v>053</v>
          </cell>
        </row>
        <row r="1359">
          <cell r="L1359" t="str">
            <v>Chesbrough Elementary School  (SiteCode: 053004)</v>
          </cell>
          <cell r="M1359" t="str">
            <v>053</v>
          </cell>
        </row>
        <row r="1360">
          <cell r="L1360" t="str">
            <v>Hammond High Magnet School  (SiteCode: 053009)</v>
          </cell>
          <cell r="M1360" t="str">
            <v>053</v>
          </cell>
        </row>
        <row r="1361">
          <cell r="L1361" t="str">
            <v>Greenville Park Leadership Academy  (SiteCode: 053010)</v>
          </cell>
          <cell r="M1361" t="str">
            <v>053</v>
          </cell>
        </row>
        <row r="1362">
          <cell r="L1362" t="str">
            <v>Independence Leadership Academy  (SiteCode: 053011)</v>
          </cell>
          <cell r="M1362" t="str">
            <v>053</v>
          </cell>
        </row>
        <row r="1363">
          <cell r="L1363" t="str">
            <v>Independence High Magnet  (SiteCode: 053012)</v>
          </cell>
          <cell r="M1363" t="str">
            <v>053</v>
          </cell>
        </row>
        <row r="1364">
          <cell r="L1364" t="str">
            <v>Independence Magnet  (SiteCode: 053013)</v>
          </cell>
          <cell r="M1364" t="str">
            <v>053</v>
          </cell>
        </row>
        <row r="1365">
          <cell r="L1365" t="str">
            <v>O.W. Dillon Leadership Academy  (SiteCode: 053014)</v>
          </cell>
          <cell r="M1365" t="str">
            <v>053</v>
          </cell>
        </row>
        <row r="1366">
          <cell r="L1366" t="str">
            <v>Kentwood High Magnet School  (SiteCode: 053015)</v>
          </cell>
          <cell r="M1366" t="str">
            <v>053</v>
          </cell>
        </row>
        <row r="1367">
          <cell r="L1367" t="str">
            <v>Loranger Elementary School  (SiteCode: 053016)</v>
          </cell>
          <cell r="M1367" t="str">
            <v>053</v>
          </cell>
        </row>
        <row r="1368">
          <cell r="L1368" t="str">
            <v>Loranger High School  (SiteCode: 053017)</v>
          </cell>
          <cell r="M1368" t="str">
            <v>053</v>
          </cell>
        </row>
        <row r="1369">
          <cell r="L1369" t="str">
            <v>Midway Elementary School  (SiteCode: 053018)</v>
          </cell>
          <cell r="M1369" t="str">
            <v>053</v>
          </cell>
        </row>
        <row r="1370">
          <cell r="L1370" t="str">
            <v>Natalbany Middle  (SiteCode: 053020)</v>
          </cell>
          <cell r="M1370" t="str">
            <v>053</v>
          </cell>
        </row>
        <row r="1371">
          <cell r="L1371" t="str">
            <v>Lucille Nesom Memorial  (SiteCode: 053021)</v>
          </cell>
          <cell r="M1371" t="str">
            <v>053</v>
          </cell>
        </row>
        <row r="1372">
          <cell r="L1372" t="str">
            <v>Ponchatoula Junior High School  (SiteCode: 053022)</v>
          </cell>
          <cell r="M1372" t="str">
            <v>053</v>
          </cell>
        </row>
        <row r="1373">
          <cell r="L1373" t="str">
            <v>Ponchatoula High School  (SiteCode: 053024)</v>
          </cell>
          <cell r="M1373" t="str">
            <v>053</v>
          </cell>
        </row>
        <row r="1374">
          <cell r="L1374" t="str">
            <v>D.C. Reeves Elementary School  (SiteCode: 053025)</v>
          </cell>
          <cell r="M1374" t="str">
            <v>053</v>
          </cell>
        </row>
        <row r="1375">
          <cell r="L1375" t="str">
            <v>Roseland Montessori  (SiteCode: 053026)</v>
          </cell>
          <cell r="M1375" t="str">
            <v>053</v>
          </cell>
        </row>
        <row r="1376">
          <cell r="L1376" t="str">
            <v>Southeastern LA University Lab School  (SiteCode: 053027)</v>
          </cell>
          <cell r="M1376" t="str">
            <v>053</v>
          </cell>
        </row>
        <row r="1377">
          <cell r="L1377" t="str">
            <v>Spring Creek Elementary School  (SiteCode: 053028)</v>
          </cell>
          <cell r="M1377" t="str">
            <v>053</v>
          </cell>
        </row>
        <row r="1378">
          <cell r="L1378" t="str">
            <v>Jewel M. Sumner High School  (SiteCode: 053029)</v>
          </cell>
          <cell r="M1378" t="str">
            <v>053</v>
          </cell>
        </row>
        <row r="1379">
          <cell r="L1379" t="str">
            <v>Tucker Memorial Elementary School  (SiteCode: 053030)</v>
          </cell>
          <cell r="M1379" t="str">
            <v>053</v>
          </cell>
        </row>
        <row r="1380">
          <cell r="L1380" t="str">
            <v>Martha Vinyard Elementary School  (SiteCode: 053031)</v>
          </cell>
          <cell r="M1380" t="str">
            <v>053</v>
          </cell>
        </row>
        <row r="1381">
          <cell r="L1381" t="str">
            <v>Amite Westside Middle Magnet  (SiteCode: 053032)</v>
          </cell>
          <cell r="M1381" t="str">
            <v>053</v>
          </cell>
        </row>
        <row r="1382">
          <cell r="L1382" t="str">
            <v>Woodland Park Magnet  (SiteCode: 053033)</v>
          </cell>
          <cell r="M1382" t="str">
            <v>053</v>
          </cell>
        </row>
        <row r="1383">
          <cell r="L1383" t="str">
            <v>Perrin Early Learning Center  (SiteCode: 053034)</v>
          </cell>
          <cell r="M1383" t="str">
            <v>053</v>
          </cell>
        </row>
        <row r="1384">
          <cell r="L1384" t="str">
            <v>Hammond Westside Montessori  (SiteCode: 053037)</v>
          </cell>
          <cell r="M1384" t="str">
            <v>053</v>
          </cell>
        </row>
        <row r="1385">
          <cell r="L1385" t="str">
            <v>Hammond Eastside Magnet  (SiteCode: 053039)</v>
          </cell>
          <cell r="M1385" t="str">
            <v>053</v>
          </cell>
        </row>
        <row r="1386">
          <cell r="L1386" t="str">
            <v>Loranger Middle School  (SiteCode: 053040)</v>
          </cell>
          <cell r="M1386" t="str">
            <v>053</v>
          </cell>
        </row>
        <row r="1387">
          <cell r="L1387" t="str">
            <v>Florida Parishes Juvenile Detention Cntr.  (SiteCode: 053045)</v>
          </cell>
          <cell r="M1387" t="str">
            <v>053</v>
          </cell>
        </row>
        <row r="1388">
          <cell r="L1388" t="str">
            <v>Jewel M. Sumner Middle School  (SiteCode: 053051)</v>
          </cell>
          <cell r="M1388" t="str">
            <v>053</v>
          </cell>
        </row>
        <row r="1389">
          <cell r="L1389" t="str">
            <v>Tangipahoa Alternative Solutions Program  (SiteCode: 053052)</v>
          </cell>
          <cell r="M1389" t="str">
            <v>053</v>
          </cell>
        </row>
        <row r="1390">
          <cell r="L1390" t="str">
            <v>Tensas High School  (SiteCode: 054001)</v>
          </cell>
          <cell r="M1390" t="str">
            <v>054</v>
          </cell>
        </row>
        <row r="1391">
          <cell r="L1391" t="str">
            <v>Tensas Elementary School  (SiteCode: 054005)</v>
          </cell>
          <cell r="M1391" t="str">
            <v>054</v>
          </cell>
        </row>
        <row r="1392">
          <cell r="L1392" t="str">
            <v>Acadian Elementary School  (SiteCode: 055001)</v>
          </cell>
          <cell r="M1392" t="str">
            <v>055</v>
          </cell>
        </row>
        <row r="1393">
          <cell r="L1393" t="str">
            <v>Bayou Black Elementary School  (SiteCode: 055002)</v>
          </cell>
          <cell r="M1393" t="str">
            <v>055</v>
          </cell>
        </row>
        <row r="1394">
          <cell r="L1394" t="str">
            <v>Bourg Elementary School  (SiteCode: 055004)</v>
          </cell>
          <cell r="M1394" t="str">
            <v>055</v>
          </cell>
        </row>
        <row r="1395">
          <cell r="L1395" t="str">
            <v>H. L. Bourgeois High School  (SiteCode: 055005)</v>
          </cell>
          <cell r="M1395" t="str">
            <v>055</v>
          </cell>
        </row>
        <row r="1396">
          <cell r="L1396" t="str">
            <v>Broadmoor Elementary School  (SiteCode: 055006)</v>
          </cell>
          <cell r="M1396" t="str">
            <v>055</v>
          </cell>
        </row>
        <row r="1397">
          <cell r="L1397" t="str">
            <v>Caldwell Middle School  (SiteCode: 055007)</v>
          </cell>
          <cell r="M1397" t="str">
            <v>055</v>
          </cell>
        </row>
        <row r="1398">
          <cell r="L1398" t="str">
            <v>Coteau-Bayou Blue Elementary School  (SiteCode: 055008)</v>
          </cell>
          <cell r="M1398" t="str">
            <v>055</v>
          </cell>
        </row>
        <row r="1399">
          <cell r="L1399" t="str">
            <v>Dularge Elementary School  (SiteCode: 055009)</v>
          </cell>
          <cell r="M1399" t="str">
            <v>055</v>
          </cell>
        </row>
        <row r="1400">
          <cell r="L1400" t="str">
            <v>East Houma Elementary School  (SiteCode: 055011)</v>
          </cell>
          <cell r="M1400" t="str">
            <v>055</v>
          </cell>
        </row>
        <row r="1401">
          <cell r="L1401" t="str">
            <v>Ellender Memorial High School  (SiteCode: 055013)</v>
          </cell>
          <cell r="M1401" t="str">
            <v>055</v>
          </cell>
        </row>
        <row r="1402">
          <cell r="L1402" t="str">
            <v>Elysian Fields Middle School  (SiteCode: 055014)</v>
          </cell>
          <cell r="M1402" t="str">
            <v>055</v>
          </cell>
        </row>
        <row r="1403">
          <cell r="L1403" t="str">
            <v>Evergreen Junior High School  (SiteCode: 055015)</v>
          </cell>
          <cell r="M1403" t="str">
            <v>055</v>
          </cell>
        </row>
        <row r="1404">
          <cell r="L1404" t="str">
            <v>Gibson Elementary School  (SiteCode: 055016)</v>
          </cell>
          <cell r="M1404" t="str">
            <v>055</v>
          </cell>
        </row>
        <row r="1405">
          <cell r="L1405" t="str">
            <v>Grand Caillou Elementary School  (SiteCode: 055017)</v>
          </cell>
          <cell r="M1405" t="str">
            <v>055</v>
          </cell>
        </row>
        <row r="1406">
          <cell r="L1406" t="str">
            <v>Honduras Elementary School  (SiteCode: 055019)</v>
          </cell>
          <cell r="M1406" t="str">
            <v>055</v>
          </cell>
        </row>
        <row r="1407">
          <cell r="L1407" t="str">
            <v>Houma Junior High School  (SiteCode: 055020)</v>
          </cell>
          <cell r="M1407" t="str">
            <v>055</v>
          </cell>
        </row>
        <row r="1408">
          <cell r="L1408" t="str">
            <v>Lacache Middle School  (SiteCode: 055021)</v>
          </cell>
          <cell r="M1408" t="str">
            <v>055</v>
          </cell>
        </row>
        <row r="1409">
          <cell r="L1409" t="str">
            <v>Legion Park Elementary School  (SiteCode: 055022)</v>
          </cell>
          <cell r="M1409" t="str">
            <v>055</v>
          </cell>
        </row>
        <row r="1410">
          <cell r="L1410" t="str">
            <v>Lisa Park Elementary School  (SiteCode: 055023)</v>
          </cell>
          <cell r="M1410" t="str">
            <v>055</v>
          </cell>
        </row>
        <row r="1411">
          <cell r="L1411" t="str">
            <v>East Street School  (SiteCode: 055024)</v>
          </cell>
          <cell r="M1411" t="str">
            <v>055</v>
          </cell>
        </row>
        <row r="1412">
          <cell r="L1412" t="str">
            <v>Montegut Elementary School  (SiteCode: 055025)</v>
          </cell>
          <cell r="M1412" t="str">
            <v>055</v>
          </cell>
        </row>
        <row r="1413">
          <cell r="L1413" t="str">
            <v>Montegut Middle School  (SiteCode: 055026)</v>
          </cell>
          <cell r="M1413" t="str">
            <v>055</v>
          </cell>
        </row>
        <row r="1414">
          <cell r="L1414" t="str">
            <v>Mulberry Elementary School  (SiteCode: 055027)</v>
          </cell>
          <cell r="M1414" t="str">
            <v>055</v>
          </cell>
        </row>
        <row r="1415">
          <cell r="L1415" t="str">
            <v>Oaklawn Junior High School  (SiteCode: 055028)</v>
          </cell>
          <cell r="M1415" t="str">
            <v>055</v>
          </cell>
        </row>
        <row r="1416">
          <cell r="L1416" t="str">
            <v>Oakshire Elementary School  (SiteCode: 055029)</v>
          </cell>
          <cell r="M1416" t="str">
            <v>055</v>
          </cell>
        </row>
        <row r="1417">
          <cell r="L1417" t="str">
            <v>Pointe-aux-Chenes Elementary School  (SiteCode: 055030)</v>
          </cell>
          <cell r="M1417" t="str">
            <v>055</v>
          </cell>
        </row>
        <row r="1418">
          <cell r="L1418" t="str">
            <v>School for Exceptional Children  (SiteCode: 055032)</v>
          </cell>
          <cell r="M1418" t="str">
            <v>055</v>
          </cell>
        </row>
        <row r="1419">
          <cell r="L1419" t="str">
            <v>Schriever Elementary School  (SiteCode: 055033)</v>
          </cell>
          <cell r="M1419" t="str">
            <v>055</v>
          </cell>
        </row>
        <row r="1420">
          <cell r="L1420" t="str">
            <v>South Terrebonne High School  (SiteCode: 055034)</v>
          </cell>
          <cell r="M1420" t="str">
            <v>055</v>
          </cell>
        </row>
        <row r="1421">
          <cell r="L1421" t="str">
            <v>Southdown Elementary School  (SiteCode: 055035)</v>
          </cell>
          <cell r="M1421" t="str">
            <v>055</v>
          </cell>
        </row>
        <row r="1422">
          <cell r="L1422" t="str">
            <v>Terrebonne High School  (SiteCode: 055036)</v>
          </cell>
          <cell r="M1422" t="str">
            <v>055</v>
          </cell>
        </row>
        <row r="1423">
          <cell r="L1423" t="str">
            <v>Upper Little Caillou Elementary School  (SiteCode: 055038)</v>
          </cell>
          <cell r="M1423" t="str">
            <v>055</v>
          </cell>
        </row>
        <row r="1424">
          <cell r="L1424" t="str">
            <v>Village East MIddle School  (SiteCode: 055039)</v>
          </cell>
          <cell r="M1424" t="str">
            <v>055</v>
          </cell>
        </row>
        <row r="1425">
          <cell r="L1425" t="str">
            <v>Louis Miller Terrebonne Center and Technical High  (SiteCode: 55040)</v>
          </cell>
          <cell r="M1425" t="str">
            <v>055</v>
          </cell>
        </row>
        <row r="1426">
          <cell r="L1426" t="str">
            <v>Grand Caillou Middle School  (SiteCode: 055044)</v>
          </cell>
          <cell r="M1426" t="str">
            <v>055</v>
          </cell>
        </row>
        <row r="1427">
          <cell r="L1427" t="str">
            <v>Terrebonne Central Office  (SiteCode: 055700)</v>
          </cell>
          <cell r="M1427" t="str">
            <v>055</v>
          </cell>
        </row>
        <row r="1428">
          <cell r="L1428" t="str">
            <v>Juvenile Detention Center Alternative Program  (SiteCode: 55902)</v>
          </cell>
          <cell r="M1428" t="str">
            <v>055</v>
          </cell>
        </row>
        <row r="1429">
          <cell r="L1429" t="str">
            <v>The Church Academy  (SiteCode: 5B6001)</v>
          </cell>
          <cell r="M1429" t="str">
            <v>5B6</v>
          </cell>
        </row>
        <row r="1430">
          <cell r="L1430" t="str">
            <v>The Church Academy at Addis  (SiteCode: 9B5001)</v>
          </cell>
          <cell r="M1430" t="str">
            <v>9B5</v>
          </cell>
        </row>
        <row r="1431">
          <cell r="L1431" t="str">
            <v>The Church Academy Baton Rouge  (SiteCode: 688001)</v>
          </cell>
          <cell r="M1431" t="str">
            <v>688</v>
          </cell>
        </row>
        <row r="1432">
          <cell r="L1432" t="str">
            <v>The Church Academy in Lafayette  (SiteCode: 9BB001)</v>
          </cell>
          <cell r="M1432" t="str">
            <v>9BB</v>
          </cell>
        </row>
        <row r="1433">
          <cell r="L1433" t="str">
            <v>The Dunham School  (SiteCode: 692003)</v>
          </cell>
          <cell r="M1433" t="str">
            <v>692</v>
          </cell>
        </row>
        <row r="1434">
          <cell r="L1434" t="str">
            <v>The MAX Charter School  (SiteCode: 340001)</v>
          </cell>
          <cell r="M1434">
            <v>340</v>
          </cell>
        </row>
        <row r="1435">
          <cell r="L1435" t="str">
            <v>Thrive Academy  (SiteCode: 3C1001)</v>
          </cell>
          <cell r="M1435" t="str">
            <v>3C1</v>
          </cell>
        </row>
        <row r="1436">
          <cell r="L1436" t="str">
            <v>Torah Academy  (SiteCode: 876001)</v>
          </cell>
          <cell r="M1436" t="str">
            <v>876</v>
          </cell>
        </row>
        <row r="1437">
          <cell r="L1437" t="str">
            <v>Trafton Academy  (SiteCode: 773001)</v>
          </cell>
          <cell r="M1437" t="str">
            <v>773</v>
          </cell>
        </row>
        <row r="1438">
          <cell r="L1438" t="str">
            <v>Trinity Christian Academy  (SiteCode: 990001)</v>
          </cell>
          <cell r="M1438" t="str">
            <v>990</v>
          </cell>
        </row>
        <row r="1439">
          <cell r="L1439" t="str">
            <v>Union Christian Academy  (SiteCode: 992001)</v>
          </cell>
          <cell r="M1439" t="str">
            <v>992</v>
          </cell>
        </row>
        <row r="1440">
          <cell r="L1440" t="str">
            <v>Union Parish Elementary School  (SiteCode: 056003)</v>
          </cell>
          <cell r="M1440" t="str">
            <v>056</v>
          </cell>
        </row>
        <row r="1441">
          <cell r="L1441" t="str">
            <v>Union Parish High School  (SiteCode: 056004)</v>
          </cell>
          <cell r="M1441" t="str">
            <v>056</v>
          </cell>
        </row>
        <row r="1442">
          <cell r="L1442" t="str">
            <v>Union Parish Alternative Learning Center  (SiteCode: 056016)</v>
          </cell>
          <cell r="M1442" t="str">
            <v>056</v>
          </cell>
        </row>
        <row r="1443">
          <cell r="L1443" t="str">
            <v>University Academy of Central LA  (SiteCode: 619001)</v>
          </cell>
          <cell r="M1443" t="str">
            <v>619</v>
          </cell>
        </row>
        <row r="1444">
          <cell r="L1444" t="str">
            <v>University View Academy Inc.  (SiteCode: 345001)</v>
          </cell>
          <cell r="M1444">
            <v>345</v>
          </cell>
        </row>
        <row r="1445">
          <cell r="L1445" t="str">
            <v>V. B. Glencoe Charter School  (SiteCode: 329001)</v>
          </cell>
          <cell r="M1445">
            <v>329</v>
          </cell>
        </row>
        <row r="1446">
          <cell r="L1446" t="str">
            <v>Abbeville High School  (SiteCode: 057001)</v>
          </cell>
          <cell r="M1446" t="str">
            <v>057</v>
          </cell>
        </row>
        <row r="1447">
          <cell r="L1447" t="str">
            <v>Dozier Elementary School  (SiteCode: 057003)</v>
          </cell>
          <cell r="M1447" t="str">
            <v>057</v>
          </cell>
        </row>
        <row r="1448">
          <cell r="L1448" t="str">
            <v>Eaton Park Elementary School  (SiteCode: 057005)</v>
          </cell>
          <cell r="M1448" t="str">
            <v>057</v>
          </cell>
        </row>
        <row r="1449">
          <cell r="L1449" t="str">
            <v>Erath High School  (SiteCode: 057006)</v>
          </cell>
          <cell r="M1449" t="str">
            <v>057</v>
          </cell>
        </row>
        <row r="1450">
          <cell r="L1450" t="str">
            <v>Forked Island/E. Broussard Elem School  (SiteCode: 057007)</v>
          </cell>
          <cell r="M1450" t="str">
            <v>057</v>
          </cell>
        </row>
        <row r="1451">
          <cell r="L1451" t="str">
            <v>Gueydan High School  (SiteCode: 057008)</v>
          </cell>
          <cell r="M1451" t="str">
            <v>057</v>
          </cell>
        </row>
        <row r="1452">
          <cell r="L1452" t="str">
            <v>James A. Herod Elementary School  (SiteCode: 057010)</v>
          </cell>
          <cell r="M1452" t="str">
            <v>057</v>
          </cell>
        </row>
        <row r="1453">
          <cell r="L1453" t="str">
            <v>Kaplan Elementary School  (SiteCode: 057012)</v>
          </cell>
          <cell r="M1453" t="str">
            <v>057</v>
          </cell>
        </row>
        <row r="1454">
          <cell r="L1454" t="str">
            <v>Kaplan High School  (SiteCode: 057013)</v>
          </cell>
          <cell r="M1454" t="str">
            <v>057</v>
          </cell>
        </row>
        <row r="1455">
          <cell r="L1455" t="str">
            <v>Cecil Picard Elementary School at Maurice  (SiteCode: 057014)</v>
          </cell>
          <cell r="M1455" t="str">
            <v>057</v>
          </cell>
        </row>
        <row r="1456">
          <cell r="L1456" t="str">
            <v>Meaux Elementary School  (SiteCode: 057015)</v>
          </cell>
          <cell r="M1456" t="str">
            <v>057</v>
          </cell>
        </row>
        <row r="1457">
          <cell r="L1457" t="str">
            <v>North Vermilion High School  (SiteCode: 057016)</v>
          </cell>
          <cell r="M1457" t="str">
            <v>057</v>
          </cell>
        </row>
        <row r="1458">
          <cell r="L1458" t="str">
            <v>Jesse Owens Elementary School  (SiteCode: 057017)</v>
          </cell>
          <cell r="M1458" t="str">
            <v>057</v>
          </cell>
        </row>
        <row r="1459">
          <cell r="L1459" t="str">
            <v>Rene A. Rost Middle School  (SiteCode: 057019)</v>
          </cell>
          <cell r="M1459" t="str">
            <v>057</v>
          </cell>
        </row>
        <row r="1460">
          <cell r="L1460" t="str">
            <v>Seventh Ward Elementary School  (SiteCode: 057020)</v>
          </cell>
          <cell r="M1460" t="str">
            <v>057</v>
          </cell>
        </row>
        <row r="1461">
          <cell r="L1461" t="str">
            <v>J.H. Williams Middle School  (SiteCode: 057023)</v>
          </cell>
          <cell r="M1461" t="str">
            <v>057</v>
          </cell>
        </row>
        <row r="1462">
          <cell r="L1462" t="str">
            <v>Erath Middle School  (SiteCode: 057024)</v>
          </cell>
          <cell r="M1462" t="str">
            <v>057</v>
          </cell>
        </row>
        <row r="1463">
          <cell r="L1463" t="str">
            <v>Indian Bayou Elementary School  (SiteCode: 057027)</v>
          </cell>
          <cell r="M1463" t="str">
            <v>057</v>
          </cell>
        </row>
        <row r="1464">
          <cell r="L1464" t="str">
            <v>Leblanc Elementary School  (SiteCode: 057029)</v>
          </cell>
          <cell r="M1464" t="str">
            <v>057</v>
          </cell>
        </row>
        <row r="1465">
          <cell r="L1465" t="str">
            <v>North Vermillion Middle School  (SiteCode: 057030)</v>
          </cell>
          <cell r="M1465" t="str">
            <v>057</v>
          </cell>
        </row>
        <row r="1466">
          <cell r="L1466" t="str">
            <v>Anacoco High School  (SiteCode: 058001)</v>
          </cell>
          <cell r="M1466" t="str">
            <v>058</v>
          </cell>
        </row>
        <row r="1467">
          <cell r="L1467" t="str">
            <v>East Leesville Elementary School  (SiteCode: 058002)</v>
          </cell>
          <cell r="M1467" t="str">
            <v>058</v>
          </cell>
        </row>
        <row r="1468">
          <cell r="L1468" t="str">
            <v>Evans High School  (SiteCode: 058003)</v>
          </cell>
          <cell r="M1468" t="str">
            <v>058</v>
          </cell>
        </row>
        <row r="1469">
          <cell r="L1469" t="str">
            <v>Hicks High School  (SiteCode: 058004)</v>
          </cell>
          <cell r="M1469" t="str">
            <v>058</v>
          </cell>
        </row>
        <row r="1470">
          <cell r="L1470" t="str">
            <v>Hornbeck High School  (SiteCode: 058005)</v>
          </cell>
          <cell r="M1470" t="str">
            <v>058</v>
          </cell>
        </row>
        <row r="1471">
          <cell r="L1471" t="str">
            <v>Leesville High School  (SiteCode: 058006)</v>
          </cell>
          <cell r="M1471" t="str">
            <v>058</v>
          </cell>
        </row>
        <row r="1472">
          <cell r="L1472" t="str">
            <v>Leesville Junior High School  (SiteCode: 058007)</v>
          </cell>
          <cell r="M1472" t="str">
            <v>058</v>
          </cell>
        </row>
        <row r="1473">
          <cell r="L1473" t="str">
            <v>Pickering Elementary School  (SiteCode: 058008)</v>
          </cell>
          <cell r="M1473" t="str">
            <v>058</v>
          </cell>
        </row>
        <row r="1474">
          <cell r="L1474" t="str">
            <v>Pickering High School  (SiteCode: 058009)</v>
          </cell>
          <cell r="M1474" t="str">
            <v>058</v>
          </cell>
        </row>
        <row r="1475">
          <cell r="L1475" t="str">
            <v>Pitkin High School  (SiteCode: 058010)</v>
          </cell>
          <cell r="M1475" t="str">
            <v>058</v>
          </cell>
        </row>
        <row r="1476">
          <cell r="L1476" t="str">
            <v>Parkway Elementary School  (SiteCode: 058011)</v>
          </cell>
          <cell r="M1476" t="str">
            <v>058</v>
          </cell>
        </row>
        <row r="1477">
          <cell r="L1477" t="str">
            <v>Rosepine High School  (SiteCode: 058012)</v>
          </cell>
          <cell r="M1477" t="str">
            <v>058</v>
          </cell>
        </row>
        <row r="1478">
          <cell r="L1478" t="str">
            <v>Simpson High School  (SiteCode: 058013)</v>
          </cell>
          <cell r="M1478" t="str">
            <v>058</v>
          </cell>
        </row>
        <row r="1479">
          <cell r="L1479" t="str">
            <v>Vernon Middle School  (SiteCode: 058014)</v>
          </cell>
          <cell r="M1479" t="str">
            <v>058</v>
          </cell>
        </row>
        <row r="1480">
          <cell r="L1480" t="str">
            <v>West Leesville Elementary School  (SiteCode: 058015)</v>
          </cell>
          <cell r="M1480" t="str">
            <v>058</v>
          </cell>
        </row>
        <row r="1481">
          <cell r="L1481" t="str">
            <v>Rosepine Elementary School  (SiteCode: 058016)</v>
          </cell>
          <cell r="M1481" t="str">
            <v>058</v>
          </cell>
        </row>
        <row r="1482">
          <cell r="L1482" t="str">
            <v>Anacoco Elementary School  (SiteCode: 058018)</v>
          </cell>
          <cell r="M1482" t="str">
            <v>058</v>
          </cell>
        </row>
        <row r="1483">
          <cell r="L1483" t="str">
            <v>North Polk Elementary School  (SiteCode: 058019)</v>
          </cell>
          <cell r="M1483" t="str">
            <v>058</v>
          </cell>
        </row>
        <row r="1484">
          <cell r="L1484" t="str">
            <v>Victory Christian Academy  (SiteCode: 760001)</v>
          </cell>
          <cell r="M1484" t="str">
            <v>760</v>
          </cell>
        </row>
        <row r="1485">
          <cell r="L1485" t="str">
            <v>International High School of New Orleans  (SiteCode: 344001)</v>
          </cell>
          <cell r="M1485" t="str">
            <v>344</v>
          </cell>
        </row>
        <row r="1486">
          <cell r="L1486" t="str">
            <v>Waldorf School of New Orleans  (SiteCode: 5A7001)</v>
          </cell>
          <cell r="M1486" t="str">
            <v>5A7</v>
          </cell>
        </row>
        <row r="1487">
          <cell r="L1487" t="str">
            <v>Enon Elementary School  (SiteCode: 059002)</v>
          </cell>
          <cell r="M1487" t="str">
            <v>059</v>
          </cell>
        </row>
        <row r="1488">
          <cell r="L1488" t="str">
            <v>Franklinton Elementary School  (SiteCode: 059003)</v>
          </cell>
          <cell r="M1488" t="str">
            <v>059</v>
          </cell>
        </row>
        <row r="1489">
          <cell r="L1489" t="str">
            <v>Franklinton Junior High School  (SiteCode: 059004)</v>
          </cell>
          <cell r="M1489" t="str">
            <v>059</v>
          </cell>
        </row>
        <row r="1490">
          <cell r="L1490" t="str">
            <v>Franklinton Primary School  (SiteCode: 059005)</v>
          </cell>
          <cell r="M1490" t="str">
            <v>059</v>
          </cell>
        </row>
        <row r="1491">
          <cell r="L1491" t="str">
            <v>Franklinton High School  (SiteCode: 059006)</v>
          </cell>
          <cell r="M1491" t="str">
            <v>059</v>
          </cell>
        </row>
        <row r="1492">
          <cell r="L1492" t="str">
            <v>Mt. Hermon School  (SiteCode: 059007)</v>
          </cell>
          <cell r="M1492" t="str">
            <v>059</v>
          </cell>
        </row>
        <row r="1493">
          <cell r="L1493" t="str">
            <v>Pine School  (SiteCode: 059008)</v>
          </cell>
          <cell r="M1493" t="str">
            <v>059</v>
          </cell>
        </row>
        <row r="1494">
          <cell r="L1494" t="str">
            <v>Thomas Elementary School  (SiteCode: 059009)</v>
          </cell>
          <cell r="M1494" t="str">
            <v>059</v>
          </cell>
        </row>
        <row r="1495">
          <cell r="L1495" t="str">
            <v>Varnado High School  (SiteCode: 059011)</v>
          </cell>
          <cell r="M1495" t="str">
            <v>059</v>
          </cell>
        </row>
        <row r="1496">
          <cell r="L1496" t="str">
            <v>Wesley Ray Elementary School  (SiteCode: 059013)</v>
          </cell>
          <cell r="M1496" t="str">
            <v>059</v>
          </cell>
        </row>
        <row r="1497">
          <cell r="L1497" t="str">
            <v>Washington Central Office  (SiteCode: 059700)</v>
          </cell>
          <cell r="M1497" t="str">
            <v>059</v>
          </cell>
        </row>
        <row r="1498">
          <cell r="L1498" t="str">
            <v>Weatherford Academy  (SiteCode: 6A9001)</v>
          </cell>
          <cell r="M1498" t="str">
            <v>6A9</v>
          </cell>
        </row>
        <row r="1499">
          <cell r="L1499" t="str">
            <v>Brown Upper Elementary School  (SiteCode: 060001)</v>
          </cell>
          <cell r="M1499" t="str">
            <v>060</v>
          </cell>
        </row>
        <row r="1500">
          <cell r="L1500" t="str">
            <v>Browning Elementary School  (SiteCode: 060002)</v>
          </cell>
          <cell r="M1500" t="str">
            <v>060</v>
          </cell>
        </row>
        <row r="1501">
          <cell r="L1501" t="str">
            <v>North Webster Upper Elementary School  (SiteCode: 060004)</v>
          </cell>
          <cell r="M1501" t="str">
            <v>060</v>
          </cell>
        </row>
        <row r="1502">
          <cell r="L1502" t="str">
            <v>Doyline High School  (SiteCode: 060005)</v>
          </cell>
          <cell r="M1502" t="str">
            <v>060</v>
          </cell>
        </row>
        <row r="1503">
          <cell r="L1503" t="str">
            <v>J. E. Harper Elementary School  (SiteCode: 060007)</v>
          </cell>
          <cell r="M1503" t="str">
            <v>060</v>
          </cell>
        </row>
        <row r="1504">
          <cell r="L1504" t="str">
            <v>Central Elementary School  (SiteCode: 060008)</v>
          </cell>
          <cell r="M1504" t="str">
            <v>060</v>
          </cell>
        </row>
        <row r="1505">
          <cell r="L1505" t="str">
            <v>J. L. Jones Elementary School  (SiteCode: 060010)</v>
          </cell>
          <cell r="M1505" t="str">
            <v>060</v>
          </cell>
        </row>
        <row r="1506">
          <cell r="L1506" t="str">
            <v>Minden High School  (SiteCode: 060012)</v>
          </cell>
          <cell r="M1506" t="str">
            <v>060</v>
          </cell>
        </row>
        <row r="1507">
          <cell r="L1507" t="str">
            <v>J. A. Phillips Middle School  (SiteCode: 060013)</v>
          </cell>
          <cell r="M1507" t="str">
            <v>060</v>
          </cell>
        </row>
        <row r="1508">
          <cell r="L1508" t="str">
            <v>E. S. Richardson Elementary School  (SiteCode: 060014)</v>
          </cell>
          <cell r="M1508" t="str">
            <v>060</v>
          </cell>
        </row>
        <row r="1509">
          <cell r="L1509" t="str">
            <v>North Webster Junior High School  (SiteCode: 060015)</v>
          </cell>
          <cell r="M1509" t="str">
            <v>060</v>
          </cell>
        </row>
        <row r="1510">
          <cell r="L1510" t="str">
            <v>North Webster Lower Elementary School  (SiteCode: 060017)</v>
          </cell>
          <cell r="M1510" t="str">
            <v>060</v>
          </cell>
        </row>
        <row r="1511">
          <cell r="L1511" t="str">
            <v>Lakeside Junior-Senior High School  (SiteCode: 060018)</v>
          </cell>
          <cell r="M1511" t="str">
            <v>060</v>
          </cell>
        </row>
        <row r="1512">
          <cell r="L1512" t="str">
            <v>North Webster High School  (SiteCode: 060019)</v>
          </cell>
          <cell r="M1512" t="str">
            <v>060</v>
          </cell>
        </row>
        <row r="1513">
          <cell r="L1513" t="str">
            <v>Webster Junior High School  (SiteCode: 060023)</v>
          </cell>
          <cell r="M1513" t="str">
            <v>060</v>
          </cell>
        </row>
        <row r="1514">
          <cell r="L1514" t="str">
            <v>Brusly High School  (SiteCode: 061001)</v>
          </cell>
          <cell r="M1514" t="str">
            <v>061</v>
          </cell>
        </row>
        <row r="1515">
          <cell r="L1515" t="str">
            <v>Brusly Middle School  (SiteCode: 061002)</v>
          </cell>
          <cell r="M1515" t="str">
            <v>061</v>
          </cell>
        </row>
        <row r="1516">
          <cell r="L1516" t="str">
            <v>Chamberlin Elementary School  (SiteCode: 061003)</v>
          </cell>
          <cell r="M1516" t="str">
            <v>061</v>
          </cell>
        </row>
        <row r="1517">
          <cell r="L1517" t="str">
            <v>Cohn Elementary School  (SiteCode: 061004)</v>
          </cell>
          <cell r="M1517" t="str">
            <v>061</v>
          </cell>
        </row>
        <row r="1518">
          <cell r="L1518" t="str">
            <v>Devall Middle School  (SiteCode: 061005)</v>
          </cell>
          <cell r="M1518" t="str">
            <v>061</v>
          </cell>
        </row>
        <row r="1519">
          <cell r="L1519" t="str">
            <v>Lukeville Upper Elementary  (SiteCode: 061006)</v>
          </cell>
          <cell r="M1519" t="str">
            <v>061</v>
          </cell>
        </row>
        <row r="1520">
          <cell r="L1520" t="str">
            <v>Port Allen Elementary School  (SiteCode: 061007)</v>
          </cell>
          <cell r="M1520" t="str">
            <v>061</v>
          </cell>
        </row>
        <row r="1521">
          <cell r="L1521" t="str">
            <v>Port Allen High School  (SiteCode: 061008)</v>
          </cell>
          <cell r="M1521" t="str">
            <v>061</v>
          </cell>
        </row>
        <row r="1522">
          <cell r="L1522" t="str">
            <v>Port Allen Middle School  (SiteCode: 061009)</v>
          </cell>
          <cell r="M1522" t="str">
            <v>061</v>
          </cell>
        </row>
        <row r="1523">
          <cell r="L1523" t="str">
            <v>Brusly Elementary School  (SiteCode: 061011)</v>
          </cell>
          <cell r="M1523" t="str">
            <v>061</v>
          </cell>
        </row>
        <row r="1524">
          <cell r="L1524" t="str">
            <v>Epps High School  (SiteCode: 062001)</v>
          </cell>
          <cell r="M1524" t="str">
            <v>062</v>
          </cell>
        </row>
        <row r="1525">
          <cell r="L1525" t="str">
            <v>Forest School  (SiteCode: 062003)</v>
          </cell>
          <cell r="M1525" t="str">
            <v>062</v>
          </cell>
        </row>
        <row r="1526">
          <cell r="L1526" t="str">
            <v>Kilbourne High School  (SiteCode: 062005)</v>
          </cell>
          <cell r="M1526" t="str">
            <v>062</v>
          </cell>
        </row>
        <row r="1527">
          <cell r="L1527" t="str">
            <v>Oak Grove High School  (SiteCode: 062006)</v>
          </cell>
          <cell r="M1527" t="str">
            <v>062</v>
          </cell>
        </row>
        <row r="1528">
          <cell r="L1528" t="str">
            <v>Oak Grove Elementary School  (SiteCode: 062014)</v>
          </cell>
          <cell r="M1528" t="str">
            <v>062</v>
          </cell>
        </row>
        <row r="1529">
          <cell r="L1529" t="str">
            <v>Bains Elementary School  (SiteCode: 063001)</v>
          </cell>
          <cell r="M1529" t="str">
            <v>063</v>
          </cell>
        </row>
        <row r="1530">
          <cell r="L1530" t="str">
            <v>West Feliciana High School  (SiteCode: 063003)</v>
          </cell>
          <cell r="M1530" t="str">
            <v>063</v>
          </cell>
        </row>
        <row r="1531">
          <cell r="L1531" t="str">
            <v>Bains Lower Elementary School  (SiteCode: 063005)</v>
          </cell>
          <cell r="M1531" t="str">
            <v>063</v>
          </cell>
        </row>
        <row r="1532">
          <cell r="L1532" t="str">
            <v>West Feliciana Middle School  (SiteCode: 063006)</v>
          </cell>
          <cell r="M1532" t="str">
            <v>063</v>
          </cell>
        </row>
        <row r="1533">
          <cell r="L1533" t="str">
            <v>Westminster Christian Academy  (SiteCode: 785001)</v>
          </cell>
          <cell r="M1533" t="str">
            <v>785</v>
          </cell>
        </row>
        <row r="1534">
          <cell r="L1534" t="str">
            <v>Wilson Charter School  (SiteCode: WBM001)</v>
          </cell>
          <cell r="M1534" t="str">
            <v>WBM</v>
          </cell>
        </row>
        <row r="1535">
          <cell r="L1535" t="str">
            <v>Atlanta High School  (SiteCode: 064001)</v>
          </cell>
          <cell r="M1535" t="str">
            <v>064</v>
          </cell>
        </row>
        <row r="1536">
          <cell r="L1536" t="str">
            <v>Calvin High School  (SiteCode: 064002)</v>
          </cell>
          <cell r="M1536" t="str">
            <v>064</v>
          </cell>
        </row>
        <row r="1537">
          <cell r="L1537" t="str">
            <v>Dodson High School  (SiteCode: 064003)</v>
          </cell>
          <cell r="M1537" t="str">
            <v>064</v>
          </cell>
        </row>
        <row r="1538">
          <cell r="L1538" t="str">
            <v>Winnfield Kindergarten  (SiteCode: 064004)</v>
          </cell>
          <cell r="M1538" t="str">
            <v>064</v>
          </cell>
        </row>
        <row r="1539">
          <cell r="L1539" t="str">
            <v>Winnfield Primary School  (SiteCode: 064006)</v>
          </cell>
          <cell r="M1539" t="str">
            <v>064</v>
          </cell>
        </row>
        <row r="1540">
          <cell r="L1540" t="str">
            <v>Winnfield Middle School  (SiteCode: 064008)</v>
          </cell>
          <cell r="M1540" t="str">
            <v>064</v>
          </cell>
        </row>
        <row r="1541">
          <cell r="L1541" t="str">
            <v>Winnfield High School  (SiteCode: 064009)</v>
          </cell>
          <cell r="M1541" t="str">
            <v>064</v>
          </cell>
        </row>
        <row r="1542">
          <cell r="L1542" t="str">
            <v>Northwestern Elementary School  (SiteCode: 067001)</v>
          </cell>
          <cell r="M1542" t="str">
            <v>067</v>
          </cell>
        </row>
        <row r="1543">
          <cell r="L1543" t="str">
            <v>Northwestern Middle School  (SiteCode: 067002)</v>
          </cell>
          <cell r="M1543" t="str">
            <v>067</v>
          </cell>
        </row>
        <row r="1544">
          <cell r="L1544" t="str">
            <v>Zachary Elementary School  (SiteCode: 067003)</v>
          </cell>
          <cell r="M1544" t="str">
            <v>067</v>
          </cell>
        </row>
        <row r="1545">
          <cell r="L1545" t="str">
            <v>Zachary High School  (SiteCode: 067004)</v>
          </cell>
          <cell r="M1545" t="str">
            <v>067</v>
          </cell>
        </row>
        <row r="1546">
          <cell r="L1546" t="str">
            <v>Copper Mill Elementary/Middle School  (SiteCode: 067006)</v>
          </cell>
          <cell r="M1546" t="str">
            <v>067</v>
          </cell>
        </row>
        <row r="1547">
          <cell r="L1547" t="str">
            <v>Zachary Early Learning Center  (SiteCode: 067008)</v>
          </cell>
          <cell r="M1547" t="str">
            <v>067</v>
          </cell>
        </row>
        <row r="1548">
          <cell r="L1548" t="str">
            <v>Rollins Place Elementary  (SiteCode: 067010)</v>
          </cell>
          <cell r="M1548" t="str">
            <v>067</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ate LEA_045"/>
      <sheetName val="Two Tables"/>
    </sheetNames>
    <sheetDataSet>
      <sheetData sheetId="0" refreshError="1"/>
      <sheetData sheetId="1" refreshError="1"/>
    </sheetDataSet>
  </externalBook>
</externalLink>
</file>

<file path=xl/tables/table1.xml><?xml version="1.0" encoding="utf-8"?>
<table xmlns="http://schemas.openxmlformats.org/spreadsheetml/2006/main" id="10" name="tbl_primary11" displayName="tbl_primary11" ref="G1:G371" totalsRowShown="0" headerRowDxfId="51" dataDxfId="50">
  <autoFilter ref="G1:G371"/>
  <sortState ref="G2:G366">
    <sortCondition ref="G1:G366"/>
  </sortState>
  <tableColumns count="1">
    <tableColumn id="1" name="School District" dataDxfId="49"/>
  </tableColumns>
  <tableStyleInfo name="TableStyleMedium2" showFirstColumn="0" showLastColumn="0" showRowStripes="1" showColumnStripes="0"/>
</table>
</file>

<file path=xl/tables/table2.xml><?xml version="1.0" encoding="utf-8"?>
<table xmlns="http://schemas.openxmlformats.org/spreadsheetml/2006/main" id="11" name="tbl_secondary12" displayName="tbl_secondary12" ref="K1:L1830" totalsRowShown="0" headerRowDxfId="48" dataDxfId="47">
  <autoFilter ref="K1:L1830"/>
  <sortState ref="K2:L5">
    <sortCondition ref="K2"/>
  </sortState>
  <tableColumns count="2">
    <tableColumn id="1" name="School District" dataDxfId="46"/>
    <tableColumn id="2" name="School" dataDxfId="45"/>
  </tableColumns>
  <tableStyleInfo name="TableStyleMedium2" showFirstColumn="0" showLastColumn="0" showRowStripes="1" showColumnStripes="0"/>
</table>
</file>

<file path=xl/tables/table3.xml><?xml version="1.0" encoding="utf-8"?>
<table xmlns="http://schemas.openxmlformats.org/spreadsheetml/2006/main" id="12" name="Table913" displayName="Table913" ref="M1:S1830" totalsRowShown="0" headerRowDxfId="44" dataDxfId="42" headerRowBorderDxfId="43" tableBorderDxfId="41">
  <autoFilter ref="M1:S1830"/>
  <tableColumns count="7">
    <tableColumn id="1" name="SchoolSystem" dataDxfId="40"/>
    <tableColumn id="2" name="SiteCd" dataDxfId="39"/>
    <tableColumn id="3" name="FedSiteCd" dataDxfId="38"/>
    <tableColumn id="4" name="Non-Public" dataDxfId="37"/>
    <tableColumn id="5" name="Charter Type" dataDxfId="36"/>
    <tableColumn id="6" name="TotalStudents(SIS)" dataDxfId="35"/>
    <tableColumn id="7" name="Column1" dataDxfId="34"/>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O20:O23" totalsRowShown="0" headerRowDxfId="33" dataDxfId="31" headerRowBorderDxfId="32" tableBorderDxfId="30" totalsRowBorderDxfId="29">
  <autoFilter ref="O20:O23"/>
  <tableColumns count="1">
    <tableColumn id="1" name="Laptop_Notebook_or_Netbook" dataDxfId="28"/>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M20:M21" totalsRowShown="0" headerRowDxfId="27" dataDxfId="25" headerRowBorderDxfId="26" tableBorderDxfId="24" totalsRowBorderDxfId="23">
  <autoFilter ref="M20:M21"/>
  <tableColumns count="1">
    <tableColumn id="1" name="ChromeBook" dataDxfId="22"/>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N20:N23" totalsRowShown="0" headerRowDxfId="21" dataDxfId="19" headerRowBorderDxfId="20" tableBorderDxfId="18" totalsRowBorderDxfId="17">
  <autoFilter ref="N20:N23"/>
  <tableColumns count="1">
    <tableColumn id="1" name="Desktop" dataDxfId="16"/>
  </tableColumns>
  <tableStyleInfo name="TableStyleMedium2" showFirstColumn="0" showLastColumn="0" showRowStripes="1" showColumnStripes="0"/>
</table>
</file>

<file path=xl/tables/table7.xml><?xml version="1.0" encoding="utf-8"?>
<table xmlns="http://schemas.openxmlformats.org/spreadsheetml/2006/main" id="6" name="Table6" displayName="Table6" ref="P20:P22" totalsRowShown="0" headerRowDxfId="15" dataDxfId="13" headerRowBorderDxfId="14" tableBorderDxfId="12" totalsRowBorderDxfId="11">
  <autoFilter ref="P20:P22"/>
  <tableColumns count="1">
    <tableColumn id="1" name="Tablet" dataDxfId="10"/>
  </tableColumns>
  <tableStyleInfo name="TableStyleMedium2" showFirstColumn="0" showLastColumn="0" showRowStripes="1" showColumnStripes="0"/>
</table>
</file>

<file path=xl/tables/table8.xml><?xml version="1.0" encoding="utf-8"?>
<table xmlns="http://schemas.openxmlformats.org/spreadsheetml/2006/main" id="7" name="Table7" displayName="Table7" ref="Q20:Q22" totalsRowShown="0" headerRowDxfId="9" dataDxfId="7" headerRowBorderDxfId="8" tableBorderDxfId="6">
  <autoFilter ref="Q20:Q22"/>
  <tableColumns count="1">
    <tableColumn id="1" name="Thin Client or VDI" dataDxfId="5"/>
  </tableColumns>
  <tableStyleInfo name="TableStyleMedium2" showFirstColumn="0" showLastColumn="0" showRowStripes="1" showColumnStripes="0"/>
</table>
</file>

<file path=xl/tables/table9.xml><?xml version="1.0" encoding="utf-8"?>
<table xmlns="http://schemas.openxmlformats.org/spreadsheetml/2006/main" id="8" name="Table8" displayName="Table8" ref="R20:R22" totalsRowShown="0" headerRowDxfId="4" dataDxfId="2" headerRowBorderDxfId="3" tableBorderDxfId="1">
  <autoFilter ref="R20:R22"/>
  <tableColumns count="1">
    <tableColumn id="1" name="Oth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3"/>
  <sheetViews>
    <sheetView tabSelected="1" workbookViewId="0">
      <selection activeCell="B4" sqref="B4"/>
    </sheetView>
  </sheetViews>
  <sheetFormatPr defaultColWidth="9.140625" defaultRowHeight="15" x14ac:dyDescent="0.25"/>
  <cols>
    <col min="1" max="1" width="10.42578125" style="167" customWidth="1"/>
    <col min="2" max="2" width="25.42578125" style="165" bestFit="1" customWidth="1"/>
    <col min="3" max="3" width="5.5703125" style="173" hidden="1" customWidth="1"/>
    <col min="4" max="4" width="8.42578125" style="167" bestFit="1" customWidth="1"/>
    <col min="5" max="5" width="54" style="165" customWidth="1"/>
    <col min="6" max="6" width="18.7109375" style="165" bestFit="1" customWidth="1"/>
    <col min="7" max="7" width="11.7109375" style="165" customWidth="1"/>
    <col min="8" max="8" width="11.140625" style="165" customWidth="1"/>
    <col min="9" max="9" width="12.42578125" style="165" customWidth="1"/>
    <col min="10" max="10" width="11.85546875" style="165" customWidth="1"/>
    <col min="11" max="11" width="12.7109375" style="165" customWidth="1"/>
    <col min="12" max="12" width="12" style="165" customWidth="1"/>
    <col min="13" max="13" width="13.42578125" style="165" customWidth="1"/>
    <col min="14" max="14" width="14.140625" style="165" customWidth="1"/>
    <col min="15" max="15" width="13.7109375" style="165" customWidth="1"/>
    <col min="16" max="16" width="12.42578125" style="165" customWidth="1"/>
    <col min="17" max="17" width="12.28515625" style="165" customWidth="1"/>
    <col min="18" max="18" width="29.140625" style="165" customWidth="1"/>
    <col min="19" max="19" width="2.7109375" style="165" customWidth="1"/>
    <col min="20" max="20" width="9.85546875" style="165" bestFit="1" customWidth="1"/>
    <col min="21" max="21" width="8.7109375" style="165" customWidth="1"/>
    <col min="22" max="22" width="7.85546875" style="165" customWidth="1"/>
    <col min="23" max="27" width="8.28515625" style="165" customWidth="1"/>
    <col min="28" max="34" width="9.140625" style="165"/>
    <col min="35" max="35" width="2.28515625" style="165" customWidth="1"/>
    <col min="36" max="50" width="9.140625" style="165"/>
    <col min="51" max="51" width="2.42578125" style="165" customWidth="1"/>
    <col min="52" max="16384" width="9.140625" style="165"/>
  </cols>
  <sheetData>
    <row r="1" spans="1:81" ht="76.5" customHeight="1" x14ac:dyDescent="0.25">
      <c r="A1" s="251" t="s">
        <v>4770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BO1" s="225"/>
      <c r="BP1" s="225"/>
      <c r="BQ1" s="225"/>
      <c r="BR1" s="225"/>
      <c r="BS1" s="225"/>
      <c r="BT1" s="225"/>
      <c r="BU1" s="225"/>
      <c r="BV1" s="225"/>
      <c r="BW1" s="225"/>
      <c r="BX1" s="225"/>
      <c r="BY1" s="225"/>
      <c r="BZ1" s="225"/>
      <c r="CA1" s="225"/>
      <c r="CB1" s="225"/>
      <c r="CC1" s="225"/>
    </row>
    <row r="2" spans="1:81" x14ac:dyDescent="0.25">
      <c r="A2" s="253" t="s">
        <v>3821</v>
      </c>
      <c r="B2" s="261" t="s">
        <v>3820</v>
      </c>
      <c r="D2" s="259" t="s">
        <v>3823</v>
      </c>
      <c r="E2" s="257" t="s">
        <v>14</v>
      </c>
      <c r="F2" s="255" t="s">
        <v>3861</v>
      </c>
      <c r="G2" s="264" t="s">
        <v>3868</v>
      </c>
      <c r="H2" s="264"/>
      <c r="I2" s="266" t="s">
        <v>3869</v>
      </c>
      <c r="J2" s="266"/>
      <c r="K2" s="267" t="s">
        <v>3870</v>
      </c>
      <c r="L2" s="267"/>
      <c r="M2" s="247" t="s">
        <v>3871</v>
      </c>
      <c r="N2" s="247"/>
      <c r="O2" s="248" t="s">
        <v>3872</v>
      </c>
      <c r="P2" s="248"/>
      <c r="Q2" s="263" t="s">
        <v>3875</v>
      </c>
      <c r="R2" s="263"/>
      <c r="S2" s="249"/>
      <c r="T2" s="264" t="s">
        <v>3883</v>
      </c>
      <c r="U2" s="264"/>
      <c r="V2" s="264"/>
      <c r="W2" s="264"/>
      <c r="X2" s="264"/>
      <c r="Y2" s="264"/>
      <c r="Z2" s="264"/>
      <c r="AA2" s="264"/>
      <c r="AB2" s="264"/>
      <c r="AC2" s="264"/>
      <c r="AD2" s="264"/>
      <c r="AE2" s="264"/>
      <c r="AF2" s="264"/>
      <c r="AG2" s="264"/>
      <c r="AH2" s="264"/>
      <c r="AI2" s="249"/>
      <c r="AJ2" s="265" t="s">
        <v>3884</v>
      </c>
      <c r="AK2" s="265"/>
      <c r="AL2" s="265"/>
      <c r="AM2" s="265"/>
      <c r="AN2" s="265"/>
      <c r="AO2" s="265"/>
      <c r="AP2" s="265"/>
      <c r="AQ2" s="265"/>
      <c r="AR2" s="265"/>
      <c r="AS2" s="265"/>
      <c r="AT2" s="265"/>
      <c r="AU2" s="265"/>
      <c r="AV2" s="265"/>
      <c r="AW2" s="265"/>
      <c r="AX2" s="265"/>
      <c r="AY2" s="249"/>
      <c r="AZ2" s="254" t="s">
        <v>3885</v>
      </c>
      <c r="BA2" s="254"/>
      <c r="BB2" s="254"/>
      <c r="BC2" s="254"/>
      <c r="BD2" s="254"/>
      <c r="BE2" s="254"/>
      <c r="BF2" s="254"/>
      <c r="BG2" s="254"/>
      <c r="BH2" s="254"/>
      <c r="BI2" s="254"/>
      <c r="BJ2" s="254"/>
      <c r="BK2" s="254"/>
      <c r="BL2" s="254"/>
      <c r="BM2" s="254"/>
      <c r="BN2" s="254"/>
      <c r="BO2" s="225"/>
      <c r="BP2" s="225"/>
      <c r="BQ2" s="225"/>
      <c r="BR2" s="225"/>
      <c r="BS2" s="225"/>
      <c r="BT2" s="225"/>
      <c r="BU2" s="225"/>
      <c r="BV2" s="225"/>
      <c r="BW2" s="225"/>
      <c r="BX2" s="225"/>
      <c r="BY2" s="225"/>
      <c r="BZ2" s="225"/>
      <c r="CA2" s="225"/>
      <c r="CB2" s="225"/>
      <c r="CC2" s="225"/>
    </row>
    <row r="3" spans="1:81" s="168" customFormat="1" ht="189" x14ac:dyDescent="0.25">
      <c r="A3" s="253"/>
      <c r="B3" s="262"/>
      <c r="C3" s="171"/>
      <c r="D3" s="260"/>
      <c r="E3" s="258"/>
      <c r="F3" s="256"/>
      <c r="G3" s="186" t="s">
        <v>3862</v>
      </c>
      <c r="H3" s="190" t="s">
        <v>3863</v>
      </c>
      <c r="I3" s="187" t="s">
        <v>3864</v>
      </c>
      <c r="J3" s="191" t="s">
        <v>3865</v>
      </c>
      <c r="K3" s="188" t="s">
        <v>3866</v>
      </c>
      <c r="L3" s="192" t="s">
        <v>3879</v>
      </c>
      <c r="M3" s="189" t="s">
        <v>3867</v>
      </c>
      <c r="N3" s="193" t="s">
        <v>3878</v>
      </c>
      <c r="O3" s="194" t="s">
        <v>3873</v>
      </c>
      <c r="P3" s="195" t="s">
        <v>3874</v>
      </c>
      <c r="Q3" s="196" t="s">
        <v>3876</v>
      </c>
      <c r="R3" s="197" t="s">
        <v>3877</v>
      </c>
      <c r="S3" s="250"/>
      <c r="T3" s="186" t="s">
        <v>3880</v>
      </c>
      <c r="U3" s="186" t="s">
        <v>3881</v>
      </c>
      <c r="V3" s="186" t="s">
        <v>3882</v>
      </c>
      <c r="W3" s="186">
        <v>1</v>
      </c>
      <c r="X3" s="186">
        <v>2</v>
      </c>
      <c r="Y3" s="186">
        <v>3</v>
      </c>
      <c r="Z3" s="186">
        <v>4</v>
      </c>
      <c r="AA3" s="186">
        <v>5</v>
      </c>
      <c r="AB3" s="186">
        <v>6</v>
      </c>
      <c r="AC3" s="186">
        <v>7</v>
      </c>
      <c r="AD3" s="186">
        <v>8</v>
      </c>
      <c r="AE3" s="186">
        <v>9</v>
      </c>
      <c r="AF3" s="186">
        <v>10</v>
      </c>
      <c r="AG3" s="186">
        <v>11</v>
      </c>
      <c r="AH3" s="186">
        <v>12</v>
      </c>
      <c r="AI3" s="250"/>
      <c r="AJ3" s="198" t="s">
        <v>3880</v>
      </c>
      <c r="AK3" s="198" t="s">
        <v>3881</v>
      </c>
      <c r="AL3" s="198" t="s">
        <v>3882</v>
      </c>
      <c r="AM3" s="198">
        <v>1</v>
      </c>
      <c r="AN3" s="198">
        <v>2</v>
      </c>
      <c r="AO3" s="198">
        <v>3</v>
      </c>
      <c r="AP3" s="198">
        <v>4</v>
      </c>
      <c r="AQ3" s="198">
        <v>5</v>
      </c>
      <c r="AR3" s="198">
        <v>6</v>
      </c>
      <c r="AS3" s="198">
        <v>7</v>
      </c>
      <c r="AT3" s="198">
        <v>8</v>
      </c>
      <c r="AU3" s="198">
        <v>9</v>
      </c>
      <c r="AV3" s="198">
        <v>10</v>
      </c>
      <c r="AW3" s="198">
        <v>11</v>
      </c>
      <c r="AX3" s="198">
        <v>12</v>
      </c>
      <c r="AY3" s="250"/>
      <c r="AZ3" s="199" t="s">
        <v>3880</v>
      </c>
      <c r="BA3" s="199" t="s">
        <v>3881</v>
      </c>
      <c r="BB3" s="199" t="s">
        <v>3882</v>
      </c>
      <c r="BC3" s="199">
        <v>1</v>
      </c>
      <c r="BD3" s="199">
        <v>2</v>
      </c>
      <c r="BE3" s="199">
        <v>3</v>
      </c>
      <c r="BF3" s="199">
        <v>4</v>
      </c>
      <c r="BG3" s="199">
        <v>5</v>
      </c>
      <c r="BH3" s="199">
        <v>6</v>
      </c>
      <c r="BI3" s="199">
        <v>7</v>
      </c>
      <c r="BJ3" s="199">
        <v>8</v>
      </c>
      <c r="BK3" s="199">
        <v>9</v>
      </c>
      <c r="BL3" s="199">
        <v>10</v>
      </c>
      <c r="BM3" s="199">
        <v>11</v>
      </c>
      <c r="BN3" s="199">
        <v>12</v>
      </c>
      <c r="BO3" s="226"/>
      <c r="BP3" s="226"/>
      <c r="BQ3" s="226"/>
      <c r="BR3" s="226"/>
      <c r="BS3" s="226"/>
      <c r="BT3" s="226"/>
      <c r="BU3" s="226"/>
      <c r="BV3" s="226"/>
      <c r="BW3" s="226"/>
      <c r="BX3" s="226"/>
      <c r="BY3" s="226"/>
      <c r="BZ3" s="226"/>
      <c r="CA3" s="226"/>
      <c r="CB3" s="226"/>
      <c r="CC3" s="226"/>
    </row>
    <row r="4" spans="1:81" x14ac:dyDescent="0.25">
      <c r="A4" s="201" t="str">
        <f>IF(B4=0,"",IF(B4&lt;&gt;0,INDEX(SchoolSystem,MATCH(B4,Data!$K$2:$K$1830,0))))</f>
        <v/>
      </c>
      <c r="B4" s="52"/>
      <c r="C4" s="172" t="e">
        <f>"Data!L"&amp;MATCH($B4,Data!$K$2:$K$1831,0)+1&amp;":L"&amp;MATCH($B4,Data!$K$2:$K$1831,1)+1</f>
        <v>#N/A</v>
      </c>
      <c r="D4" s="202" t="str">
        <f>IF(E4=0,"",IF(E4&lt;&gt;0,INDEX(Data!$N$2:$N$1830,MATCH(E4,Data!$L$2:$L$1830,0))))</f>
        <v/>
      </c>
      <c r="E4" s="52"/>
      <c r="F4" s="51"/>
      <c r="G4" s="51"/>
      <c r="I4" s="51"/>
      <c r="K4" s="51"/>
      <c r="M4" s="51"/>
      <c r="O4" s="51"/>
      <c r="Q4" s="51"/>
      <c r="S4" s="228"/>
      <c r="AI4" s="228"/>
      <c r="AY4" s="228"/>
      <c r="BO4" s="225"/>
      <c r="BP4" s="225"/>
      <c r="BQ4" s="225"/>
      <c r="BR4" s="225"/>
      <c r="BS4" s="225"/>
      <c r="BT4" s="225"/>
      <c r="BU4" s="225"/>
      <c r="BV4" s="225"/>
      <c r="BW4" s="225"/>
      <c r="BX4" s="225"/>
      <c r="BY4" s="225"/>
      <c r="BZ4" s="225"/>
      <c r="CA4" s="225"/>
      <c r="CB4" s="225"/>
      <c r="CC4" s="225"/>
    </row>
    <row r="5" spans="1:81" x14ac:dyDescent="0.25">
      <c r="A5" s="201" t="str">
        <f>IF(B5=0,"",IF(B5&lt;&gt;0,INDEX(SchoolSystem,MATCH(B5,Data!$K$2:$K$1830,0))))</f>
        <v/>
      </c>
      <c r="B5" s="52"/>
      <c r="C5" s="172" t="e">
        <f>"Data!L"&amp;MATCH($B5,Data!$K$2:$K$1831,0)+1&amp;":L"&amp;MATCH($B5,Data!$K$2:$K$1831,1)+1</f>
        <v>#N/A</v>
      </c>
      <c r="D5" s="202" t="str">
        <f>IF(E5=0,"",IF(E5&lt;&gt;0,INDEX(Data!$N$2:$N$1830,MATCH(E5,Data!$L$2:$L$1830,0))))</f>
        <v/>
      </c>
      <c r="E5" s="52"/>
      <c r="F5" s="51"/>
      <c r="G5" s="51"/>
      <c r="I5" s="51"/>
      <c r="K5" s="51"/>
      <c r="M5" s="51"/>
      <c r="O5" s="51"/>
      <c r="Q5" s="51"/>
      <c r="S5" s="228"/>
      <c r="AI5" s="228"/>
      <c r="AY5" s="228"/>
      <c r="BO5" s="225"/>
      <c r="BP5" s="225"/>
      <c r="BQ5" s="225"/>
      <c r="BR5" s="225"/>
      <c r="BS5" s="225"/>
      <c r="BT5" s="225"/>
      <c r="BU5" s="225"/>
      <c r="BV5" s="225"/>
      <c r="BW5" s="225"/>
      <c r="BX5" s="225"/>
      <c r="BY5" s="225"/>
      <c r="BZ5" s="225"/>
      <c r="CA5" s="225"/>
      <c r="CB5" s="225"/>
      <c r="CC5" s="225"/>
    </row>
    <row r="6" spans="1:81" x14ac:dyDescent="0.25">
      <c r="A6" s="201" t="str">
        <f>IF(B6=0,"",IF(B6&lt;&gt;0,INDEX(SchoolSystem,MATCH(B6,Data!$K$2:$K$1830,0))))</f>
        <v/>
      </c>
      <c r="B6" s="52"/>
      <c r="C6" s="172" t="e">
        <f>"Data!L"&amp;MATCH($B6,Data!$K$2:$K$1831,0)+1&amp;":L"&amp;MATCH($B6,Data!$K$2:$K$1831,1)+1</f>
        <v>#N/A</v>
      </c>
      <c r="D6" s="202" t="str">
        <f>IF(E6=0,"",IF(E6&lt;&gt;0,INDEX(Data!$N$2:$N$1830,MATCH(E6,Data!$L$2:$L$1830,0))))</f>
        <v/>
      </c>
      <c r="E6" s="52"/>
      <c r="F6" s="51"/>
      <c r="G6" s="51"/>
      <c r="I6" s="51"/>
      <c r="K6" s="51"/>
      <c r="M6" s="51"/>
      <c r="O6" s="51"/>
      <c r="Q6" s="51"/>
      <c r="S6" s="228"/>
      <c r="AI6" s="228"/>
      <c r="AY6" s="228"/>
      <c r="BO6" s="225"/>
      <c r="BP6" s="225"/>
      <c r="BQ6" s="225"/>
      <c r="BR6" s="225"/>
      <c r="BS6" s="225"/>
      <c r="BT6" s="225"/>
      <c r="BU6" s="225"/>
      <c r="BV6" s="225"/>
      <c r="BW6" s="225"/>
      <c r="BX6" s="225"/>
      <c r="BY6" s="225"/>
      <c r="BZ6" s="225"/>
      <c r="CA6" s="225"/>
      <c r="CB6" s="225"/>
      <c r="CC6" s="225"/>
    </row>
    <row r="7" spans="1:81" x14ac:dyDescent="0.25">
      <c r="A7" s="201" t="str">
        <f>IF(B7=0,"",IF(B7&lt;&gt;0,INDEX(SchoolSystem,MATCH(B7,Data!$K$2:$K$1830,0))))</f>
        <v/>
      </c>
      <c r="B7" s="52"/>
      <c r="C7" s="172" t="e">
        <f>"Data!L"&amp;MATCH($B7,Data!$K$2:$K$1831,0)+1&amp;":L"&amp;MATCH($B7,Data!$K$2:$K$1831,1)+1</f>
        <v>#N/A</v>
      </c>
      <c r="D7" s="202" t="str">
        <f>IF(E7=0,"",IF(E7&lt;&gt;0,INDEX(Data!$N$2:$N$1830,MATCH(E7,Data!$L$2:$L$1830,0))))</f>
        <v/>
      </c>
      <c r="E7" s="52"/>
      <c r="F7" s="51"/>
      <c r="G7" s="51"/>
      <c r="I7" s="51"/>
      <c r="K7" s="51"/>
      <c r="M7" s="51"/>
      <c r="O7" s="51"/>
      <c r="Q7" s="51"/>
      <c r="S7" s="228"/>
      <c r="AI7" s="228"/>
      <c r="AY7" s="228"/>
      <c r="BO7" s="225"/>
      <c r="BP7" s="225"/>
      <c r="BQ7" s="225"/>
      <c r="BR7" s="225"/>
      <c r="BS7" s="225"/>
      <c r="BT7" s="225"/>
      <c r="BU7" s="225"/>
      <c r="BV7" s="225"/>
      <c r="BW7" s="225"/>
      <c r="BX7" s="225"/>
      <c r="BY7" s="225"/>
      <c r="BZ7" s="225"/>
      <c r="CA7" s="225"/>
      <c r="CB7" s="225"/>
      <c r="CC7" s="225"/>
    </row>
    <row r="8" spans="1:81" x14ac:dyDescent="0.25">
      <c r="A8" s="201" t="str">
        <f>IF(B8=0,"",IF(B8&lt;&gt;0,INDEX(SchoolSystem,MATCH(B8,Data!$K$2:$K$1830,0))))</f>
        <v/>
      </c>
      <c r="B8" s="52"/>
      <c r="C8" s="172" t="e">
        <f>"Data!L"&amp;MATCH($B8,Data!$K$2:$K$1831,0)+1&amp;":L"&amp;MATCH($B8,Data!$K$2:$K$1831,1)+1</f>
        <v>#N/A</v>
      </c>
      <c r="D8" s="202" t="str">
        <f>IF(E8=0,"",IF(E8&lt;&gt;0,INDEX(Data!$N$2:$N$1830,MATCH(E8,Data!$L$2:$L$1830,0))))</f>
        <v/>
      </c>
      <c r="E8" s="52"/>
      <c r="F8" s="51"/>
      <c r="G8" s="51"/>
      <c r="I8" s="51"/>
      <c r="K8" s="51"/>
      <c r="M8" s="51"/>
      <c r="O8" s="51"/>
      <c r="Q8" s="51"/>
      <c r="S8" s="228"/>
      <c r="AI8" s="228"/>
      <c r="AY8" s="228"/>
      <c r="BO8" s="225"/>
      <c r="BP8" s="225"/>
      <c r="BQ8" s="225"/>
      <c r="BR8" s="225"/>
      <c r="BS8" s="225"/>
      <c r="BT8" s="225"/>
      <c r="BU8" s="225"/>
      <c r="BV8" s="225"/>
      <c r="BW8" s="225"/>
      <c r="BX8" s="225"/>
      <c r="BY8" s="225"/>
      <c r="BZ8" s="225"/>
      <c r="CA8" s="225"/>
      <c r="CB8" s="225"/>
      <c r="CC8" s="225"/>
    </row>
    <row r="9" spans="1:81" x14ac:dyDescent="0.25">
      <c r="A9" s="201" t="str">
        <f>IF(B9=0,"",IF(B9&lt;&gt;0,INDEX(SchoolSystem,MATCH(B9,Data!$K$2:$K$1830,0))))</f>
        <v/>
      </c>
      <c r="B9" s="52"/>
      <c r="C9" s="172" t="e">
        <f>"Data!L"&amp;MATCH($B9,Data!$K$2:$K$1831,0)+1&amp;":L"&amp;MATCH($B9,Data!$K$2:$K$1831,1)+1</f>
        <v>#N/A</v>
      </c>
      <c r="D9" s="202" t="str">
        <f>IF(E9=0,"",IF(E9&lt;&gt;0,INDEX(Data!$N$2:$N$1830,MATCH(E9,Data!$L$2:$L$1830,0))))</f>
        <v/>
      </c>
      <c r="E9" s="52"/>
      <c r="F9" s="51"/>
      <c r="G9" s="51"/>
      <c r="I9" s="51"/>
      <c r="K9" s="51"/>
      <c r="M9" s="51"/>
      <c r="O9" s="51"/>
      <c r="Q9" s="51"/>
      <c r="S9" s="228"/>
      <c r="AI9" s="228"/>
      <c r="AY9" s="228"/>
      <c r="BO9" s="225"/>
      <c r="BP9" s="225"/>
      <c r="BQ9" s="225"/>
      <c r="BR9" s="225"/>
      <c r="BS9" s="225"/>
      <c r="BT9" s="225"/>
      <c r="BU9" s="225"/>
      <c r="BV9" s="225"/>
      <c r="BW9" s="225"/>
      <c r="BX9" s="225"/>
      <c r="BY9" s="225"/>
      <c r="BZ9" s="225"/>
      <c r="CA9" s="225"/>
      <c r="CB9" s="225"/>
      <c r="CC9" s="225"/>
    </row>
    <row r="10" spans="1:81" x14ac:dyDescent="0.25">
      <c r="A10" s="201" t="str">
        <f>IF(B10=0,"",IF(B10&lt;&gt;0,INDEX(SchoolSystem,MATCH(B10,Data!$K$2:$K$1830,0))))</f>
        <v/>
      </c>
      <c r="B10" s="52"/>
      <c r="C10" s="172" t="e">
        <f>"Data!L"&amp;MATCH($B10,Data!$K$2:$K$1831,0)+1&amp;":L"&amp;MATCH($B10,Data!$K$2:$K$1831,1)+1</f>
        <v>#N/A</v>
      </c>
      <c r="D10" s="202" t="str">
        <f>IF(E10=0,"",IF(E10&lt;&gt;0,INDEX(Data!$N$2:$N$1830,MATCH(E10,Data!$L$2:$L$1830,0))))</f>
        <v/>
      </c>
      <c r="E10" s="52"/>
      <c r="F10" s="51"/>
      <c r="G10" s="51"/>
      <c r="I10" s="51"/>
      <c r="K10" s="51"/>
      <c r="M10" s="51"/>
      <c r="O10" s="51"/>
      <c r="Q10" s="51"/>
      <c r="S10" s="228"/>
      <c r="AI10" s="228"/>
      <c r="AY10" s="228"/>
      <c r="BO10" s="225"/>
      <c r="BP10" s="225"/>
      <c r="BQ10" s="225"/>
      <c r="BR10" s="225"/>
      <c r="BS10" s="225"/>
      <c r="BT10" s="225"/>
      <c r="BU10" s="225"/>
      <c r="BV10" s="225"/>
      <c r="BW10" s="225"/>
      <c r="BX10" s="225"/>
      <c r="BY10" s="225"/>
      <c r="BZ10" s="225"/>
      <c r="CA10" s="225"/>
      <c r="CB10" s="225"/>
      <c r="CC10" s="225"/>
    </row>
    <row r="11" spans="1:81" x14ac:dyDescent="0.25">
      <c r="A11" s="201" t="str">
        <f>IF(B11=0,"",IF(B11&lt;&gt;0,INDEX(SchoolSystem,MATCH(B11,Data!$K$2:$K$1830,0))))</f>
        <v/>
      </c>
      <c r="B11" s="52"/>
      <c r="C11" s="172" t="e">
        <f>"Data!L"&amp;MATCH($B11,Data!$K$2:$K$1831,0)+1&amp;":L"&amp;MATCH($B11,Data!$K$2:$K$1831,1)+1</f>
        <v>#N/A</v>
      </c>
      <c r="D11" s="202" t="str">
        <f>IF(E11=0,"",IF(E11&lt;&gt;0,INDEX(Data!$N$2:$N$1830,MATCH(E11,Data!$L$2:$L$1830,0))))</f>
        <v/>
      </c>
      <c r="E11" s="52"/>
      <c r="F11" s="51"/>
      <c r="G11" s="51"/>
      <c r="I11" s="51"/>
      <c r="K11" s="51"/>
      <c r="M11" s="51"/>
      <c r="O11" s="51"/>
      <c r="Q11" s="51"/>
      <c r="S11" s="228"/>
      <c r="AI11" s="228"/>
      <c r="AY11" s="228"/>
      <c r="BO11" s="225"/>
      <c r="BP11" s="225"/>
      <c r="BQ11" s="225"/>
      <c r="BR11" s="225"/>
      <c r="BS11" s="225"/>
      <c r="BT11" s="225"/>
      <c r="BU11" s="225"/>
      <c r="BV11" s="225"/>
      <c r="BW11" s="225"/>
      <c r="BX11" s="225"/>
      <c r="BY11" s="225"/>
      <c r="BZ11" s="225"/>
      <c r="CA11" s="225"/>
      <c r="CB11" s="225"/>
      <c r="CC11" s="225"/>
    </row>
    <row r="12" spans="1:81" x14ac:dyDescent="0.25">
      <c r="A12" s="201" t="str">
        <f>IF(B12=0,"",IF(B12&lt;&gt;0,INDEX(SchoolSystem,MATCH(B12,Data!$K$2:$K$1830,0))))</f>
        <v/>
      </c>
      <c r="B12" s="52"/>
      <c r="C12" s="172" t="e">
        <f>"Data!L"&amp;MATCH($B12,Data!$K$2:$K$1831,0)+1&amp;":L"&amp;MATCH($B12,Data!$K$2:$K$1831,1)+1</f>
        <v>#N/A</v>
      </c>
      <c r="D12" s="202" t="str">
        <f>IF(E12=0,"",IF(E12&lt;&gt;0,INDEX(Data!$N$2:$N$1830,MATCH(E12,Data!$L$2:$L$1830,0))))</f>
        <v/>
      </c>
      <c r="E12" s="52"/>
      <c r="F12" s="51"/>
      <c r="G12" s="51"/>
      <c r="I12" s="51"/>
      <c r="K12" s="51"/>
      <c r="M12" s="51"/>
      <c r="O12" s="51"/>
      <c r="Q12" s="51"/>
      <c r="S12" s="228"/>
      <c r="AI12" s="228"/>
      <c r="AY12" s="228"/>
      <c r="BO12" s="225"/>
      <c r="BP12" s="225"/>
      <c r="BQ12" s="225"/>
      <c r="BR12" s="225"/>
      <c r="BS12" s="225"/>
      <c r="BT12" s="225"/>
      <c r="BU12" s="225"/>
      <c r="BV12" s="225"/>
      <c r="BW12" s="225"/>
      <c r="BX12" s="225"/>
      <c r="BY12" s="225"/>
      <c r="BZ12" s="225"/>
      <c r="CA12" s="225"/>
      <c r="CB12" s="225"/>
      <c r="CC12" s="225"/>
    </row>
    <row r="13" spans="1:81" x14ac:dyDescent="0.25">
      <c r="A13" s="201" t="str">
        <f>IF(B13=0,"",IF(B13&lt;&gt;0,INDEX(SchoolSystem,MATCH(B13,Data!$K$2:$K$1830,0))))</f>
        <v/>
      </c>
      <c r="B13" s="52"/>
      <c r="C13" s="172" t="e">
        <f>"Data!L"&amp;MATCH($B13,Data!$K$2:$K$1831,0)+1&amp;":L"&amp;MATCH($B13,Data!$K$2:$K$1831,1)+1</f>
        <v>#N/A</v>
      </c>
      <c r="D13" s="202" t="str">
        <f>IF(E13=0,"",IF(E13&lt;&gt;0,INDEX(Data!$N$2:$N$1830,MATCH(E13,Data!$L$2:$L$1830,0))))</f>
        <v/>
      </c>
      <c r="E13" s="52"/>
      <c r="F13" s="51"/>
      <c r="G13" s="51"/>
      <c r="I13" s="51"/>
      <c r="K13" s="51"/>
      <c r="M13" s="51"/>
      <c r="O13" s="51"/>
      <c r="Q13" s="51"/>
      <c r="S13" s="228"/>
      <c r="AI13" s="228"/>
      <c r="AY13" s="228"/>
      <c r="BO13" s="225"/>
      <c r="BP13" s="225"/>
      <c r="BQ13" s="225"/>
      <c r="BR13" s="225"/>
      <c r="BS13" s="225"/>
      <c r="BT13" s="225"/>
      <c r="BU13" s="225"/>
      <c r="BV13" s="225"/>
      <c r="BW13" s="225"/>
      <c r="BX13" s="225"/>
      <c r="BY13" s="225"/>
      <c r="BZ13" s="225"/>
      <c r="CA13" s="225"/>
      <c r="CB13" s="225"/>
      <c r="CC13" s="225"/>
    </row>
    <row r="14" spans="1:81" x14ac:dyDescent="0.25">
      <c r="A14" s="201" t="str">
        <f>IF(B14=0,"",IF(B14&lt;&gt;0,INDEX(SchoolSystem,MATCH(B14,Data!$K$2:$K$1830,0))))</f>
        <v/>
      </c>
      <c r="B14" s="52"/>
      <c r="C14" s="172" t="e">
        <f>"Data!L"&amp;MATCH($B14,Data!$K$2:$K$1831,0)+1&amp;":L"&amp;MATCH($B14,Data!$K$2:$K$1831,1)+1</f>
        <v>#N/A</v>
      </c>
      <c r="D14" s="202" t="str">
        <f>IF(E14=0,"",IF(E14&lt;&gt;0,INDEX(Data!$N$2:$N$1830,MATCH(E14,Data!$L$2:$L$1830,0))))</f>
        <v/>
      </c>
      <c r="E14" s="52"/>
      <c r="F14" s="51"/>
      <c r="G14" s="51"/>
      <c r="I14" s="51"/>
      <c r="K14" s="51"/>
      <c r="M14" s="51"/>
      <c r="O14" s="51"/>
      <c r="Q14" s="51"/>
      <c r="S14" s="228"/>
      <c r="AI14" s="228"/>
      <c r="AY14" s="228"/>
      <c r="BO14" s="225"/>
      <c r="BP14" s="225"/>
      <c r="BQ14" s="225"/>
      <c r="BR14" s="225"/>
      <c r="BS14" s="225"/>
      <c r="BT14" s="225"/>
      <c r="BU14" s="225"/>
      <c r="BV14" s="225"/>
      <c r="BW14" s="225"/>
      <c r="BX14" s="225"/>
      <c r="BY14" s="225"/>
      <c r="BZ14" s="225"/>
      <c r="CA14" s="225"/>
      <c r="CB14" s="225"/>
      <c r="CC14" s="225"/>
    </row>
    <row r="15" spans="1:81" x14ac:dyDescent="0.25">
      <c r="A15" s="201" t="str">
        <f>IF(B15=0,"",IF(B15&lt;&gt;0,INDEX(SchoolSystem,MATCH(B15,Data!$K$2:$K$1830,0))))</f>
        <v/>
      </c>
      <c r="B15" s="52"/>
      <c r="C15" s="172" t="e">
        <f>"Data!L"&amp;MATCH($B15,Data!$K$2:$K$1831,0)+1&amp;":L"&amp;MATCH($B15,Data!$K$2:$K$1831,1)+1</f>
        <v>#N/A</v>
      </c>
      <c r="D15" s="202" t="str">
        <f>IF(E15=0,"",IF(E15&lt;&gt;0,INDEX(Data!$N$2:$N$1830,MATCH(E15,Data!$L$2:$L$1830,0))))</f>
        <v/>
      </c>
      <c r="E15" s="52"/>
      <c r="F15" s="51"/>
      <c r="G15" s="51"/>
      <c r="I15" s="51"/>
      <c r="K15" s="51"/>
      <c r="M15" s="51"/>
      <c r="O15" s="51"/>
      <c r="Q15" s="51"/>
      <c r="S15" s="228"/>
      <c r="AI15" s="228"/>
      <c r="AY15" s="228"/>
      <c r="BO15" s="225"/>
      <c r="BP15" s="225"/>
      <c r="BQ15" s="225"/>
      <c r="BR15" s="225"/>
      <c r="BS15" s="225"/>
      <c r="BT15" s="225"/>
      <c r="BU15" s="225"/>
      <c r="BV15" s="225"/>
      <c r="BW15" s="225"/>
      <c r="BX15" s="225"/>
      <c r="BY15" s="225"/>
      <c r="BZ15" s="225"/>
      <c r="CA15" s="225"/>
      <c r="CB15" s="225"/>
      <c r="CC15" s="225"/>
    </row>
    <row r="16" spans="1:81" x14ac:dyDescent="0.25">
      <c r="A16" s="201" t="str">
        <f>IF(B16=0,"",IF(B16&lt;&gt;0,INDEX(SchoolSystem,MATCH(B16,Data!$K$2:$K$1830,0))))</f>
        <v/>
      </c>
      <c r="B16" s="52"/>
      <c r="C16" s="172" t="e">
        <f>"Data!L"&amp;MATCH($B16,Data!$K$2:$K$1831,0)+1&amp;":L"&amp;MATCH($B16,Data!$K$2:$K$1831,1)+1</f>
        <v>#N/A</v>
      </c>
      <c r="D16" s="202" t="str">
        <f>IF(E16=0,"",IF(E16&lt;&gt;0,INDEX(Data!$N$2:$N$1830,MATCH(E16,Data!$L$2:$L$1830,0))))</f>
        <v/>
      </c>
      <c r="E16" s="52"/>
      <c r="F16" s="51"/>
      <c r="G16" s="51"/>
      <c r="I16" s="51"/>
      <c r="K16" s="51"/>
      <c r="M16" s="51"/>
      <c r="O16" s="51"/>
      <c r="Q16" s="51"/>
      <c r="S16" s="228"/>
      <c r="AI16" s="228"/>
      <c r="AY16" s="228"/>
      <c r="BO16" s="225"/>
      <c r="BP16" s="225"/>
      <c r="BQ16" s="225"/>
      <c r="BR16" s="225"/>
      <c r="BS16" s="225"/>
      <c r="BT16" s="225"/>
      <c r="BU16" s="225"/>
      <c r="BV16" s="225"/>
      <c r="BW16" s="225"/>
      <c r="BX16" s="225"/>
      <c r="BY16" s="225"/>
      <c r="BZ16" s="225"/>
      <c r="CA16" s="225"/>
      <c r="CB16" s="225"/>
      <c r="CC16" s="225"/>
    </row>
    <row r="17" spans="1:81" x14ac:dyDescent="0.25">
      <c r="A17" s="201" t="str">
        <f>IF(B17=0,"",IF(B17&lt;&gt;0,INDEX(SchoolSystem,MATCH(B17,Data!$K$2:$K$1830,0))))</f>
        <v/>
      </c>
      <c r="B17" s="52"/>
      <c r="C17" s="172" t="e">
        <f>"Data!L"&amp;MATCH($B17,Data!$K$2:$K$1831,0)+1&amp;":L"&amp;MATCH($B17,Data!$K$2:$K$1831,1)+1</f>
        <v>#N/A</v>
      </c>
      <c r="D17" s="202" t="str">
        <f>IF(E17=0,"",IF(E17&lt;&gt;0,INDEX(Data!$N$2:$N$1830,MATCH(E17,Data!$L$2:$L$1830,0))))</f>
        <v/>
      </c>
      <c r="E17" s="52"/>
      <c r="F17" s="51"/>
      <c r="G17" s="51"/>
      <c r="I17" s="51"/>
      <c r="K17" s="51"/>
      <c r="M17" s="51"/>
      <c r="O17" s="51"/>
      <c r="Q17" s="51"/>
      <c r="S17" s="228"/>
      <c r="AI17" s="228"/>
      <c r="AY17" s="228"/>
      <c r="BO17" s="225"/>
      <c r="BP17" s="225"/>
      <c r="BQ17" s="225"/>
      <c r="BR17" s="225"/>
      <c r="BS17" s="225"/>
      <c r="BT17" s="225"/>
      <c r="BU17" s="225"/>
      <c r="BV17" s="225"/>
      <c r="BW17" s="225"/>
      <c r="BX17" s="225"/>
      <c r="BY17" s="225"/>
      <c r="BZ17" s="225"/>
      <c r="CA17" s="225"/>
      <c r="CB17" s="225"/>
      <c r="CC17" s="225"/>
    </row>
    <row r="18" spans="1:81" x14ac:dyDescent="0.25">
      <c r="A18" s="201" t="str">
        <f>IF(B18=0,"",IF(B18&lt;&gt;0,INDEX(SchoolSystem,MATCH(B18,Data!$K$2:$K$1830,0))))</f>
        <v/>
      </c>
      <c r="B18" s="52"/>
      <c r="C18" s="172" t="e">
        <f>"Data!L"&amp;MATCH($B18,Data!$K$2:$K$1831,0)+1&amp;":L"&amp;MATCH($B18,Data!$K$2:$K$1831,1)+1</f>
        <v>#N/A</v>
      </c>
      <c r="D18" s="202" t="str">
        <f>IF(E18=0,"",IF(E18&lt;&gt;0,INDEX(Data!$N$2:$N$1830,MATCH(E18,Data!$L$2:$L$1830,0))))</f>
        <v/>
      </c>
      <c r="E18" s="52"/>
      <c r="F18" s="51"/>
      <c r="G18" s="51"/>
      <c r="I18" s="51"/>
      <c r="K18" s="51"/>
      <c r="M18" s="51"/>
      <c r="O18" s="51"/>
      <c r="Q18" s="51"/>
      <c r="S18" s="228"/>
      <c r="AI18" s="228"/>
      <c r="AY18" s="228"/>
      <c r="BO18" s="225"/>
      <c r="BP18" s="225"/>
      <c r="BQ18" s="225"/>
      <c r="BR18" s="225"/>
      <c r="BS18" s="225"/>
      <c r="BT18" s="225"/>
      <c r="BU18" s="225"/>
      <c r="BV18" s="225"/>
      <c r="BW18" s="225"/>
      <c r="BX18" s="225"/>
      <c r="BY18" s="225"/>
      <c r="BZ18" s="225"/>
      <c r="CA18" s="225"/>
      <c r="CB18" s="225"/>
      <c r="CC18" s="225"/>
    </row>
    <row r="19" spans="1:81" x14ac:dyDescent="0.25">
      <c r="A19" s="201" t="str">
        <f>IF(B19=0,"",IF(B19&lt;&gt;0,INDEX(SchoolSystem,MATCH(B19,Data!$K$2:$K$1830,0))))</f>
        <v/>
      </c>
      <c r="B19" s="52"/>
      <c r="C19" s="172" t="e">
        <f>"Data!L"&amp;MATCH($B19,Data!$K$2:$K$1831,0)+1&amp;":L"&amp;MATCH($B19,Data!$K$2:$K$1831,1)+1</f>
        <v>#N/A</v>
      </c>
      <c r="D19" s="202" t="str">
        <f>IF(E19=0,"",IF(E19&lt;&gt;0,INDEX(Data!$N$2:$N$1830,MATCH(E19,Data!$L$2:$L$1830,0))))</f>
        <v/>
      </c>
      <c r="E19" s="52"/>
      <c r="F19" s="51"/>
      <c r="G19" s="51"/>
      <c r="I19" s="51"/>
      <c r="K19" s="51"/>
      <c r="M19" s="51"/>
      <c r="O19" s="51"/>
      <c r="Q19" s="51"/>
      <c r="S19" s="228"/>
      <c r="AI19" s="228"/>
      <c r="AY19" s="228"/>
      <c r="BO19" s="225"/>
      <c r="BP19" s="225"/>
      <c r="BQ19" s="225"/>
      <c r="BR19" s="225"/>
      <c r="BS19" s="225"/>
      <c r="BT19" s="225"/>
      <c r="BU19" s="225"/>
      <c r="BV19" s="225"/>
      <c r="BW19" s="225"/>
      <c r="BX19" s="225"/>
      <c r="BY19" s="225"/>
      <c r="BZ19" s="225"/>
      <c r="CA19" s="225"/>
      <c r="CB19" s="225"/>
      <c r="CC19" s="225"/>
    </row>
    <row r="20" spans="1:81" x14ac:dyDescent="0.25">
      <c r="A20" s="201" t="str">
        <f>IF(B20=0,"",IF(B20&lt;&gt;0,INDEX(SchoolSystem,MATCH(B20,Data!$K$2:$K$1830,0))))</f>
        <v/>
      </c>
      <c r="B20" s="52"/>
      <c r="C20" s="172" t="e">
        <f>"Data!L"&amp;MATCH($B20,Data!$K$2:$K$1831,0)+1&amp;":L"&amp;MATCH($B20,Data!$K$2:$K$1831,1)+1</f>
        <v>#N/A</v>
      </c>
      <c r="D20" s="202" t="str">
        <f>IF(E20=0,"",IF(E20&lt;&gt;0,INDEX(Data!$N$2:$N$1830,MATCH(E20,Data!$L$2:$L$1830,0))))</f>
        <v/>
      </c>
      <c r="E20" s="52"/>
      <c r="F20" s="51"/>
      <c r="G20" s="51"/>
      <c r="I20" s="51"/>
      <c r="K20" s="51"/>
      <c r="M20" s="51"/>
      <c r="O20" s="51"/>
      <c r="Q20" s="51"/>
      <c r="S20" s="228"/>
      <c r="AI20" s="228"/>
      <c r="AY20" s="228"/>
      <c r="BO20" s="225"/>
      <c r="BP20" s="225"/>
      <c r="BQ20" s="225"/>
      <c r="BR20" s="225"/>
      <c r="BS20" s="225"/>
      <c r="BT20" s="225"/>
      <c r="BU20" s="225"/>
      <c r="BV20" s="225"/>
      <c r="BW20" s="225"/>
      <c r="BX20" s="225"/>
      <c r="BY20" s="225"/>
      <c r="BZ20" s="225"/>
      <c r="CA20" s="225"/>
      <c r="CB20" s="225"/>
      <c r="CC20" s="225"/>
    </row>
    <row r="21" spans="1:81" x14ac:dyDescent="0.25">
      <c r="A21" s="201" t="str">
        <f>IF(B21=0,"",IF(B21&lt;&gt;0,INDEX(SchoolSystem,MATCH(B21,Data!$K$2:$K$1830,0))))</f>
        <v/>
      </c>
      <c r="B21" s="52"/>
      <c r="C21" s="172" t="e">
        <f>"Data!L"&amp;MATCH($B21,Data!$K$2:$K$1831,0)+1&amp;":L"&amp;MATCH($B21,Data!$K$2:$K$1831,1)+1</f>
        <v>#N/A</v>
      </c>
      <c r="D21" s="202" t="str">
        <f>IF(E21=0,"",IF(E21&lt;&gt;0,INDEX(Data!$N$2:$N$1830,MATCH(E21,Data!$L$2:$L$1830,0))))</f>
        <v/>
      </c>
      <c r="E21" s="52"/>
      <c r="F21" s="51"/>
      <c r="G21" s="51"/>
      <c r="I21" s="51"/>
      <c r="K21" s="51"/>
      <c r="M21" s="51"/>
      <c r="O21" s="51"/>
      <c r="Q21" s="51"/>
      <c r="S21" s="228"/>
      <c r="AI21" s="228"/>
      <c r="AY21" s="228"/>
      <c r="BO21" s="225"/>
      <c r="BP21" s="225"/>
      <c r="BQ21" s="225"/>
      <c r="BR21" s="225"/>
      <c r="BS21" s="225"/>
      <c r="BT21" s="225"/>
      <c r="BU21" s="225"/>
      <c r="BV21" s="225"/>
      <c r="BW21" s="225"/>
      <c r="BX21" s="225"/>
      <c r="BY21" s="225"/>
      <c r="BZ21" s="225"/>
      <c r="CA21" s="225"/>
      <c r="CB21" s="225"/>
      <c r="CC21" s="225"/>
    </row>
    <row r="22" spans="1:81" x14ac:dyDescent="0.25">
      <c r="A22" s="201" t="str">
        <f>IF(B22=0,"",IF(B22&lt;&gt;0,INDEX(SchoolSystem,MATCH(B22,Data!$K$2:$K$1830,0))))</f>
        <v/>
      </c>
      <c r="B22" s="52"/>
      <c r="C22" s="172" t="e">
        <f>"Data!L"&amp;MATCH($B22,Data!$K$2:$K$1831,0)+1&amp;":L"&amp;MATCH($B22,Data!$K$2:$K$1831,1)+1</f>
        <v>#N/A</v>
      </c>
      <c r="D22" s="202" t="str">
        <f>IF(E22=0,"",IF(E22&lt;&gt;0,INDEX(Data!$N$2:$N$1830,MATCH(E22,Data!$L$2:$L$1830,0))))</f>
        <v/>
      </c>
      <c r="E22" s="52"/>
      <c r="F22" s="51"/>
      <c r="G22" s="51"/>
      <c r="I22" s="51"/>
      <c r="K22" s="51"/>
      <c r="M22" s="51"/>
      <c r="O22" s="51"/>
      <c r="Q22" s="51"/>
      <c r="S22" s="228"/>
      <c r="AI22" s="228"/>
      <c r="AY22" s="228"/>
      <c r="BO22" s="225"/>
      <c r="BP22" s="225"/>
      <c r="BQ22" s="225"/>
      <c r="BR22" s="225"/>
      <c r="BS22" s="225"/>
      <c r="BT22" s="225"/>
      <c r="BU22" s="225"/>
      <c r="BV22" s="225"/>
      <c r="BW22" s="225"/>
      <c r="BX22" s="225"/>
      <c r="BY22" s="225"/>
      <c r="BZ22" s="225"/>
      <c r="CA22" s="225"/>
      <c r="CB22" s="225"/>
      <c r="CC22" s="225"/>
    </row>
    <row r="23" spans="1:81" x14ac:dyDescent="0.25">
      <c r="A23" s="201" t="str">
        <f>IF(B23=0,"",IF(B23&lt;&gt;0,INDEX(SchoolSystem,MATCH(B23,Data!$K$2:$K$1830,0))))</f>
        <v/>
      </c>
      <c r="B23" s="52"/>
      <c r="C23" s="172" t="e">
        <f>"Data!L"&amp;MATCH($B23,Data!$K$2:$K$1831,0)+1&amp;":L"&amp;MATCH($B23,Data!$K$2:$K$1831,1)+1</f>
        <v>#N/A</v>
      </c>
      <c r="D23" s="202" t="str">
        <f>IF(E23=0,"",IF(E23&lt;&gt;0,INDEX(Data!$N$2:$N$1830,MATCH(E23,Data!$L$2:$L$1830,0))))</f>
        <v/>
      </c>
      <c r="E23" s="52"/>
      <c r="F23" s="51"/>
      <c r="G23" s="51"/>
      <c r="I23" s="51"/>
      <c r="K23" s="51"/>
      <c r="M23" s="51"/>
      <c r="O23" s="51"/>
      <c r="Q23" s="51"/>
      <c r="S23" s="228"/>
      <c r="AI23" s="228"/>
      <c r="AY23" s="228"/>
      <c r="BO23" s="225"/>
      <c r="BP23" s="225"/>
      <c r="BQ23" s="225"/>
      <c r="BR23" s="225"/>
      <c r="BS23" s="225"/>
      <c r="BT23" s="225"/>
      <c r="BU23" s="225"/>
      <c r="BV23" s="225"/>
      <c r="BW23" s="225"/>
      <c r="BX23" s="225"/>
      <c r="BY23" s="225"/>
      <c r="BZ23" s="225"/>
      <c r="CA23" s="225"/>
      <c r="CB23" s="225"/>
      <c r="CC23" s="225"/>
    </row>
    <row r="24" spans="1:81" x14ac:dyDescent="0.25">
      <c r="A24" s="201" t="str">
        <f>IF(B24=0,"",IF(B24&lt;&gt;0,INDEX(SchoolSystem,MATCH(B24,Data!$K$2:$K$1830,0))))</f>
        <v/>
      </c>
      <c r="B24" s="52"/>
      <c r="C24" s="172" t="e">
        <f>"Data!L"&amp;MATCH($B24,Data!$K$2:$K$1831,0)+1&amp;":L"&amp;MATCH($B24,Data!$K$2:$K$1831,1)+1</f>
        <v>#N/A</v>
      </c>
      <c r="D24" s="202" t="str">
        <f>IF(E24=0,"",IF(E24&lt;&gt;0,INDEX(Data!$N$2:$N$1830,MATCH(E24,Data!$L$2:$L$1830,0))))</f>
        <v/>
      </c>
      <c r="E24" s="52"/>
      <c r="F24" s="51"/>
      <c r="G24" s="51"/>
      <c r="I24" s="51"/>
      <c r="K24" s="51"/>
      <c r="M24" s="51"/>
      <c r="O24" s="51"/>
      <c r="Q24" s="51"/>
      <c r="S24" s="228"/>
      <c r="AI24" s="228"/>
      <c r="AY24" s="228"/>
      <c r="BO24" s="225"/>
      <c r="BP24" s="225"/>
      <c r="BQ24" s="225"/>
      <c r="BR24" s="225"/>
      <c r="BS24" s="225"/>
      <c r="BT24" s="225"/>
      <c r="BU24" s="225"/>
      <c r="BV24" s="225"/>
      <c r="BW24" s="225"/>
      <c r="BX24" s="225"/>
      <c r="BY24" s="225"/>
      <c r="BZ24" s="225"/>
      <c r="CA24" s="225"/>
      <c r="CB24" s="225"/>
      <c r="CC24" s="225"/>
    </row>
    <row r="25" spans="1:81" x14ac:dyDescent="0.25">
      <c r="A25" s="201" t="str">
        <f>IF(B25=0,"",IF(B25&lt;&gt;0,INDEX(SchoolSystem,MATCH(B25,Data!$K$2:$K$1830,0))))</f>
        <v/>
      </c>
      <c r="B25" s="52"/>
      <c r="C25" s="172" t="e">
        <f>"Data!L"&amp;MATCH($B25,Data!$K$2:$K$1831,0)+1&amp;":L"&amp;MATCH($B25,Data!$K$2:$K$1831,1)+1</f>
        <v>#N/A</v>
      </c>
      <c r="D25" s="202" t="str">
        <f>IF(E25=0,"",IF(E25&lt;&gt;0,INDEX(Data!$N$2:$N$1830,MATCH(E25,Data!$L$2:$L$1830,0))))</f>
        <v/>
      </c>
      <c r="E25" s="52"/>
      <c r="F25" s="51"/>
      <c r="G25" s="51"/>
      <c r="I25" s="51"/>
      <c r="K25" s="51"/>
      <c r="M25" s="51"/>
      <c r="O25" s="51"/>
      <c r="Q25" s="51"/>
      <c r="S25" s="228"/>
      <c r="AI25" s="228"/>
      <c r="AY25" s="228"/>
      <c r="BO25" s="225"/>
      <c r="BP25" s="225"/>
      <c r="BQ25" s="225"/>
      <c r="BR25" s="225"/>
      <c r="BS25" s="225"/>
      <c r="BT25" s="225"/>
      <c r="BU25" s="225"/>
      <c r="BV25" s="225"/>
      <c r="BW25" s="225"/>
      <c r="BX25" s="225"/>
      <c r="BY25" s="225"/>
      <c r="BZ25" s="225"/>
      <c r="CA25" s="225"/>
      <c r="CB25" s="225"/>
      <c r="CC25" s="225"/>
    </row>
    <row r="26" spans="1:81" x14ac:dyDescent="0.25">
      <c r="A26" s="201" t="str">
        <f>IF(B26=0,"",IF(B26&lt;&gt;0,INDEX(SchoolSystem,MATCH(B26,Data!$K$2:$K$1830,0))))</f>
        <v/>
      </c>
      <c r="B26" s="52"/>
      <c r="C26" s="172" t="e">
        <f>"Data!L"&amp;MATCH($B26,Data!$K$2:$K$1831,0)+1&amp;":L"&amp;MATCH($B26,Data!$K$2:$K$1831,1)+1</f>
        <v>#N/A</v>
      </c>
      <c r="D26" s="202" t="str">
        <f>IF(E26=0,"",IF(E26&lt;&gt;0,INDEX(Data!$N$2:$N$1830,MATCH(E26,Data!$L$2:$L$1830,0))))</f>
        <v/>
      </c>
      <c r="E26" s="52"/>
      <c r="F26" s="51"/>
      <c r="G26" s="51"/>
      <c r="I26" s="51"/>
      <c r="K26" s="51"/>
      <c r="M26" s="51"/>
      <c r="O26" s="51"/>
      <c r="Q26" s="51"/>
      <c r="S26" s="228"/>
      <c r="AI26" s="228"/>
      <c r="AY26" s="228"/>
      <c r="BO26" s="225"/>
      <c r="BP26" s="225"/>
      <c r="BQ26" s="225"/>
      <c r="BR26" s="225"/>
      <c r="BS26" s="225"/>
      <c r="BT26" s="225"/>
      <c r="BU26" s="225"/>
      <c r="BV26" s="225"/>
      <c r="BW26" s="225"/>
      <c r="BX26" s="225"/>
      <c r="BY26" s="225"/>
      <c r="BZ26" s="225"/>
      <c r="CA26" s="225"/>
      <c r="CB26" s="225"/>
      <c r="CC26" s="225"/>
    </row>
    <row r="27" spans="1:81" x14ac:dyDescent="0.25">
      <c r="A27" s="201" t="str">
        <f>IF(B27=0,"",IF(B27&lt;&gt;0,INDEX(SchoolSystem,MATCH(B27,Data!$K$2:$K$1830,0))))</f>
        <v/>
      </c>
      <c r="B27" s="52"/>
      <c r="C27" s="172" t="e">
        <f>"Data!L"&amp;MATCH($B27,Data!$K$2:$K$1831,0)+1&amp;":L"&amp;MATCH($B27,Data!$K$2:$K$1831,1)+1</f>
        <v>#N/A</v>
      </c>
      <c r="D27" s="202" t="str">
        <f>IF(E27=0,"",IF(E27&lt;&gt;0,INDEX(Data!$N$2:$N$1830,MATCH(E27,Data!$L$2:$L$1830,0))))</f>
        <v/>
      </c>
      <c r="E27" s="52"/>
      <c r="F27" s="51"/>
      <c r="G27" s="51"/>
      <c r="I27" s="51"/>
      <c r="K27" s="51"/>
      <c r="M27" s="51"/>
      <c r="O27" s="51"/>
      <c r="Q27" s="51"/>
      <c r="S27" s="228"/>
      <c r="AI27" s="228"/>
      <c r="AY27" s="228"/>
      <c r="BO27" s="225"/>
      <c r="BP27" s="225"/>
      <c r="BQ27" s="225"/>
      <c r="BR27" s="225"/>
      <c r="BS27" s="225"/>
      <c r="BT27" s="225"/>
      <c r="BU27" s="225"/>
      <c r="BV27" s="225"/>
      <c r="BW27" s="225"/>
      <c r="BX27" s="225"/>
      <c r="BY27" s="225"/>
      <c r="BZ27" s="225"/>
      <c r="CA27" s="225"/>
      <c r="CB27" s="225"/>
      <c r="CC27" s="225"/>
    </row>
    <row r="28" spans="1:81" x14ac:dyDescent="0.25">
      <c r="A28" s="201" t="str">
        <f>IF(B28=0,"",IF(B28&lt;&gt;0,INDEX(SchoolSystem,MATCH(B28,Data!$K$2:$K$1830,0))))</f>
        <v/>
      </c>
      <c r="B28" s="52"/>
      <c r="C28" s="172" t="e">
        <f>"Data!L"&amp;MATCH($B28,Data!$K$2:$K$1831,0)+1&amp;":L"&amp;MATCH($B28,Data!$K$2:$K$1831,1)+1</f>
        <v>#N/A</v>
      </c>
      <c r="D28" s="202" t="str">
        <f>IF(E28=0,"",IF(E28&lt;&gt;0,INDEX(Data!$N$2:$N$1830,MATCH(E28,Data!$L$2:$L$1830,0))))</f>
        <v/>
      </c>
      <c r="E28" s="52"/>
      <c r="F28" s="51"/>
      <c r="G28" s="51"/>
      <c r="I28" s="51"/>
      <c r="K28" s="51"/>
      <c r="M28" s="51"/>
      <c r="O28" s="51"/>
      <c r="Q28" s="51"/>
      <c r="S28" s="228"/>
      <c r="AI28" s="228"/>
      <c r="AY28" s="228"/>
      <c r="BO28" s="225"/>
      <c r="BP28" s="225"/>
      <c r="BQ28" s="225"/>
      <c r="BR28" s="225"/>
      <c r="BS28" s="225"/>
      <c r="BT28" s="225"/>
      <c r="BU28" s="225"/>
      <c r="BV28" s="225"/>
      <c r="BW28" s="225"/>
      <c r="BX28" s="225"/>
      <c r="BY28" s="225"/>
      <c r="BZ28" s="225"/>
      <c r="CA28" s="225"/>
      <c r="CB28" s="225"/>
      <c r="CC28" s="225"/>
    </row>
    <row r="29" spans="1:81" x14ac:dyDescent="0.25">
      <c r="A29" s="201" t="str">
        <f>IF(B29=0,"",IF(B29&lt;&gt;0,INDEX(SchoolSystem,MATCH(B29,Data!$K$2:$K$1830,0))))</f>
        <v/>
      </c>
      <c r="B29" s="52"/>
      <c r="C29" s="172" t="e">
        <f>"Data!L"&amp;MATCH($B29,Data!$K$2:$K$1831,0)+1&amp;":L"&amp;MATCH($B29,Data!$K$2:$K$1831,1)+1</f>
        <v>#N/A</v>
      </c>
      <c r="D29" s="202" t="str">
        <f>IF(E29=0,"",IF(E29&lt;&gt;0,INDEX(Data!$N$2:$N$1830,MATCH(E29,Data!$L$2:$L$1830,0))))</f>
        <v/>
      </c>
      <c r="E29" s="52"/>
      <c r="F29" s="51"/>
      <c r="G29" s="51"/>
      <c r="I29" s="51"/>
      <c r="K29" s="51"/>
      <c r="M29" s="51"/>
      <c r="O29" s="51"/>
      <c r="Q29" s="51"/>
      <c r="S29" s="228"/>
      <c r="AI29" s="228"/>
      <c r="AY29" s="228"/>
      <c r="BO29" s="225"/>
      <c r="BP29" s="225"/>
      <c r="BQ29" s="225"/>
      <c r="BR29" s="225"/>
      <c r="BS29" s="225"/>
      <c r="BT29" s="225"/>
      <c r="BU29" s="225"/>
      <c r="BV29" s="225"/>
      <c r="BW29" s="225"/>
      <c r="BX29" s="225"/>
      <c r="BY29" s="225"/>
      <c r="BZ29" s="225"/>
      <c r="CA29" s="225"/>
      <c r="CB29" s="225"/>
      <c r="CC29" s="225"/>
    </row>
    <row r="30" spans="1:81" x14ac:dyDescent="0.25">
      <c r="A30" s="201" t="str">
        <f>IF(B30=0,"",IF(B30&lt;&gt;0,INDEX(SchoolSystem,MATCH(B30,Data!$K$2:$K$1830,0))))</f>
        <v/>
      </c>
      <c r="B30" s="52"/>
      <c r="C30" s="172" t="e">
        <f>"Data!L"&amp;MATCH($B30,Data!$K$2:$K$1831,0)+1&amp;":L"&amp;MATCH($B30,Data!$K$2:$K$1831,1)+1</f>
        <v>#N/A</v>
      </c>
      <c r="D30" s="202" t="str">
        <f>IF(E30=0,"",IF(E30&lt;&gt;0,INDEX(Data!$N$2:$N$1830,MATCH(E30,Data!$L$2:$L$1830,0))))</f>
        <v/>
      </c>
      <c r="E30" s="52"/>
      <c r="F30" s="51"/>
      <c r="G30" s="51"/>
      <c r="I30" s="51"/>
      <c r="K30" s="51"/>
      <c r="M30" s="51"/>
      <c r="O30" s="51"/>
      <c r="Q30" s="51"/>
      <c r="S30" s="228"/>
      <c r="AI30" s="228"/>
      <c r="AY30" s="228"/>
      <c r="BO30" s="225"/>
      <c r="BP30" s="225"/>
      <c r="BQ30" s="225"/>
      <c r="BR30" s="225"/>
      <c r="BS30" s="225"/>
      <c r="BT30" s="225"/>
      <c r="BU30" s="225"/>
      <c r="BV30" s="225"/>
      <c r="BW30" s="225"/>
      <c r="BX30" s="225"/>
      <c r="BY30" s="225"/>
      <c r="BZ30" s="225"/>
      <c r="CA30" s="225"/>
      <c r="CB30" s="225"/>
      <c r="CC30" s="225"/>
    </row>
    <row r="31" spans="1:81" x14ac:dyDescent="0.25">
      <c r="A31" s="201" t="str">
        <f>IF(B31=0,"",IF(B31&lt;&gt;0,INDEX(SchoolSystem,MATCH(B31,Data!$K$2:$K$1830,0))))</f>
        <v/>
      </c>
      <c r="B31" s="52"/>
      <c r="C31" s="172" t="e">
        <f>"Data!L"&amp;MATCH($B31,Data!$K$2:$K$1831,0)+1&amp;":L"&amp;MATCH($B31,Data!$K$2:$K$1831,1)+1</f>
        <v>#N/A</v>
      </c>
      <c r="D31" s="202" t="str">
        <f>IF(E31=0,"",IF(E31&lt;&gt;0,INDEX(Data!$N$2:$N$1830,MATCH(E31,Data!$L$2:$L$1830,0))))</f>
        <v/>
      </c>
      <c r="E31" s="52"/>
      <c r="F31" s="51"/>
      <c r="G31" s="51"/>
      <c r="I31" s="51"/>
      <c r="K31" s="51"/>
      <c r="M31" s="51"/>
      <c r="O31" s="51"/>
      <c r="Q31" s="51"/>
      <c r="S31" s="228"/>
      <c r="AI31" s="228"/>
      <c r="AY31" s="228"/>
      <c r="BO31" s="225"/>
      <c r="BP31" s="225"/>
      <c r="BQ31" s="225"/>
      <c r="BR31" s="225"/>
      <c r="BS31" s="225"/>
      <c r="BT31" s="225"/>
      <c r="BU31" s="225"/>
      <c r="BV31" s="225"/>
      <c r="BW31" s="225"/>
      <c r="BX31" s="225"/>
      <c r="BY31" s="225"/>
      <c r="BZ31" s="225"/>
      <c r="CA31" s="225"/>
      <c r="CB31" s="225"/>
      <c r="CC31" s="225"/>
    </row>
    <row r="32" spans="1:81" x14ac:dyDescent="0.25">
      <c r="A32" s="201" t="str">
        <f>IF(B32=0,"",IF(B32&lt;&gt;0,INDEX(SchoolSystem,MATCH(B32,Data!$K$2:$K$1830,0))))</f>
        <v/>
      </c>
      <c r="B32" s="52"/>
      <c r="C32" s="172" t="e">
        <f>"Data!L"&amp;MATCH($B32,Data!$K$2:$K$1831,0)+1&amp;":L"&amp;MATCH($B32,Data!$K$2:$K$1831,1)+1</f>
        <v>#N/A</v>
      </c>
      <c r="D32" s="202" t="str">
        <f>IF(E32=0,"",IF(E32&lt;&gt;0,INDEX(Data!$N$2:$N$1830,MATCH(E32,Data!$L$2:$L$1830,0))))</f>
        <v/>
      </c>
      <c r="E32" s="52"/>
      <c r="F32" s="51"/>
      <c r="G32" s="51"/>
      <c r="I32" s="51"/>
      <c r="K32" s="51"/>
      <c r="M32" s="51"/>
      <c r="O32" s="51"/>
      <c r="Q32" s="51"/>
      <c r="S32" s="228"/>
      <c r="AI32" s="228"/>
      <c r="AY32" s="228"/>
      <c r="BO32" s="225"/>
      <c r="BP32" s="225"/>
      <c r="BQ32" s="225"/>
      <c r="BR32" s="225"/>
      <c r="BS32" s="225"/>
      <c r="BT32" s="225"/>
      <c r="BU32" s="225"/>
      <c r="BV32" s="225"/>
      <c r="BW32" s="225"/>
      <c r="BX32" s="225"/>
      <c r="BY32" s="225"/>
      <c r="BZ32" s="225"/>
      <c r="CA32" s="225"/>
      <c r="CB32" s="225"/>
      <c r="CC32" s="225"/>
    </row>
    <row r="33" spans="1:81" x14ac:dyDescent="0.25">
      <c r="A33" s="201" t="str">
        <f>IF(B33=0,"",IF(B33&lt;&gt;0,INDEX(SchoolSystem,MATCH(B33,Data!$K$2:$K$1830,0))))</f>
        <v/>
      </c>
      <c r="B33" s="52"/>
      <c r="C33" s="172" t="e">
        <f>"Data!L"&amp;MATCH($B33,Data!$K$2:$K$1831,0)+1&amp;":L"&amp;MATCH($B33,Data!$K$2:$K$1831,1)+1</f>
        <v>#N/A</v>
      </c>
      <c r="D33" s="202" t="str">
        <f>IF(E33=0,"",IF(E33&lt;&gt;0,INDEX(Data!$N$2:$N$1830,MATCH(E33,Data!$L$2:$L$1830,0))))</f>
        <v/>
      </c>
      <c r="E33" s="52"/>
      <c r="F33" s="51"/>
      <c r="G33" s="51"/>
      <c r="I33" s="51"/>
      <c r="K33" s="51"/>
      <c r="M33" s="51"/>
      <c r="O33" s="51"/>
      <c r="Q33" s="51"/>
      <c r="S33" s="228"/>
      <c r="AI33" s="228"/>
      <c r="AY33" s="228"/>
      <c r="BO33" s="225"/>
      <c r="BP33" s="225"/>
      <c r="BQ33" s="225"/>
      <c r="BR33" s="225"/>
      <c r="BS33" s="225"/>
      <c r="BT33" s="225"/>
      <c r="BU33" s="225"/>
      <c r="BV33" s="225"/>
      <c r="BW33" s="225"/>
      <c r="BX33" s="225"/>
      <c r="BY33" s="225"/>
      <c r="BZ33" s="225"/>
      <c r="CA33" s="225"/>
      <c r="CB33" s="225"/>
      <c r="CC33" s="225"/>
    </row>
    <row r="34" spans="1:81" x14ac:dyDescent="0.25">
      <c r="A34" s="201" t="str">
        <f>IF(B34=0,"",IF(B34&lt;&gt;0,INDEX(SchoolSystem,MATCH(B34,Data!$K$2:$K$1830,0))))</f>
        <v/>
      </c>
      <c r="B34" s="52"/>
      <c r="C34" s="172" t="e">
        <f>"Data!L"&amp;MATCH($B34,Data!$K$2:$K$1831,0)+1&amp;":L"&amp;MATCH($B34,Data!$K$2:$K$1831,1)+1</f>
        <v>#N/A</v>
      </c>
      <c r="D34" s="202" t="str">
        <f>IF(E34=0,"",IF(E34&lt;&gt;0,INDEX(Data!$N$2:$N$1830,MATCH(E34,Data!$L$2:$L$1830,0))))</f>
        <v/>
      </c>
      <c r="E34" s="52"/>
      <c r="F34" s="51"/>
      <c r="G34" s="51"/>
      <c r="I34" s="51"/>
      <c r="K34" s="51"/>
      <c r="M34" s="51"/>
      <c r="O34" s="51"/>
      <c r="Q34" s="51"/>
      <c r="S34" s="228"/>
      <c r="AI34" s="228"/>
      <c r="AY34" s="228"/>
      <c r="BO34" s="225"/>
      <c r="BP34" s="225"/>
      <c r="BQ34" s="225"/>
      <c r="BR34" s="225"/>
      <c r="BS34" s="225"/>
      <c r="BT34" s="225"/>
      <c r="BU34" s="225"/>
      <c r="BV34" s="225"/>
      <c r="BW34" s="225"/>
      <c r="BX34" s="225"/>
      <c r="BY34" s="225"/>
      <c r="BZ34" s="225"/>
      <c r="CA34" s="225"/>
      <c r="CB34" s="225"/>
      <c r="CC34" s="225"/>
    </row>
    <row r="35" spans="1:81" x14ac:dyDescent="0.25">
      <c r="A35" s="201" t="str">
        <f>IF(B35=0,"",IF(B35&lt;&gt;0,INDEX(SchoolSystem,MATCH(B35,Data!$K$2:$K$1830,0))))</f>
        <v/>
      </c>
      <c r="B35" s="52"/>
      <c r="C35" s="172" t="e">
        <f>"Data!L"&amp;MATCH($B35,Data!$K$2:$K$1831,0)+1&amp;":L"&amp;MATCH($B35,Data!$K$2:$K$1831,1)+1</f>
        <v>#N/A</v>
      </c>
      <c r="D35" s="202" t="str">
        <f>IF(E35=0,"",IF(E35&lt;&gt;0,INDEX(Data!$N$2:$N$1830,MATCH(E35,Data!$L$2:$L$1830,0))))</f>
        <v/>
      </c>
      <c r="E35" s="52"/>
      <c r="F35" s="51"/>
      <c r="G35" s="51"/>
      <c r="I35" s="51"/>
      <c r="K35" s="51"/>
      <c r="M35" s="51"/>
      <c r="O35" s="51"/>
      <c r="Q35" s="51"/>
      <c r="S35" s="228"/>
      <c r="AI35" s="228"/>
      <c r="AY35" s="228"/>
      <c r="BO35" s="225"/>
      <c r="BP35" s="225"/>
      <c r="BQ35" s="225"/>
      <c r="BR35" s="225"/>
      <c r="BS35" s="225"/>
      <c r="BT35" s="225"/>
      <c r="BU35" s="225"/>
      <c r="BV35" s="225"/>
      <c r="BW35" s="225"/>
      <c r="BX35" s="225"/>
      <c r="BY35" s="225"/>
      <c r="BZ35" s="225"/>
      <c r="CA35" s="225"/>
      <c r="CB35" s="225"/>
      <c r="CC35" s="225"/>
    </row>
    <row r="36" spans="1:81" x14ac:dyDescent="0.25">
      <c r="A36" s="201" t="str">
        <f>IF(B36=0,"",IF(B36&lt;&gt;0,INDEX(SchoolSystem,MATCH(B36,Data!$K$2:$K$1830,0))))</f>
        <v/>
      </c>
      <c r="B36" s="52"/>
      <c r="C36" s="172" t="e">
        <f>"Data!L"&amp;MATCH($B36,Data!$K$2:$K$1831,0)+1&amp;":L"&amp;MATCH($B36,Data!$K$2:$K$1831,1)+1</f>
        <v>#N/A</v>
      </c>
      <c r="D36" s="202" t="str">
        <f>IF(E36=0,"",IF(E36&lt;&gt;0,INDEX(Data!$N$2:$N$1830,MATCH(E36,Data!$L$2:$L$1830,0))))</f>
        <v/>
      </c>
      <c r="E36" s="52"/>
      <c r="F36" s="51"/>
      <c r="G36" s="51"/>
      <c r="I36" s="51"/>
      <c r="K36" s="51"/>
      <c r="M36" s="51"/>
      <c r="O36" s="51"/>
      <c r="Q36" s="51"/>
      <c r="S36" s="228"/>
      <c r="AI36" s="228"/>
      <c r="AY36" s="228"/>
      <c r="BO36" s="225"/>
      <c r="BP36" s="225"/>
      <c r="BQ36" s="225"/>
      <c r="BR36" s="225"/>
      <c r="BS36" s="225"/>
      <c r="BT36" s="225"/>
      <c r="BU36" s="225"/>
      <c r="BV36" s="225"/>
      <c r="BW36" s="225"/>
      <c r="BX36" s="225"/>
      <c r="BY36" s="225"/>
      <c r="BZ36" s="225"/>
      <c r="CA36" s="225"/>
      <c r="CB36" s="225"/>
      <c r="CC36" s="225"/>
    </row>
    <row r="37" spans="1:81" x14ac:dyDescent="0.25">
      <c r="A37" s="201" t="str">
        <f>IF(B37=0,"",IF(B37&lt;&gt;0,INDEX(SchoolSystem,MATCH(B37,Data!$K$2:$K$1830,0))))</f>
        <v/>
      </c>
      <c r="B37" s="52"/>
      <c r="C37" s="172" t="e">
        <f>"Data!L"&amp;MATCH($B37,Data!$K$2:$K$1831,0)+1&amp;":L"&amp;MATCH($B37,Data!$K$2:$K$1831,1)+1</f>
        <v>#N/A</v>
      </c>
      <c r="D37" s="202" t="str">
        <f>IF(E37=0,"",IF(E37&lt;&gt;0,INDEX(Data!$N$2:$N$1830,MATCH(E37,Data!$L$2:$L$1830,0))))</f>
        <v/>
      </c>
      <c r="E37" s="52"/>
      <c r="F37" s="51"/>
      <c r="G37" s="51"/>
      <c r="I37" s="51"/>
      <c r="K37" s="51"/>
      <c r="M37" s="51"/>
      <c r="O37" s="51"/>
      <c r="Q37" s="51"/>
      <c r="S37" s="228"/>
      <c r="AI37" s="228"/>
      <c r="AY37" s="228"/>
      <c r="BO37" s="225"/>
      <c r="BP37" s="225"/>
      <c r="BQ37" s="225"/>
      <c r="BR37" s="225"/>
      <c r="BS37" s="225"/>
      <c r="BT37" s="225"/>
      <c r="BU37" s="225"/>
      <c r="BV37" s="225"/>
      <c r="BW37" s="225"/>
      <c r="BX37" s="225"/>
      <c r="BY37" s="225"/>
      <c r="BZ37" s="225"/>
      <c r="CA37" s="225"/>
      <c r="CB37" s="225"/>
      <c r="CC37" s="225"/>
    </row>
    <row r="38" spans="1:81" x14ac:dyDescent="0.25">
      <c r="A38" s="201" t="str">
        <f>IF(B38=0,"",IF(B38&lt;&gt;0,INDEX(SchoolSystem,MATCH(B38,Data!$K$2:$K$1830,0))))</f>
        <v/>
      </c>
      <c r="B38" s="52"/>
      <c r="C38" s="172" t="e">
        <f>"Data!L"&amp;MATCH($B38,Data!$K$2:$K$1831,0)+1&amp;":L"&amp;MATCH($B38,Data!$K$2:$K$1831,1)+1</f>
        <v>#N/A</v>
      </c>
      <c r="D38" s="202" t="str">
        <f>IF(E38=0,"",IF(E38&lt;&gt;0,INDEX(Data!$N$2:$N$1830,MATCH(E38,Data!$L$2:$L$1830,0))))</f>
        <v/>
      </c>
      <c r="E38" s="52"/>
      <c r="F38" s="51"/>
      <c r="G38" s="51"/>
      <c r="I38" s="51"/>
      <c r="K38" s="51"/>
      <c r="M38" s="51"/>
      <c r="O38" s="51"/>
      <c r="Q38" s="51"/>
      <c r="S38" s="228"/>
      <c r="AI38" s="228"/>
      <c r="AY38" s="228"/>
      <c r="BO38" s="225"/>
      <c r="BP38" s="225"/>
      <c r="BQ38" s="225"/>
      <c r="BR38" s="225"/>
      <c r="BS38" s="225"/>
      <c r="BT38" s="225"/>
      <c r="BU38" s="225"/>
      <c r="BV38" s="225"/>
      <c r="BW38" s="225"/>
      <c r="BX38" s="225"/>
      <c r="BY38" s="225"/>
      <c r="BZ38" s="225"/>
      <c r="CA38" s="225"/>
      <c r="CB38" s="225"/>
      <c r="CC38" s="225"/>
    </row>
    <row r="39" spans="1:81" x14ac:dyDescent="0.25">
      <c r="A39" s="201" t="str">
        <f>IF(B39=0,"",IF(B39&lt;&gt;0,INDEX(SchoolSystem,MATCH(B39,Data!$K$2:$K$1830,0))))</f>
        <v/>
      </c>
      <c r="B39" s="52"/>
      <c r="C39" s="172" t="e">
        <f>"Data!L"&amp;MATCH($B39,Data!$K$2:$K$1831,0)+1&amp;":L"&amp;MATCH($B39,Data!$K$2:$K$1831,1)+1</f>
        <v>#N/A</v>
      </c>
      <c r="D39" s="202" t="str">
        <f>IF(E39=0,"",IF(E39&lt;&gt;0,INDEX(Data!$N$2:$N$1830,MATCH(E39,Data!$L$2:$L$1830,0))))</f>
        <v/>
      </c>
      <c r="E39" s="52"/>
      <c r="F39" s="51"/>
      <c r="G39" s="51"/>
      <c r="I39" s="51"/>
      <c r="K39" s="51"/>
      <c r="M39" s="51"/>
      <c r="O39" s="51"/>
      <c r="Q39" s="51"/>
      <c r="S39" s="228"/>
      <c r="AI39" s="228"/>
      <c r="AY39" s="228"/>
      <c r="BO39" s="225"/>
      <c r="BP39" s="225"/>
      <c r="BQ39" s="225"/>
      <c r="BR39" s="225"/>
      <c r="BS39" s="225"/>
      <c r="BT39" s="225"/>
      <c r="BU39" s="225"/>
      <c r="BV39" s="225"/>
      <c r="BW39" s="225"/>
      <c r="BX39" s="225"/>
      <c r="BY39" s="225"/>
      <c r="BZ39" s="225"/>
      <c r="CA39" s="225"/>
      <c r="CB39" s="225"/>
      <c r="CC39" s="225"/>
    </row>
    <row r="40" spans="1:81" x14ac:dyDescent="0.25">
      <c r="A40" s="201" t="str">
        <f>IF(B40=0,"",IF(B40&lt;&gt;0,INDEX(SchoolSystem,MATCH(B40,Data!$K$2:$K$1830,0))))</f>
        <v/>
      </c>
      <c r="B40" s="52"/>
      <c r="C40" s="172" t="e">
        <f>"Data!L"&amp;MATCH($B40,Data!$K$2:$K$1831,0)+1&amp;":L"&amp;MATCH($B40,Data!$K$2:$K$1831,1)+1</f>
        <v>#N/A</v>
      </c>
      <c r="D40" s="202" t="str">
        <f>IF(E40=0,"",IF(E40&lt;&gt;0,INDEX(Data!$N$2:$N$1830,MATCH(E40,Data!$L$2:$L$1830,0))))</f>
        <v/>
      </c>
      <c r="E40" s="52"/>
      <c r="F40" s="51"/>
      <c r="G40" s="51"/>
      <c r="I40" s="51"/>
      <c r="K40" s="51"/>
      <c r="M40" s="51"/>
      <c r="O40" s="51"/>
      <c r="Q40" s="51"/>
      <c r="S40" s="228"/>
      <c r="AI40" s="228"/>
      <c r="AY40" s="228"/>
      <c r="BO40" s="225"/>
      <c r="BP40" s="225"/>
      <c r="BQ40" s="225"/>
      <c r="BR40" s="225"/>
      <c r="BS40" s="225"/>
      <c r="BT40" s="225"/>
      <c r="BU40" s="225"/>
      <c r="BV40" s="225"/>
      <c r="BW40" s="225"/>
      <c r="BX40" s="225"/>
      <c r="BY40" s="225"/>
      <c r="BZ40" s="225"/>
      <c r="CA40" s="225"/>
      <c r="CB40" s="225"/>
      <c r="CC40" s="225"/>
    </row>
    <row r="41" spans="1:81" x14ac:dyDescent="0.25">
      <c r="A41" s="201" t="str">
        <f>IF(B41=0,"",IF(B41&lt;&gt;0,INDEX(SchoolSystem,MATCH(B41,Data!$K$2:$K$1830,0))))</f>
        <v/>
      </c>
      <c r="B41" s="52"/>
      <c r="C41" s="172" t="e">
        <f>"Data!L"&amp;MATCH($B41,Data!$K$2:$K$1831,0)+1&amp;":L"&amp;MATCH($B41,Data!$K$2:$K$1831,1)+1</f>
        <v>#N/A</v>
      </c>
      <c r="D41" s="202" t="str">
        <f>IF(E41=0,"",IF(E41&lt;&gt;0,INDEX(Data!$N$2:$N$1830,MATCH(E41,Data!$L$2:$L$1830,0))))</f>
        <v/>
      </c>
      <c r="E41" s="52"/>
      <c r="F41" s="51"/>
      <c r="G41" s="51"/>
      <c r="I41" s="51"/>
      <c r="K41" s="51"/>
      <c r="M41" s="51"/>
      <c r="O41" s="51"/>
      <c r="Q41" s="51"/>
      <c r="S41" s="228"/>
      <c r="AI41" s="228"/>
      <c r="AY41" s="228"/>
      <c r="BO41" s="225"/>
      <c r="BP41" s="225"/>
      <c r="BQ41" s="225"/>
      <c r="BR41" s="225"/>
      <c r="BS41" s="225"/>
      <c r="BT41" s="225"/>
      <c r="BU41" s="225"/>
      <c r="BV41" s="225"/>
      <c r="BW41" s="225"/>
      <c r="BX41" s="225"/>
      <c r="BY41" s="225"/>
      <c r="BZ41" s="225"/>
      <c r="CA41" s="225"/>
      <c r="CB41" s="225"/>
      <c r="CC41" s="225"/>
    </row>
    <row r="42" spans="1:81" x14ac:dyDescent="0.25">
      <c r="A42" s="201" t="str">
        <f>IF(B42=0,"",IF(B42&lt;&gt;0,INDEX(SchoolSystem,MATCH(B42,Data!$K$2:$K$1830,0))))</f>
        <v/>
      </c>
      <c r="B42" s="52"/>
      <c r="C42" s="172" t="e">
        <f>"Data!L"&amp;MATCH($B42,Data!$K$2:$K$1831,0)+1&amp;":L"&amp;MATCH($B42,Data!$K$2:$K$1831,1)+1</f>
        <v>#N/A</v>
      </c>
      <c r="D42" s="202" t="str">
        <f>IF(E42=0,"",IF(E42&lt;&gt;0,INDEX(Data!$N$2:$N$1830,MATCH(E42,Data!$L$2:$L$1830,0))))</f>
        <v/>
      </c>
      <c r="E42" s="52"/>
      <c r="F42" s="51"/>
      <c r="G42" s="51"/>
      <c r="I42" s="51"/>
      <c r="K42" s="51"/>
      <c r="M42" s="51"/>
      <c r="O42" s="51"/>
      <c r="Q42" s="51"/>
      <c r="S42" s="228"/>
      <c r="AI42" s="228"/>
      <c r="AY42" s="228"/>
      <c r="BO42" s="225"/>
      <c r="BP42" s="225"/>
      <c r="BQ42" s="225"/>
      <c r="BR42" s="225"/>
      <c r="BS42" s="225"/>
      <c r="BT42" s="225"/>
      <c r="BU42" s="225"/>
      <c r="BV42" s="225"/>
      <c r="BW42" s="225"/>
      <c r="BX42" s="225"/>
      <c r="BY42" s="225"/>
      <c r="BZ42" s="225"/>
      <c r="CA42" s="225"/>
      <c r="CB42" s="225"/>
      <c r="CC42" s="225"/>
    </row>
    <row r="43" spans="1:81" x14ac:dyDescent="0.25">
      <c r="A43" s="201" t="str">
        <f>IF(B43=0,"",IF(B43&lt;&gt;0,INDEX(SchoolSystem,MATCH(B43,Data!$K$2:$K$1830,0))))</f>
        <v/>
      </c>
      <c r="B43" s="52"/>
      <c r="C43" s="172" t="e">
        <f>"Data!L"&amp;MATCH($B43,Data!$K$2:$K$1831,0)+1&amp;":L"&amp;MATCH($B43,Data!$K$2:$K$1831,1)+1</f>
        <v>#N/A</v>
      </c>
      <c r="D43" s="202" t="str">
        <f>IF(E43=0,"",IF(E43&lt;&gt;0,INDEX(Data!$N$2:$N$1830,MATCH(E43,Data!$L$2:$L$1830,0))))</f>
        <v/>
      </c>
      <c r="E43" s="52"/>
      <c r="F43" s="51"/>
      <c r="G43" s="51"/>
      <c r="I43" s="51"/>
      <c r="K43" s="51"/>
      <c r="M43" s="51"/>
      <c r="O43" s="51"/>
      <c r="Q43" s="51"/>
      <c r="S43" s="228"/>
      <c r="AI43" s="228"/>
      <c r="AY43" s="228"/>
      <c r="BO43" s="225"/>
      <c r="BP43" s="225"/>
      <c r="BQ43" s="225"/>
      <c r="BR43" s="225"/>
      <c r="BS43" s="225"/>
      <c r="BT43" s="225"/>
      <c r="BU43" s="225"/>
      <c r="BV43" s="225"/>
      <c r="BW43" s="225"/>
      <c r="BX43" s="225"/>
      <c r="BY43" s="225"/>
      <c r="BZ43" s="225"/>
      <c r="CA43" s="225"/>
      <c r="CB43" s="225"/>
      <c r="CC43" s="225"/>
    </row>
    <row r="44" spans="1:81" x14ac:dyDescent="0.25">
      <c r="A44" s="201" t="str">
        <f>IF(B44=0,"",IF(B44&lt;&gt;0,INDEX(SchoolSystem,MATCH(B44,Data!$K$2:$K$1830,0))))</f>
        <v/>
      </c>
      <c r="B44" s="52"/>
      <c r="C44" s="172" t="e">
        <f>"Data!L"&amp;MATCH($B44,Data!$K$2:$K$1831,0)+1&amp;":L"&amp;MATCH($B44,Data!$K$2:$K$1831,1)+1</f>
        <v>#N/A</v>
      </c>
      <c r="D44" s="202" t="str">
        <f>IF(E44=0,"",IF(E44&lt;&gt;0,INDEX(Data!$N$2:$N$1830,MATCH(E44,Data!$L$2:$L$1830,0))))</f>
        <v/>
      </c>
      <c r="E44" s="52"/>
      <c r="F44" s="51"/>
      <c r="G44" s="51"/>
      <c r="I44" s="51"/>
      <c r="K44" s="51"/>
      <c r="M44" s="51"/>
      <c r="O44" s="51"/>
      <c r="Q44" s="51"/>
      <c r="S44" s="228"/>
      <c r="AI44" s="228"/>
      <c r="AY44" s="228"/>
      <c r="BO44" s="225"/>
      <c r="BP44" s="225"/>
      <c r="BQ44" s="225"/>
      <c r="BR44" s="225"/>
      <c r="BS44" s="225"/>
      <c r="BT44" s="225"/>
      <c r="BU44" s="225"/>
      <c r="BV44" s="225"/>
      <c r="BW44" s="225"/>
      <c r="BX44" s="225"/>
      <c r="BY44" s="225"/>
      <c r="BZ44" s="225"/>
      <c r="CA44" s="225"/>
      <c r="CB44" s="225"/>
      <c r="CC44" s="225"/>
    </row>
    <row r="45" spans="1:81" x14ac:dyDescent="0.25">
      <c r="A45" s="201" t="str">
        <f>IF(B45=0,"",IF(B45&lt;&gt;0,INDEX(SchoolSystem,MATCH(B45,Data!$K$2:$K$1830,0))))</f>
        <v/>
      </c>
      <c r="B45" s="52"/>
      <c r="C45" s="172" t="e">
        <f>"Data!L"&amp;MATCH($B45,Data!$K$2:$K$1831,0)+1&amp;":L"&amp;MATCH($B45,Data!$K$2:$K$1831,1)+1</f>
        <v>#N/A</v>
      </c>
      <c r="D45" s="202" t="str">
        <f>IF(E45=0,"",IF(E45&lt;&gt;0,INDEX(Data!$N$2:$N$1830,MATCH(E45,Data!$L$2:$L$1830,0))))</f>
        <v/>
      </c>
      <c r="E45" s="52"/>
      <c r="F45" s="51"/>
      <c r="G45" s="51"/>
      <c r="I45" s="51"/>
      <c r="K45" s="51"/>
      <c r="M45" s="51"/>
      <c r="O45" s="51"/>
      <c r="Q45" s="51"/>
      <c r="S45" s="228"/>
      <c r="AI45" s="228"/>
      <c r="AY45" s="228"/>
      <c r="BO45" s="225"/>
      <c r="BP45" s="225"/>
      <c r="BQ45" s="225"/>
      <c r="BR45" s="225"/>
      <c r="BS45" s="225"/>
      <c r="BT45" s="225"/>
      <c r="BU45" s="225"/>
      <c r="BV45" s="225"/>
      <c r="BW45" s="225"/>
      <c r="BX45" s="225"/>
      <c r="BY45" s="225"/>
      <c r="BZ45" s="225"/>
      <c r="CA45" s="225"/>
      <c r="CB45" s="225"/>
      <c r="CC45" s="225"/>
    </row>
    <row r="46" spans="1:81" x14ac:dyDescent="0.25">
      <c r="A46" s="201" t="str">
        <f>IF(B46=0,"",IF(B46&lt;&gt;0,INDEX(SchoolSystem,MATCH(B46,Data!$K$2:$K$1830,0))))</f>
        <v/>
      </c>
      <c r="B46" s="52"/>
      <c r="C46" s="172" t="e">
        <f>"Data!L"&amp;MATCH($B46,Data!$K$2:$K$1831,0)+1&amp;":L"&amp;MATCH($B46,Data!$K$2:$K$1831,1)+1</f>
        <v>#N/A</v>
      </c>
      <c r="D46" s="202" t="str">
        <f>IF(E46=0,"",IF(E46&lt;&gt;0,INDEX(Data!$N$2:$N$1830,MATCH(E46,Data!$L$2:$L$1830,0))))</f>
        <v/>
      </c>
      <c r="E46" s="52"/>
      <c r="F46" s="51"/>
      <c r="G46" s="51"/>
      <c r="I46" s="51"/>
      <c r="K46" s="51"/>
      <c r="M46" s="51"/>
      <c r="O46" s="51"/>
      <c r="Q46" s="51"/>
      <c r="S46" s="228"/>
      <c r="AI46" s="228"/>
      <c r="AY46" s="228"/>
      <c r="BO46" s="225"/>
      <c r="BP46" s="225"/>
      <c r="BQ46" s="225"/>
      <c r="BR46" s="225"/>
      <c r="BS46" s="225"/>
      <c r="BT46" s="225"/>
      <c r="BU46" s="225"/>
      <c r="BV46" s="225"/>
      <c r="BW46" s="225"/>
      <c r="BX46" s="225"/>
      <c r="BY46" s="225"/>
      <c r="BZ46" s="225"/>
      <c r="CA46" s="225"/>
      <c r="CB46" s="225"/>
      <c r="CC46" s="225"/>
    </row>
    <row r="47" spans="1:81" x14ac:dyDescent="0.25">
      <c r="A47" s="201" t="str">
        <f>IF(B47=0,"",IF(B47&lt;&gt;0,INDEX(SchoolSystem,MATCH(B47,Data!$K$2:$K$1830,0))))</f>
        <v/>
      </c>
      <c r="B47" s="52"/>
      <c r="C47" s="172" t="e">
        <f>"Data!L"&amp;MATCH($B47,Data!$K$2:$K$1831,0)+1&amp;":L"&amp;MATCH($B47,Data!$K$2:$K$1831,1)+1</f>
        <v>#N/A</v>
      </c>
      <c r="D47" s="202" t="str">
        <f>IF(E47=0,"",IF(E47&lt;&gt;0,INDEX(Data!$N$2:$N$1830,MATCH(E47,Data!$L$2:$L$1830,0))))</f>
        <v/>
      </c>
      <c r="E47" s="52"/>
      <c r="F47" s="51"/>
      <c r="G47" s="51"/>
      <c r="I47" s="51"/>
      <c r="K47" s="51"/>
      <c r="M47" s="51"/>
      <c r="O47" s="51"/>
      <c r="Q47" s="51"/>
      <c r="S47" s="228"/>
      <c r="AI47" s="228"/>
      <c r="AY47" s="228"/>
      <c r="BO47" s="225"/>
      <c r="BP47" s="225"/>
      <c r="BQ47" s="225"/>
      <c r="BR47" s="225"/>
      <c r="BS47" s="225"/>
      <c r="BT47" s="225"/>
      <c r="BU47" s="225"/>
      <c r="BV47" s="225"/>
      <c r="BW47" s="225"/>
      <c r="BX47" s="225"/>
      <c r="BY47" s="225"/>
      <c r="BZ47" s="225"/>
      <c r="CA47" s="225"/>
      <c r="CB47" s="225"/>
      <c r="CC47" s="225"/>
    </row>
    <row r="48" spans="1:81" x14ac:dyDescent="0.25">
      <c r="A48" s="201" t="str">
        <f>IF(B48=0,"",IF(B48&lt;&gt;0,INDEX(SchoolSystem,MATCH(B48,Data!$K$2:$K$1830,0))))</f>
        <v/>
      </c>
      <c r="B48" s="52"/>
      <c r="C48" s="172" t="e">
        <f>"Data!L"&amp;MATCH($B48,Data!$K$2:$K$1831,0)+1&amp;":L"&amp;MATCH($B48,Data!$K$2:$K$1831,1)+1</f>
        <v>#N/A</v>
      </c>
      <c r="D48" s="202" t="str">
        <f>IF(E48=0,"",IF(E48&lt;&gt;0,INDEX(Data!$N$2:$N$1830,MATCH(E48,Data!$L$2:$L$1830,0))))</f>
        <v/>
      </c>
      <c r="E48" s="52"/>
      <c r="F48" s="51"/>
      <c r="G48" s="51"/>
      <c r="I48" s="51"/>
      <c r="K48" s="51"/>
      <c r="M48" s="51"/>
      <c r="O48" s="51"/>
      <c r="Q48" s="51"/>
      <c r="S48" s="228"/>
      <c r="AI48" s="228"/>
      <c r="AY48" s="228"/>
      <c r="BO48" s="225"/>
      <c r="BP48" s="225"/>
      <c r="BQ48" s="225"/>
      <c r="BR48" s="225"/>
      <c r="BS48" s="225"/>
      <c r="BT48" s="225"/>
      <c r="BU48" s="225"/>
      <c r="BV48" s="225"/>
      <c r="BW48" s="225"/>
      <c r="BX48" s="225"/>
      <c r="BY48" s="225"/>
      <c r="BZ48" s="225"/>
      <c r="CA48" s="225"/>
      <c r="CB48" s="225"/>
      <c r="CC48" s="225"/>
    </row>
    <row r="49" spans="1:81" x14ac:dyDescent="0.25">
      <c r="A49" s="201" t="str">
        <f>IF(B49=0,"",IF(B49&lt;&gt;0,INDEX(SchoolSystem,MATCH(B49,Data!$K$2:$K$1830,0))))</f>
        <v/>
      </c>
      <c r="B49" s="52"/>
      <c r="C49" s="172" t="e">
        <f>"Data!L"&amp;MATCH($B49,Data!$K$2:$K$1831,0)+1&amp;":L"&amp;MATCH($B49,Data!$K$2:$K$1831,1)+1</f>
        <v>#N/A</v>
      </c>
      <c r="D49" s="202" t="str">
        <f>IF(E49=0,"",IF(E49&lt;&gt;0,INDEX(Data!$N$2:$N$1830,MATCH(E49,Data!$L$2:$L$1830,0))))</f>
        <v/>
      </c>
      <c r="E49" s="52"/>
      <c r="F49" s="51"/>
      <c r="G49" s="51"/>
      <c r="I49" s="51"/>
      <c r="K49" s="51"/>
      <c r="M49" s="51"/>
      <c r="O49" s="51"/>
      <c r="Q49" s="51"/>
      <c r="S49" s="228"/>
      <c r="AI49" s="228"/>
      <c r="AY49" s="228"/>
      <c r="BO49" s="225"/>
      <c r="BP49" s="225"/>
      <c r="BQ49" s="225"/>
      <c r="BR49" s="225"/>
      <c r="BS49" s="225"/>
      <c r="BT49" s="225"/>
      <c r="BU49" s="225"/>
      <c r="BV49" s="225"/>
      <c r="BW49" s="225"/>
      <c r="BX49" s="225"/>
      <c r="BY49" s="225"/>
      <c r="BZ49" s="225"/>
      <c r="CA49" s="225"/>
      <c r="CB49" s="225"/>
      <c r="CC49" s="225"/>
    </row>
    <row r="50" spans="1:81" x14ac:dyDescent="0.25">
      <c r="A50" s="201" t="str">
        <f>IF(B50=0,"",IF(B50&lt;&gt;0,INDEX(SchoolSystem,MATCH(B50,Data!$K$2:$K$1830,0))))</f>
        <v/>
      </c>
      <c r="B50" s="52"/>
      <c r="C50" s="172" t="e">
        <f>"Data!L"&amp;MATCH($B50,Data!$K$2:$K$1831,0)+1&amp;":L"&amp;MATCH($B50,Data!$K$2:$K$1831,1)+1</f>
        <v>#N/A</v>
      </c>
      <c r="D50" s="202" t="str">
        <f>IF(E50=0,"",IF(E50&lt;&gt;0,INDEX(Data!$N$2:$N$1830,MATCH(E50,Data!$L$2:$L$1830,0))))</f>
        <v/>
      </c>
      <c r="E50" s="52"/>
      <c r="F50" s="51"/>
      <c r="G50" s="51"/>
      <c r="I50" s="51"/>
      <c r="K50" s="51"/>
      <c r="M50" s="51"/>
      <c r="O50" s="51"/>
      <c r="Q50" s="51"/>
      <c r="S50" s="228"/>
      <c r="AI50" s="228"/>
      <c r="AY50" s="228"/>
      <c r="BO50" s="225"/>
      <c r="BP50" s="225"/>
      <c r="BQ50" s="225"/>
      <c r="BR50" s="225"/>
      <c r="BS50" s="225"/>
      <c r="BT50" s="225"/>
      <c r="BU50" s="225"/>
      <c r="BV50" s="225"/>
      <c r="BW50" s="225"/>
      <c r="BX50" s="225"/>
      <c r="BY50" s="225"/>
      <c r="BZ50" s="225"/>
      <c r="CA50" s="225"/>
      <c r="CB50" s="225"/>
      <c r="CC50" s="225"/>
    </row>
    <row r="51" spans="1:81" x14ac:dyDescent="0.25">
      <c r="A51" s="225"/>
      <c r="B51" s="225"/>
      <c r="C51" s="227"/>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row>
    <row r="52" spans="1:81" x14ac:dyDescent="0.25">
      <c r="A52" s="225"/>
      <c r="B52" s="225"/>
      <c r="C52" s="227"/>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row>
    <row r="53" spans="1:81" x14ac:dyDescent="0.25">
      <c r="A53" s="225"/>
      <c r="B53" s="225"/>
      <c r="C53" s="227"/>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row>
    <row r="54" spans="1:81" x14ac:dyDescent="0.25">
      <c r="A54" s="225"/>
      <c r="B54" s="225"/>
      <c r="C54" s="227"/>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row>
    <row r="55" spans="1:81" x14ac:dyDescent="0.25">
      <c r="A55" s="225"/>
      <c r="B55" s="225"/>
      <c r="C55" s="227"/>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225"/>
      <c r="BY55" s="225"/>
      <c r="BZ55" s="225"/>
      <c r="CA55" s="225"/>
      <c r="CB55" s="225"/>
      <c r="CC55" s="225"/>
    </row>
    <row r="56" spans="1:81" x14ac:dyDescent="0.25">
      <c r="A56" s="225"/>
      <c r="B56" s="225"/>
      <c r="C56" s="227"/>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5"/>
      <c r="BR56" s="225"/>
      <c r="BS56" s="225"/>
      <c r="BT56" s="225"/>
      <c r="BU56" s="225"/>
      <c r="BV56" s="225"/>
      <c r="BW56" s="225"/>
      <c r="BX56" s="225"/>
      <c r="BY56" s="225"/>
      <c r="BZ56" s="225"/>
      <c r="CA56" s="225"/>
      <c r="CB56" s="225"/>
      <c r="CC56" s="225"/>
    </row>
    <row r="57" spans="1:81" x14ac:dyDescent="0.25">
      <c r="A57" s="225"/>
      <c r="B57" s="225"/>
      <c r="C57" s="227"/>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row>
    <row r="58" spans="1:81" x14ac:dyDescent="0.25">
      <c r="A58" s="225"/>
      <c r="B58" s="225"/>
      <c r="C58" s="227"/>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row>
    <row r="59" spans="1:81" x14ac:dyDescent="0.25">
      <c r="A59" s="225"/>
      <c r="B59" s="225"/>
      <c r="C59" s="227"/>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5"/>
      <c r="BX59" s="225"/>
      <c r="BY59" s="225"/>
      <c r="BZ59" s="225"/>
      <c r="CA59" s="225"/>
      <c r="CB59" s="225"/>
      <c r="CC59" s="225"/>
    </row>
    <row r="60" spans="1:81" x14ac:dyDescent="0.25">
      <c r="A60" s="225"/>
      <c r="B60" s="225"/>
      <c r="C60" s="227"/>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row>
    <row r="61" spans="1:81" x14ac:dyDescent="0.25">
      <c r="A61" s="225"/>
      <c r="B61" s="225"/>
      <c r="C61" s="227"/>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c r="CA61" s="225"/>
      <c r="CB61" s="225"/>
      <c r="CC61" s="225"/>
    </row>
    <row r="62" spans="1:81" x14ac:dyDescent="0.25">
      <c r="A62" s="225"/>
      <c r="B62" s="225"/>
      <c r="C62" s="227"/>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row>
    <row r="63" spans="1:81" x14ac:dyDescent="0.25">
      <c r="A63" s="225"/>
      <c r="B63" s="225"/>
      <c r="C63" s="227"/>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row>
    <row r="64" spans="1:81" x14ac:dyDescent="0.25">
      <c r="A64" s="225"/>
      <c r="B64" s="225"/>
      <c r="C64" s="227"/>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row>
    <row r="65" spans="1:81" x14ac:dyDescent="0.25">
      <c r="A65" s="225"/>
      <c r="B65" s="225"/>
      <c r="C65" s="227"/>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row>
    <row r="66" spans="1:81" x14ac:dyDescent="0.25">
      <c r="A66" s="225"/>
      <c r="B66" s="225"/>
      <c r="C66" s="227"/>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row>
    <row r="67" spans="1:81" x14ac:dyDescent="0.25">
      <c r="A67" s="225"/>
      <c r="B67" s="225"/>
      <c r="C67" s="227"/>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row>
    <row r="68" spans="1:81" x14ac:dyDescent="0.25">
      <c r="A68" s="225"/>
      <c r="B68" s="225"/>
      <c r="C68" s="227"/>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row>
    <row r="69" spans="1:81" x14ac:dyDescent="0.25">
      <c r="A69" s="225"/>
      <c r="B69" s="225"/>
      <c r="C69" s="227"/>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row>
    <row r="70" spans="1:81" x14ac:dyDescent="0.25">
      <c r="A70" s="225"/>
      <c r="B70" s="225"/>
      <c r="C70" s="227"/>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row>
    <row r="71" spans="1:81" x14ac:dyDescent="0.25">
      <c r="A71" s="225"/>
      <c r="B71" s="225"/>
      <c r="C71" s="227"/>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row>
    <row r="72" spans="1:81" x14ac:dyDescent="0.25">
      <c r="A72" s="225"/>
      <c r="B72" s="225"/>
      <c r="C72" s="227"/>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row>
    <row r="73" spans="1:81" x14ac:dyDescent="0.25">
      <c r="A73" s="225"/>
      <c r="B73" s="225"/>
      <c r="C73" s="227"/>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row>
  </sheetData>
  <sheetProtection algorithmName="SHA-512" hashValue="org/1QxxS9hHxprxgOErTX98fqiDURuPVbEWX/p/D5IAtwfQKDV5PQJnIEkDb8owLac2LZLYauEtAj6w3YWjxA==" saltValue="rBl64EDagbgo5A0Dp5tE3g==" spinCount="100000" sheet="1" objects="1" scenarios="1" selectLockedCells="1"/>
  <mergeCells count="18">
    <mergeCell ref="AZ2:BN2"/>
    <mergeCell ref="F2:F3"/>
    <mergeCell ref="E2:E3"/>
    <mergeCell ref="D2:D3"/>
    <mergeCell ref="B2:B3"/>
    <mergeCell ref="Q2:R2"/>
    <mergeCell ref="S2:S3"/>
    <mergeCell ref="T2:AH2"/>
    <mergeCell ref="AJ2:AX2"/>
    <mergeCell ref="G2:H2"/>
    <mergeCell ref="I2:J2"/>
    <mergeCell ref="K2:L2"/>
    <mergeCell ref="M2:N2"/>
    <mergeCell ref="O2:P2"/>
    <mergeCell ref="AI2:AI3"/>
    <mergeCell ref="AY2:AY3"/>
    <mergeCell ref="A1:AC1"/>
    <mergeCell ref="A2:A3"/>
  </mergeCells>
  <dataValidations count="2">
    <dataValidation type="list" allowBlank="1" showInputMessage="1" showErrorMessage="1" sqref="E4:E50">
      <formula1>INDIRECT(C4)</formula1>
    </dataValidation>
    <dataValidation type="whole" allowBlank="1" showInputMessage="1" showErrorMessage="1" sqref="H4:H50 J4:J50 L4:L50 N4:N50 P4:P50 T4:AH50 AJ4:AX50 AZ4:BN50">
      <formula1>0</formula1>
      <formula2>10000</formula2>
    </dataValidation>
  </dataValidation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formula!$A$1:$A$2</xm:f>
          </x14:formula1>
          <xm:sqref>Q4:Q50 S4:S50 F4:G50 K4:K50 M4:M50 O4:O50 I4:I50 AI4:AI50 AY4:AY50</xm:sqref>
        </x14:dataValidation>
        <x14:dataValidation type="list" allowBlank="1" showInputMessage="1" showErrorMessage="1">
          <x14:formula1>
            <xm:f>Data!$G$2:$G$371</xm:f>
          </x14:formula1>
          <xm:sqref>B4:B50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sheetPr>
  <dimension ref="A4:B20"/>
  <sheetViews>
    <sheetView workbookViewId="0">
      <selection activeCell="P82" sqref="P82"/>
    </sheetView>
  </sheetViews>
  <sheetFormatPr defaultColWidth="8.85546875" defaultRowHeight="15" x14ac:dyDescent="0.25"/>
  <cols>
    <col min="1" max="1" width="23.28515625" bestFit="1" customWidth="1"/>
    <col min="2" max="2" width="75" bestFit="1" customWidth="1"/>
  </cols>
  <sheetData>
    <row r="4" spans="1:2" x14ac:dyDescent="0.25">
      <c r="A4" s="9" t="s">
        <v>298</v>
      </c>
      <c r="B4" s="8"/>
    </row>
    <row r="5" spans="1:2" x14ac:dyDescent="0.25">
      <c r="A5" s="7" t="s">
        <v>290</v>
      </c>
      <c r="B5" s="6" t="s">
        <v>289</v>
      </c>
    </row>
    <row r="6" spans="1:2" x14ac:dyDescent="0.25">
      <c r="A6" s="5" t="s">
        <v>297</v>
      </c>
      <c r="B6" s="2" t="s">
        <v>296</v>
      </c>
    </row>
    <row r="7" spans="1:2" x14ac:dyDescent="0.25">
      <c r="A7" s="5" t="s">
        <v>280</v>
      </c>
      <c r="B7" s="2" t="s">
        <v>295</v>
      </c>
    </row>
    <row r="8" spans="1:2" x14ac:dyDescent="0.25">
      <c r="A8" s="5" t="s">
        <v>278</v>
      </c>
      <c r="B8" s="2" t="s">
        <v>294</v>
      </c>
    </row>
    <row r="9" spans="1:2" x14ac:dyDescent="0.25">
      <c r="A9" s="5" t="s">
        <v>293</v>
      </c>
      <c r="B9" s="2" t="s">
        <v>292</v>
      </c>
    </row>
    <row r="11" spans="1:2" x14ac:dyDescent="0.25">
      <c r="A11" s="9" t="s">
        <v>291</v>
      </c>
      <c r="B11" s="8"/>
    </row>
    <row r="12" spans="1:2" x14ac:dyDescent="0.25">
      <c r="A12" s="7" t="s">
        <v>290</v>
      </c>
      <c r="B12" s="6" t="s">
        <v>289</v>
      </c>
    </row>
    <row r="13" spans="1:2" x14ac:dyDescent="0.25">
      <c r="A13" s="5" t="s">
        <v>288</v>
      </c>
      <c r="B13" s="2" t="s">
        <v>287</v>
      </c>
    </row>
    <row r="14" spans="1:2" x14ac:dyDescent="0.25">
      <c r="A14" s="5" t="s">
        <v>286</v>
      </c>
      <c r="B14" s="2" t="s">
        <v>285</v>
      </c>
    </row>
    <row r="15" spans="1:2" x14ac:dyDescent="0.25">
      <c r="A15" s="5" t="s">
        <v>284</v>
      </c>
      <c r="B15" s="2" t="s">
        <v>283</v>
      </c>
    </row>
    <row r="16" spans="1:2" x14ac:dyDescent="0.25">
      <c r="A16" s="5" t="s">
        <v>282</v>
      </c>
      <c r="B16" s="2" t="s">
        <v>281</v>
      </c>
    </row>
    <row r="17" spans="1:2" x14ac:dyDescent="0.25">
      <c r="A17" s="5" t="s">
        <v>280</v>
      </c>
      <c r="B17" s="2" t="s">
        <v>279</v>
      </c>
    </row>
    <row r="18" spans="1:2" x14ac:dyDescent="0.25">
      <c r="A18" s="5" t="s">
        <v>278</v>
      </c>
      <c r="B18" s="2" t="s">
        <v>277</v>
      </c>
    </row>
    <row r="19" spans="1:2" x14ac:dyDescent="0.25">
      <c r="A19" s="5" t="s">
        <v>276</v>
      </c>
      <c r="B19" s="2" t="s">
        <v>275</v>
      </c>
    </row>
    <row r="20" spans="1:2" x14ac:dyDescent="0.25">
      <c r="A20" s="5" t="s">
        <v>274</v>
      </c>
      <c r="B20" s="2" t="s">
        <v>273</v>
      </c>
    </row>
  </sheetData>
  <sheetProtection algorithmName="SHA-512" hashValue="wEmtrcl50fxuDbpXLrhR5j1IZEFPghcaaGOUEmoQBgR2LM0kYsDZu6ItNWBjsPgFW8SttUfAgyF0cQO3Z+BOqA==" saltValue="i4sGIDJapTUgQNXwieCCu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8"/>
  <sheetViews>
    <sheetView zoomScaleNormal="100" workbookViewId="0">
      <selection activeCell="B3" sqref="B3"/>
    </sheetView>
  </sheetViews>
  <sheetFormatPr defaultColWidth="12.42578125" defaultRowHeight="15.75" x14ac:dyDescent="0.25"/>
  <cols>
    <col min="1" max="1" width="19.140625" style="45" customWidth="1"/>
    <col min="2" max="3" width="40.7109375" style="45" customWidth="1"/>
    <col min="4" max="4" width="17" style="45" customWidth="1"/>
    <col min="5" max="5" width="8.42578125" style="45" customWidth="1"/>
    <col min="6" max="6" width="28.42578125" style="45" customWidth="1"/>
    <col min="7" max="7" width="20.7109375" style="45" customWidth="1"/>
    <col min="8" max="8" width="8.42578125" style="45" customWidth="1"/>
    <col min="9" max="9" width="33" style="45" customWidth="1"/>
    <col min="10" max="10" width="20.7109375" style="45" customWidth="1"/>
    <col min="11" max="11" width="22.85546875" style="45" customWidth="1"/>
    <col min="12" max="12" width="20.7109375" style="45" customWidth="1"/>
    <col min="13" max="13" width="9.28515625" style="45" customWidth="1"/>
    <col min="14" max="16384" width="12.42578125" style="45"/>
  </cols>
  <sheetData>
    <row r="1" spans="1:16" ht="81" customHeight="1" x14ac:dyDescent="0.25">
      <c r="A1" s="272" t="s">
        <v>3886</v>
      </c>
      <c r="B1" s="273"/>
      <c r="C1" s="273"/>
      <c r="D1" s="273"/>
      <c r="E1" s="273"/>
      <c r="F1" s="273"/>
      <c r="G1" s="273"/>
      <c r="H1" s="273"/>
      <c r="I1" s="273"/>
      <c r="J1" s="273"/>
      <c r="K1" s="273"/>
      <c r="L1" s="273"/>
      <c r="M1" s="222"/>
    </row>
    <row r="2" spans="1:16" s="48" customFormat="1" ht="63" x14ac:dyDescent="0.25">
      <c r="A2" s="200" t="s">
        <v>3821</v>
      </c>
      <c r="B2" s="200" t="s">
        <v>3820</v>
      </c>
      <c r="C2" s="214" t="s">
        <v>465</v>
      </c>
      <c r="D2" s="268" t="s">
        <v>3819</v>
      </c>
      <c r="E2" s="268"/>
      <c r="F2" s="217" t="s">
        <v>3797</v>
      </c>
      <c r="G2" s="269" t="s">
        <v>3818</v>
      </c>
      <c r="H2" s="269"/>
      <c r="I2" s="215" t="s">
        <v>3887</v>
      </c>
      <c r="J2" s="215" t="s">
        <v>3817</v>
      </c>
      <c r="K2" s="216" t="s">
        <v>3888</v>
      </c>
      <c r="L2" s="216" t="s">
        <v>3817</v>
      </c>
      <c r="M2" s="223"/>
    </row>
    <row r="3" spans="1:16" s="47" customFormat="1" ht="39.950000000000003" customHeight="1" x14ac:dyDescent="0.25">
      <c r="A3" s="203" t="str">
        <f>IF(B3=0,"",IF(B3&lt;&gt;0,INDEX(SchoolSystem,MATCH(B3,Data!$K$2:$K$1830,0))))</f>
        <v/>
      </c>
      <c r="B3" s="221"/>
      <c r="C3" s="221"/>
      <c r="D3" s="221"/>
      <c r="E3" s="221"/>
      <c r="F3" s="221"/>
      <c r="G3" s="221"/>
      <c r="H3" s="221"/>
      <c r="I3" s="221"/>
      <c r="J3" s="221"/>
      <c r="K3" s="221"/>
      <c r="L3" s="221"/>
      <c r="M3" s="224"/>
    </row>
    <row r="4" spans="1:16" ht="18.95" customHeight="1" x14ac:dyDescent="0.25">
      <c r="A4" s="270"/>
      <c r="B4" s="270"/>
      <c r="C4" s="270"/>
      <c r="D4" s="270"/>
      <c r="E4" s="270"/>
      <c r="F4" s="270"/>
      <c r="G4" s="270"/>
      <c r="H4" s="270"/>
      <c r="I4" s="270"/>
      <c r="J4" s="270"/>
      <c r="K4" s="270"/>
      <c r="L4" s="270"/>
      <c r="M4" s="222"/>
      <c r="N4" s="46" t="s">
        <v>468</v>
      </c>
      <c r="O4" s="46" t="s">
        <v>469</v>
      </c>
      <c r="P4" s="46" t="s">
        <v>300</v>
      </c>
    </row>
    <row r="5" spans="1:16" ht="18.95" customHeight="1" x14ac:dyDescent="0.25">
      <c r="A5" s="271"/>
      <c r="B5" s="271"/>
      <c r="C5" s="271"/>
      <c r="D5" s="271"/>
      <c r="E5" s="271"/>
      <c r="F5" s="271"/>
      <c r="G5" s="271"/>
      <c r="H5" s="271"/>
      <c r="I5" s="271"/>
      <c r="J5" s="271"/>
      <c r="K5" s="271"/>
      <c r="L5" s="271"/>
      <c r="M5" s="222"/>
      <c r="N5" s="46" t="s">
        <v>469</v>
      </c>
      <c r="O5" s="46" t="s">
        <v>470</v>
      </c>
      <c r="P5" s="46" t="s">
        <v>301</v>
      </c>
    </row>
    <row r="6" spans="1:16" ht="18.95" customHeight="1" x14ac:dyDescent="0.25">
      <c r="A6" s="271"/>
      <c r="B6" s="271"/>
      <c r="C6" s="271"/>
      <c r="D6" s="271"/>
      <c r="E6" s="271"/>
      <c r="F6" s="271"/>
      <c r="G6" s="271"/>
      <c r="H6" s="271"/>
      <c r="I6" s="271"/>
      <c r="J6" s="271"/>
      <c r="K6" s="271"/>
      <c r="L6" s="271"/>
      <c r="M6" s="222"/>
      <c r="N6" s="46" t="s">
        <v>470</v>
      </c>
      <c r="O6" s="46"/>
      <c r="P6" s="46"/>
    </row>
    <row r="7" spans="1:16" ht="18.95" customHeight="1" x14ac:dyDescent="0.25">
      <c r="A7" s="271"/>
      <c r="B7" s="271"/>
      <c r="C7" s="271"/>
      <c r="D7" s="271"/>
      <c r="E7" s="271"/>
      <c r="F7" s="271"/>
      <c r="G7" s="271"/>
      <c r="H7" s="271"/>
      <c r="I7" s="271"/>
      <c r="J7" s="271"/>
      <c r="K7" s="271"/>
      <c r="L7" s="271"/>
      <c r="M7" s="222"/>
      <c r="N7" s="46"/>
      <c r="O7" s="46"/>
      <c r="P7" s="46"/>
    </row>
    <row r="8" spans="1:16" ht="18.95" customHeight="1" x14ac:dyDescent="0.25">
      <c r="A8" s="271"/>
      <c r="B8" s="271"/>
      <c r="C8" s="271"/>
      <c r="D8" s="271"/>
      <c r="E8" s="271"/>
      <c r="F8" s="271"/>
      <c r="G8" s="271"/>
      <c r="H8" s="271"/>
      <c r="I8" s="271"/>
      <c r="J8" s="271"/>
      <c r="K8" s="271"/>
      <c r="L8" s="271"/>
      <c r="M8" s="222"/>
    </row>
    <row r="9" spans="1:16" ht="18.95" customHeight="1" x14ac:dyDescent="0.25">
      <c r="A9" s="271"/>
      <c r="B9" s="271"/>
      <c r="C9" s="271"/>
      <c r="D9" s="271"/>
      <c r="E9" s="271"/>
      <c r="F9" s="271"/>
      <c r="G9" s="271"/>
      <c r="H9" s="271"/>
      <c r="I9" s="271"/>
      <c r="J9" s="271"/>
      <c r="K9" s="271"/>
      <c r="L9" s="271"/>
      <c r="M9" s="222"/>
    </row>
    <row r="10" spans="1:16" ht="18.95" customHeight="1" x14ac:dyDescent="0.25">
      <c r="A10" s="271"/>
      <c r="B10" s="271"/>
      <c r="C10" s="271"/>
      <c r="D10" s="271"/>
      <c r="E10" s="271"/>
      <c r="F10" s="271"/>
      <c r="G10" s="271"/>
      <c r="H10" s="271"/>
      <c r="I10" s="271"/>
      <c r="J10" s="271"/>
      <c r="K10" s="271"/>
      <c r="L10" s="271"/>
      <c r="M10" s="222"/>
    </row>
    <row r="11" spans="1:16" ht="18.95" customHeight="1" x14ac:dyDescent="0.25">
      <c r="A11" s="271"/>
      <c r="B11" s="271"/>
      <c r="C11" s="271"/>
      <c r="D11" s="271"/>
      <c r="E11" s="271"/>
      <c r="F11" s="271"/>
      <c r="G11" s="271"/>
      <c r="H11" s="271"/>
      <c r="I11" s="271"/>
      <c r="J11" s="271"/>
      <c r="K11" s="271"/>
      <c r="L11" s="271"/>
      <c r="M11" s="222"/>
    </row>
    <row r="12" spans="1:16" ht="18.95" customHeight="1" x14ac:dyDescent="0.25">
      <c r="A12" s="271"/>
      <c r="B12" s="271"/>
      <c r="C12" s="271"/>
      <c r="D12" s="271"/>
      <c r="E12" s="271"/>
      <c r="F12" s="271"/>
      <c r="G12" s="271"/>
      <c r="H12" s="271"/>
      <c r="I12" s="271"/>
      <c r="J12" s="271"/>
      <c r="K12" s="271"/>
      <c r="L12" s="271"/>
      <c r="M12" s="222"/>
    </row>
    <row r="13" spans="1:16" ht="18.95" customHeight="1" x14ac:dyDescent="0.25">
      <c r="A13" s="271"/>
      <c r="B13" s="271"/>
      <c r="C13" s="271"/>
      <c r="D13" s="271"/>
      <c r="E13" s="271"/>
      <c r="F13" s="271"/>
      <c r="G13" s="271"/>
      <c r="H13" s="271"/>
      <c r="I13" s="271"/>
      <c r="J13" s="271"/>
      <c r="K13" s="271"/>
      <c r="L13" s="271"/>
      <c r="M13" s="222"/>
    </row>
    <row r="14" spans="1:16" ht="18.95" customHeight="1" x14ac:dyDescent="0.25">
      <c r="A14" s="271"/>
      <c r="B14" s="271"/>
      <c r="C14" s="271"/>
      <c r="D14" s="271"/>
      <c r="E14" s="271"/>
      <c r="F14" s="271"/>
      <c r="G14" s="271"/>
      <c r="H14" s="271"/>
      <c r="I14" s="271"/>
      <c r="J14" s="271"/>
      <c r="K14" s="271"/>
      <c r="L14" s="271"/>
      <c r="M14" s="222"/>
    </row>
    <row r="15" spans="1:16" ht="18.95" customHeight="1" x14ac:dyDescent="0.25">
      <c r="A15" s="271"/>
      <c r="B15" s="271"/>
      <c r="C15" s="271"/>
      <c r="D15" s="271"/>
      <c r="E15" s="271"/>
      <c r="F15" s="271"/>
      <c r="G15" s="271"/>
      <c r="H15" s="271"/>
      <c r="I15" s="271"/>
      <c r="J15" s="271"/>
      <c r="K15" s="271"/>
      <c r="L15" s="271"/>
      <c r="M15" s="222"/>
    </row>
    <row r="16" spans="1:16" ht="18.95" customHeight="1" x14ac:dyDescent="0.25">
      <c r="A16" s="271"/>
      <c r="B16" s="271"/>
      <c r="C16" s="271"/>
      <c r="D16" s="271"/>
      <c r="E16" s="271"/>
      <c r="F16" s="271"/>
      <c r="G16" s="271"/>
      <c r="H16" s="271"/>
      <c r="I16" s="271"/>
      <c r="J16" s="271"/>
      <c r="K16" s="271"/>
      <c r="L16" s="271"/>
      <c r="M16" s="222"/>
    </row>
    <row r="17" spans="1:13" ht="18.95" customHeight="1" x14ac:dyDescent="0.25">
      <c r="A17" s="271"/>
      <c r="B17" s="271"/>
      <c r="C17" s="271"/>
      <c r="D17" s="271"/>
      <c r="E17" s="271"/>
      <c r="F17" s="271"/>
      <c r="G17" s="271"/>
      <c r="H17" s="271"/>
      <c r="I17" s="271"/>
      <c r="J17" s="271"/>
      <c r="K17" s="271"/>
      <c r="L17" s="271"/>
      <c r="M17" s="222"/>
    </row>
    <row r="18" spans="1:13" x14ac:dyDescent="0.25">
      <c r="A18" s="271"/>
      <c r="B18" s="271"/>
      <c r="C18" s="271"/>
      <c r="D18" s="271"/>
      <c r="E18" s="271"/>
      <c r="F18" s="271"/>
      <c r="G18" s="271"/>
      <c r="H18" s="271"/>
      <c r="I18" s="271"/>
      <c r="J18" s="271"/>
      <c r="K18" s="271"/>
      <c r="L18" s="271"/>
      <c r="M18" s="222"/>
    </row>
    <row r="19" spans="1:13" x14ac:dyDescent="0.25">
      <c r="A19" s="271"/>
      <c r="B19" s="271"/>
      <c r="C19" s="271"/>
      <c r="D19" s="271"/>
      <c r="E19" s="271"/>
      <c r="F19" s="271"/>
      <c r="G19" s="271"/>
      <c r="H19" s="271"/>
      <c r="I19" s="271"/>
      <c r="J19" s="271"/>
      <c r="K19" s="271"/>
      <c r="L19" s="271"/>
      <c r="M19" s="222"/>
    </row>
    <row r="20" spans="1:13" x14ac:dyDescent="0.25">
      <c r="A20" s="271"/>
      <c r="B20" s="271"/>
      <c r="C20" s="271"/>
      <c r="D20" s="271"/>
      <c r="E20" s="271"/>
      <c r="F20" s="271"/>
      <c r="G20" s="271"/>
      <c r="H20" s="271"/>
      <c r="I20" s="271"/>
      <c r="J20" s="271"/>
      <c r="K20" s="271"/>
      <c r="L20" s="271"/>
      <c r="M20" s="222"/>
    </row>
    <row r="21" spans="1:13" x14ac:dyDescent="0.25">
      <c r="A21" s="271"/>
      <c r="B21" s="271"/>
      <c r="C21" s="271"/>
      <c r="D21" s="271"/>
      <c r="E21" s="271"/>
      <c r="F21" s="271"/>
      <c r="G21" s="271"/>
      <c r="H21" s="271"/>
      <c r="I21" s="271"/>
      <c r="J21" s="271"/>
      <c r="K21" s="271"/>
      <c r="L21" s="271"/>
      <c r="M21" s="222"/>
    </row>
    <row r="22" spans="1:13" x14ac:dyDescent="0.25">
      <c r="A22" s="185"/>
    </row>
    <row r="23" spans="1:13" x14ac:dyDescent="0.25">
      <c r="A23" s="185"/>
    </row>
    <row r="24" spans="1:13" x14ac:dyDescent="0.25">
      <c r="A24" s="185"/>
    </row>
    <row r="25" spans="1:13" x14ac:dyDescent="0.25">
      <c r="A25" s="185"/>
    </row>
    <row r="26" spans="1:13" x14ac:dyDescent="0.25">
      <c r="A26" s="185"/>
    </row>
    <row r="27" spans="1:13" x14ac:dyDescent="0.25">
      <c r="A27" s="185"/>
    </row>
    <row r="28" spans="1:13" x14ac:dyDescent="0.25">
      <c r="A28" s="185"/>
    </row>
    <row r="29" spans="1:13" x14ac:dyDescent="0.25">
      <c r="A29" s="185"/>
    </row>
    <row r="30" spans="1:13" x14ac:dyDescent="0.25">
      <c r="A30" s="185"/>
    </row>
    <row r="31" spans="1:13" x14ac:dyDescent="0.25">
      <c r="A31" s="185"/>
    </row>
    <row r="32" spans="1:13" x14ac:dyDescent="0.25">
      <c r="A32" s="185"/>
    </row>
    <row r="33" spans="1:1" x14ac:dyDescent="0.25">
      <c r="A33" s="185"/>
    </row>
    <row r="34" spans="1:1" x14ac:dyDescent="0.25">
      <c r="A34" s="185"/>
    </row>
    <row r="35" spans="1:1" x14ac:dyDescent="0.25">
      <c r="A35" s="185"/>
    </row>
    <row r="36" spans="1:1" x14ac:dyDescent="0.25">
      <c r="A36" s="185"/>
    </row>
    <row r="37" spans="1:1" x14ac:dyDescent="0.25">
      <c r="A37" s="185"/>
    </row>
    <row r="38" spans="1:1" x14ac:dyDescent="0.25">
      <c r="A38" s="185"/>
    </row>
    <row r="39" spans="1:1" x14ac:dyDescent="0.25">
      <c r="A39" s="185"/>
    </row>
    <row r="40" spans="1:1" x14ac:dyDescent="0.25">
      <c r="A40" s="185"/>
    </row>
    <row r="41" spans="1:1" x14ac:dyDescent="0.25">
      <c r="A41" s="185"/>
    </row>
    <row r="42" spans="1:1" x14ac:dyDescent="0.25">
      <c r="A42" s="185"/>
    </row>
    <row r="43" spans="1:1" x14ac:dyDescent="0.25">
      <c r="A43" s="185"/>
    </row>
    <row r="44" spans="1:1" x14ac:dyDescent="0.25">
      <c r="A44" s="185"/>
    </row>
    <row r="45" spans="1:1" x14ac:dyDescent="0.25">
      <c r="A45" s="185"/>
    </row>
    <row r="46" spans="1:1" x14ac:dyDescent="0.25">
      <c r="A46" s="185"/>
    </row>
    <row r="47" spans="1:1" x14ac:dyDescent="0.25">
      <c r="A47" s="185"/>
    </row>
    <row r="48" spans="1:1" x14ac:dyDescent="0.25">
      <c r="A48" s="185"/>
    </row>
  </sheetData>
  <sheetProtection algorithmName="SHA-512" hashValue="9DW45KpvZZqoKnHiFoCy5hFis9A7j6gUjdIb0ly4I2MnvvRRwxNHwcnTxfks5j5gGX4kiTfbM9Qcoukugz3MCg==" saltValue="mqdObfZEE2itMsMEAarqMw==" spinCount="100000" sheet="1" selectLockedCells="1"/>
  <dataConsolidate/>
  <mergeCells count="4">
    <mergeCell ref="D2:E2"/>
    <mergeCell ref="G2:H2"/>
    <mergeCell ref="A4:L21"/>
    <mergeCell ref="A1:L1"/>
  </mergeCells>
  <dataValidations count="2">
    <dataValidation type="whole" allowBlank="1" showInputMessage="1" showErrorMessage="1" promptTitle="Bandwidth" prompt="Enter the numeric bandwidth in this box.  And then select KB, MB or GB from the dropdown box" sqref="G3 D3">
      <formula1>0</formula1>
      <formula2>10000</formula2>
    </dataValidation>
    <dataValidation type="decimal" allowBlank="1" showInputMessage="1" showErrorMessage="1" sqref="J3 L3">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Speed" prompt="Enter Speed">
          <x14:formula1>
            <xm:f>formula!$C$1:$C$3</xm:f>
          </x14:formula1>
          <xm:sqref>H3 E3</xm:sqref>
        </x14:dataValidation>
        <x14:dataValidation type="list" allowBlank="1" showInputMessage="1" showErrorMessage="1">
          <x14:formula1>
            <xm:f>formula!$A$1:$A$2</xm:f>
          </x14:formula1>
          <xm:sqref>C3 F3 I3 K3</xm:sqref>
        </x14:dataValidation>
        <x14:dataValidation type="list" allowBlank="1" showInputMessage="1" showErrorMessage="1">
          <x14:formula1>
            <xm:f>Data!$G$2:$G$371</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1"/>
  <sheetViews>
    <sheetView zoomScaleNormal="100" workbookViewId="0">
      <selection activeCell="R36" sqref="R36"/>
    </sheetView>
  </sheetViews>
  <sheetFormatPr defaultColWidth="9.140625" defaultRowHeight="15" x14ac:dyDescent="0.25"/>
  <cols>
    <col min="1" max="1" width="10.42578125" style="167" customWidth="1"/>
    <col min="2" max="2" width="25.42578125" style="165" bestFit="1" customWidth="1"/>
    <col min="3" max="3" width="5.5703125" style="173" hidden="1" customWidth="1"/>
    <col min="4" max="4" width="11.5703125" style="167" customWidth="1"/>
    <col min="5" max="5" width="54" style="165" customWidth="1"/>
    <col min="6" max="6" width="18.7109375" style="165" bestFit="1" customWidth="1"/>
    <col min="7" max="8" width="18.7109375" style="165" hidden="1" customWidth="1"/>
    <col min="9" max="9" width="26.140625" style="165" bestFit="1" customWidth="1"/>
    <col min="10" max="13" width="9.140625" style="165"/>
    <col min="14" max="14" width="22.28515625" style="165" customWidth="1"/>
    <col min="15" max="16" width="9.140625" style="165"/>
    <col min="17" max="17" width="18.42578125" style="165" customWidth="1"/>
    <col min="18" max="18" width="17.85546875" style="165" customWidth="1"/>
    <col min="19" max="19" width="18.140625" style="165" bestFit="1" customWidth="1"/>
    <col min="20" max="20" width="16.42578125" style="165" customWidth="1"/>
    <col min="21" max="21" width="24" style="165" customWidth="1"/>
    <col min="22" max="22" width="14.85546875" style="165" customWidth="1"/>
    <col min="23" max="23" width="1.140625" style="165" customWidth="1"/>
    <col min="24" max="16384" width="9.140625" style="165"/>
  </cols>
  <sheetData>
    <row r="1" spans="1:30" ht="68.099999999999994" customHeight="1" x14ac:dyDescent="0.25">
      <c r="A1" s="274" t="s">
        <v>3897</v>
      </c>
      <c r="B1" s="275"/>
      <c r="C1" s="275"/>
      <c r="D1" s="275"/>
      <c r="E1" s="275"/>
      <c r="F1" s="275"/>
      <c r="G1" s="275"/>
      <c r="H1" s="275"/>
      <c r="I1" s="275"/>
      <c r="J1" s="275"/>
      <c r="K1" s="275"/>
      <c r="L1" s="275"/>
      <c r="M1" s="275"/>
      <c r="N1" s="275"/>
      <c r="O1" s="275"/>
      <c r="P1" s="275"/>
      <c r="Q1" s="275"/>
      <c r="R1" s="275"/>
      <c r="S1" s="275"/>
      <c r="T1" s="275"/>
      <c r="U1" s="275"/>
      <c r="V1" s="275"/>
      <c r="W1" s="218"/>
      <c r="X1" s="167"/>
      <c r="Y1" s="167"/>
      <c r="Z1" s="167"/>
      <c r="AA1" s="167"/>
      <c r="AB1" s="167"/>
      <c r="AC1" s="167"/>
      <c r="AD1" s="167"/>
    </row>
    <row r="2" spans="1:30" s="168" customFormat="1" ht="94.5" x14ac:dyDescent="0.25">
      <c r="A2" s="205" t="s">
        <v>3821</v>
      </c>
      <c r="B2" s="206" t="s">
        <v>3820</v>
      </c>
      <c r="C2" s="171"/>
      <c r="D2" s="207" t="s">
        <v>3823</v>
      </c>
      <c r="E2" s="208" t="s">
        <v>14</v>
      </c>
      <c r="F2" s="164" t="s">
        <v>3889</v>
      </c>
      <c r="G2" s="276" t="s">
        <v>3824</v>
      </c>
      <c r="H2" s="277"/>
      <c r="I2" s="209" t="s">
        <v>3895</v>
      </c>
      <c r="J2" s="278" t="s">
        <v>3896</v>
      </c>
      <c r="K2" s="278"/>
      <c r="L2" s="283" t="s">
        <v>3894</v>
      </c>
      <c r="M2" s="284"/>
      <c r="N2" s="210" t="s">
        <v>3892</v>
      </c>
      <c r="O2" s="279" t="s">
        <v>3893</v>
      </c>
      <c r="P2" s="280"/>
      <c r="Q2" s="281" t="s">
        <v>3891</v>
      </c>
      <c r="R2" s="282"/>
      <c r="S2" s="211" t="s">
        <v>3890</v>
      </c>
      <c r="T2" s="211" t="s">
        <v>3817</v>
      </c>
      <c r="U2" s="212" t="s">
        <v>3822</v>
      </c>
      <c r="V2" s="213" t="s">
        <v>3817</v>
      </c>
      <c r="W2" s="219"/>
      <c r="X2" s="220"/>
      <c r="Y2" s="220"/>
      <c r="Z2" s="220"/>
      <c r="AA2" s="220"/>
      <c r="AB2" s="220"/>
      <c r="AC2" s="220"/>
      <c r="AD2" s="220"/>
    </row>
    <row r="3" spans="1:30" x14ac:dyDescent="0.25">
      <c r="A3" s="202" t="str">
        <f>IF(B3=0,"",IF(B3&lt;&gt;0,INDEX(SchoolSystem,MATCH(B3,Data!$K$2:$K$1830,0))))</f>
        <v/>
      </c>
      <c r="B3" s="52"/>
      <c r="C3" s="172" t="e">
        <f>"Data!L"&amp;MATCH($B3,Data!$K$2:$K$1830,0)+1&amp;":L"&amp;MATCH($B3,Data!$K$2:$K$1830,1)+1</f>
        <v>#N/A</v>
      </c>
      <c r="D3" s="202" t="str">
        <f>IF(E3=0,"",IF(E3&lt;&gt;0,INDEX(Data!$N$2:$N$1830,MATCH(E3,Data!$L$2:$L$1830,0))))</f>
        <v/>
      </c>
      <c r="E3" s="52"/>
      <c r="F3" s="51"/>
      <c r="G3" s="51"/>
      <c r="H3" s="52"/>
      <c r="I3" s="51"/>
      <c r="J3" s="51"/>
      <c r="K3" s="52"/>
      <c r="L3" s="51"/>
      <c r="M3" s="52"/>
      <c r="N3" s="51"/>
      <c r="O3" s="51"/>
      <c r="P3" s="52"/>
      <c r="Q3" s="51"/>
      <c r="R3" s="52"/>
      <c r="S3" s="51"/>
      <c r="T3" s="51"/>
      <c r="U3" s="51"/>
      <c r="V3" s="51"/>
      <c r="W3" s="218"/>
      <c r="X3" s="167"/>
      <c r="Y3" s="167"/>
      <c r="Z3" s="167"/>
      <c r="AA3" s="167"/>
      <c r="AB3" s="167"/>
      <c r="AC3" s="167"/>
      <c r="AD3" s="167"/>
    </row>
    <row r="4" spans="1:30" x14ac:dyDescent="0.25">
      <c r="A4" s="202" t="str">
        <f>IF(B4=0,"",IF(B4&lt;&gt;0,INDEX(SchoolSystem,MATCH(B4,Data!$K$2:$K$1830,0))))</f>
        <v/>
      </c>
      <c r="B4" s="52"/>
      <c r="C4" s="172" t="e">
        <f>"Data!L"&amp;MATCH($B4,Data!$K$2:$K$1830,0)+1&amp;":L"&amp;MATCH($B4,Data!$K$2:$K$1830,1)+1</f>
        <v>#N/A</v>
      </c>
      <c r="D4" s="202" t="str">
        <f>IF(E4=0,"",IF(E4&lt;&gt;0,INDEX(Data!$N$2:$N$1830,MATCH(E4,Data!$L$2:$L$1830,0))))</f>
        <v/>
      </c>
      <c r="E4" s="52"/>
      <c r="F4" s="51"/>
      <c r="G4" s="51"/>
      <c r="H4" s="52"/>
      <c r="I4" s="51"/>
      <c r="J4" s="51"/>
      <c r="K4" s="52"/>
      <c r="L4" s="51"/>
      <c r="M4" s="52"/>
      <c r="N4" s="51"/>
      <c r="O4" s="51"/>
      <c r="P4" s="52"/>
      <c r="Q4" s="51"/>
      <c r="R4" s="52"/>
      <c r="S4" s="51"/>
      <c r="T4" s="51"/>
      <c r="U4" s="51"/>
      <c r="V4" s="51"/>
      <c r="W4" s="218"/>
      <c r="X4" s="167"/>
      <c r="Y4" s="167"/>
      <c r="Z4" s="167"/>
      <c r="AA4" s="167"/>
      <c r="AB4" s="167"/>
      <c r="AC4" s="167"/>
      <c r="AD4" s="167"/>
    </row>
    <row r="5" spans="1:30" x14ac:dyDescent="0.25">
      <c r="A5" s="202" t="str">
        <f>IF(B5=0,"",IF(B5&lt;&gt;0,INDEX(SchoolSystem,MATCH(B5,Data!$K$2:$K$1830,0))))</f>
        <v/>
      </c>
      <c r="B5" s="52"/>
      <c r="C5" s="172" t="e">
        <f>"Data!L"&amp;MATCH($B5,Data!$K$2:$K$1830,0)+1&amp;":L"&amp;MATCH($B5,Data!$K$2:$K$1830,1)+1</f>
        <v>#N/A</v>
      </c>
      <c r="D5" s="202" t="str">
        <f>IF(E5=0,"",IF(E5&lt;&gt;0,INDEX(Data!$N$2:$N$1830,MATCH(E5,Data!$L$2:$L$1830,0))))</f>
        <v/>
      </c>
      <c r="E5" s="52"/>
      <c r="F5" s="51"/>
      <c r="G5" s="51"/>
      <c r="H5" s="52"/>
      <c r="I5" s="51"/>
      <c r="J5" s="51"/>
      <c r="K5" s="52"/>
      <c r="L5" s="51"/>
      <c r="M5" s="52"/>
      <c r="N5" s="51"/>
      <c r="O5" s="51"/>
      <c r="P5" s="52"/>
      <c r="Q5" s="51"/>
      <c r="R5" s="52"/>
      <c r="S5" s="51"/>
      <c r="T5" s="51"/>
      <c r="U5" s="51"/>
      <c r="V5" s="51"/>
      <c r="W5" s="218"/>
      <c r="X5" s="167"/>
      <c r="Y5" s="167"/>
      <c r="Z5" s="167"/>
      <c r="AA5" s="167"/>
      <c r="AB5" s="167"/>
      <c r="AC5" s="167"/>
      <c r="AD5" s="167"/>
    </row>
    <row r="6" spans="1:30" x14ac:dyDescent="0.25">
      <c r="A6" s="202" t="str">
        <f>IF(B6=0,"",IF(B6&lt;&gt;0,INDEX(SchoolSystem,MATCH(B6,Data!$K$2:$K$1830,0))))</f>
        <v/>
      </c>
      <c r="B6" s="52"/>
      <c r="C6" s="172" t="e">
        <f>"Data!L"&amp;MATCH($B6,Data!$K$2:$K$1830,0)+1&amp;":L"&amp;MATCH($B6,Data!$K$2:$K$1830,1)+1</f>
        <v>#N/A</v>
      </c>
      <c r="D6" s="202" t="str">
        <f>IF(E6=0,"",IF(E6&lt;&gt;0,INDEX(Data!$N$2:$N$1830,MATCH(E6,Data!$L$2:$L$1830,0))))</f>
        <v/>
      </c>
      <c r="E6" s="52"/>
      <c r="F6" s="51"/>
      <c r="G6" s="51"/>
      <c r="H6" s="52"/>
      <c r="I6" s="51"/>
      <c r="J6" s="51"/>
      <c r="K6" s="52"/>
      <c r="L6" s="51"/>
      <c r="M6" s="52"/>
      <c r="N6" s="51"/>
      <c r="O6" s="51"/>
      <c r="P6" s="52"/>
      <c r="Q6" s="51"/>
      <c r="R6" s="52"/>
      <c r="S6" s="51"/>
      <c r="T6" s="51"/>
      <c r="U6" s="51"/>
      <c r="V6" s="51"/>
      <c r="W6" s="218"/>
      <c r="X6" s="167"/>
      <c r="Y6" s="167"/>
      <c r="Z6" s="167"/>
      <c r="AA6" s="167"/>
      <c r="AB6" s="167"/>
      <c r="AC6" s="167"/>
      <c r="AD6" s="167"/>
    </row>
    <row r="7" spans="1:30" x14ac:dyDescent="0.25">
      <c r="A7" s="202" t="str">
        <f>IF(B7=0,"",IF(B7&lt;&gt;0,INDEX(SchoolSystem,MATCH(B7,Data!$K$2:$K$1830,0))))</f>
        <v/>
      </c>
      <c r="B7" s="52"/>
      <c r="C7" s="172" t="e">
        <f>"Data!L"&amp;MATCH($B7,Data!$K$2:$K$1830,0)+1&amp;":L"&amp;MATCH($B7,Data!$K$2:$K$1830,1)+1</f>
        <v>#N/A</v>
      </c>
      <c r="D7" s="202" t="str">
        <f>IF(E7=0,"",IF(E7&lt;&gt;0,INDEX(Data!$N$2:$N$1830,MATCH(E7,Data!$L$2:$L$1830,0))))</f>
        <v/>
      </c>
      <c r="E7" s="52"/>
      <c r="F7" s="51"/>
      <c r="G7" s="51"/>
      <c r="H7" s="52"/>
      <c r="I7" s="51"/>
      <c r="J7" s="51"/>
      <c r="K7" s="52"/>
      <c r="L7" s="51"/>
      <c r="M7" s="52"/>
      <c r="N7" s="51"/>
      <c r="O7" s="51"/>
      <c r="P7" s="52"/>
      <c r="Q7" s="51"/>
      <c r="R7" s="52"/>
      <c r="S7" s="51"/>
      <c r="T7" s="51"/>
      <c r="U7" s="51"/>
      <c r="V7" s="51"/>
      <c r="W7" s="218"/>
      <c r="X7" s="167"/>
      <c r="Y7" s="167"/>
      <c r="Z7" s="167"/>
      <c r="AA7" s="167"/>
      <c r="AB7" s="167"/>
      <c r="AC7" s="167"/>
      <c r="AD7" s="167"/>
    </row>
    <row r="8" spans="1:30" x14ac:dyDescent="0.25">
      <c r="A8" s="202" t="str">
        <f>IF(B8=0,"",IF(B8&lt;&gt;0,INDEX(SchoolSystem,MATCH(B8,Data!$K$2:$K$1830,0))))</f>
        <v/>
      </c>
      <c r="B8" s="52"/>
      <c r="C8" s="172" t="e">
        <f>"Data!L"&amp;MATCH($B8,Data!$K$2:$K$1830,0)+1&amp;":L"&amp;MATCH($B8,Data!$K$2:$K$1830,1)+1</f>
        <v>#N/A</v>
      </c>
      <c r="D8" s="202" t="str">
        <f>IF(E8=0,"",IF(E8&lt;&gt;0,INDEX(Data!$N$2:$N$1830,MATCH(E8,Data!$L$2:$L$1830,0))))</f>
        <v/>
      </c>
      <c r="E8" s="52"/>
      <c r="F8" s="51"/>
      <c r="G8" s="51"/>
      <c r="H8" s="52"/>
      <c r="I8" s="51"/>
      <c r="J8" s="51"/>
      <c r="K8" s="52"/>
      <c r="L8" s="51"/>
      <c r="M8" s="52"/>
      <c r="N8" s="51"/>
      <c r="O8" s="51"/>
      <c r="P8" s="52"/>
      <c r="Q8" s="51"/>
      <c r="R8" s="52"/>
      <c r="S8" s="51"/>
      <c r="T8" s="51"/>
      <c r="U8" s="51"/>
      <c r="V8" s="51"/>
      <c r="W8" s="218"/>
      <c r="X8" s="167"/>
      <c r="Y8" s="167"/>
      <c r="Z8" s="167"/>
      <c r="AA8" s="167"/>
      <c r="AB8" s="167"/>
      <c r="AC8" s="167"/>
      <c r="AD8" s="167"/>
    </row>
    <row r="9" spans="1:30" x14ac:dyDescent="0.25">
      <c r="A9" s="202" t="str">
        <f>IF(B9=0,"",IF(B9&lt;&gt;0,INDEX(SchoolSystem,MATCH(B9,Data!$K$2:$K$1830,0))))</f>
        <v/>
      </c>
      <c r="B9" s="52"/>
      <c r="C9" s="172" t="e">
        <f>"Data!L"&amp;MATCH($B9,Data!$K$2:$K$1830,0)+1&amp;":L"&amp;MATCH($B9,Data!$K$2:$K$1830,1)+1</f>
        <v>#N/A</v>
      </c>
      <c r="D9" s="202" t="str">
        <f>IF(E9=0,"",IF(E9&lt;&gt;0,INDEX(Data!$N$2:$N$1830,MATCH(E9,Data!$L$2:$L$1830,0))))</f>
        <v/>
      </c>
      <c r="E9" s="52"/>
      <c r="F9" s="51"/>
      <c r="G9" s="51"/>
      <c r="H9" s="52"/>
      <c r="I9" s="51"/>
      <c r="J9" s="51"/>
      <c r="K9" s="52"/>
      <c r="L9" s="51"/>
      <c r="M9" s="52"/>
      <c r="N9" s="51"/>
      <c r="O9" s="51"/>
      <c r="P9" s="52"/>
      <c r="Q9" s="51"/>
      <c r="R9" s="52"/>
      <c r="S9" s="51"/>
      <c r="T9" s="51"/>
      <c r="U9" s="51"/>
      <c r="V9" s="51"/>
      <c r="W9" s="218"/>
      <c r="X9" s="167"/>
      <c r="Y9" s="167"/>
      <c r="Z9" s="167"/>
      <c r="AA9" s="167"/>
      <c r="AB9" s="167"/>
      <c r="AC9" s="167"/>
      <c r="AD9" s="167"/>
    </row>
    <row r="10" spans="1:30" x14ac:dyDescent="0.25">
      <c r="A10" s="202" t="str">
        <f>IF(B10=0,"",IF(B10&lt;&gt;0,INDEX(SchoolSystem,MATCH(B10,Data!$K$2:$K$1830,0))))</f>
        <v/>
      </c>
      <c r="B10" s="52"/>
      <c r="C10" s="172" t="e">
        <f>"Data!L"&amp;MATCH($B10,Data!$K$2:$K$1830,0)+1&amp;":L"&amp;MATCH($B10,Data!$K$2:$K$1830,1)+1</f>
        <v>#N/A</v>
      </c>
      <c r="D10" s="202" t="str">
        <f>IF(E10=0,"",IF(E10&lt;&gt;0,INDEX(Data!$N$2:$N$1830,MATCH(E10,Data!$L$2:$L$1830,0))))</f>
        <v/>
      </c>
      <c r="E10" s="52"/>
      <c r="F10" s="51"/>
      <c r="G10" s="51"/>
      <c r="H10" s="52"/>
      <c r="I10" s="51"/>
      <c r="J10" s="51"/>
      <c r="K10" s="52"/>
      <c r="L10" s="51"/>
      <c r="M10" s="52"/>
      <c r="N10" s="51"/>
      <c r="O10" s="51"/>
      <c r="P10" s="52"/>
      <c r="Q10" s="51"/>
      <c r="R10" s="52"/>
      <c r="S10" s="51"/>
      <c r="T10" s="51"/>
      <c r="U10" s="51"/>
      <c r="V10" s="51"/>
      <c r="W10" s="218"/>
      <c r="X10" s="167"/>
      <c r="Y10" s="167"/>
      <c r="Z10" s="167"/>
      <c r="AA10" s="167"/>
      <c r="AB10" s="167"/>
      <c r="AC10" s="167"/>
      <c r="AD10" s="167"/>
    </row>
    <row r="11" spans="1:30" x14ac:dyDescent="0.25">
      <c r="A11" s="202" t="str">
        <f>IF(B11=0,"",IF(B11&lt;&gt;0,INDEX(SchoolSystem,MATCH(B11,Data!$K$2:$K$1830,0))))</f>
        <v/>
      </c>
      <c r="B11" s="52"/>
      <c r="C11" s="172" t="e">
        <f>"Data!L"&amp;MATCH($B11,Data!$K$2:$K$1830,0)+1&amp;":L"&amp;MATCH($B11,Data!$K$2:$K$1830,1)+1</f>
        <v>#N/A</v>
      </c>
      <c r="D11" s="202" t="str">
        <f>IF(E11=0,"",IF(E11&lt;&gt;0,INDEX(Data!$N$2:$N$1830,MATCH(E11,Data!$L$2:$L$1830,0))))</f>
        <v/>
      </c>
      <c r="E11" s="52"/>
      <c r="F11" s="51"/>
      <c r="G11" s="51"/>
      <c r="H11" s="52"/>
      <c r="I11" s="51"/>
      <c r="J11" s="51"/>
      <c r="K11" s="52"/>
      <c r="L11" s="51"/>
      <c r="M11" s="52"/>
      <c r="N11" s="51"/>
      <c r="O11" s="51"/>
      <c r="P11" s="52"/>
      <c r="Q11" s="51"/>
      <c r="R11" s="52"/>
      <c r="S11" s="51"/>
      <c r="T11" s="51"/>
      <c r="U11" s="51"/>
      <c r="V11" s="51"/>
      <c r="W11" s="218"/>
      <c r="X11" s="167"/>
      <c r="Y11" s="167"/>
      <c r="Z11" s="167"/>
      <c r="AA11" s="167"/>
      <c r="AB11" s="167"/>
      <c r="AC11" s="167"/>
      <c r="AD11" s="167"/>
    </row>
    <row r="12" spans="1:30" x14ac:dyDescent="0.25">
      <c r="A12" s="202" t="str">
        <f>IF(B12=0,"",IF(B12&lt;&gt;0,INDEX(SchoolSystem,MATCH(B12,Data!$K$2:$K$1830,0))))</f>
        <v/>
      </c>
      <c r="B12" s="52"/>
      <c r="C12" s="172" t="e">
        <f>"Data!L"&amp;MATCH($B12,Data!$K$2:$K$1830,0)+1&amp;":L"&amp;MATCH($B12,Data!$K$2:$K$1830,1)+1</f>
        <v>#N/A</v>
      </c>
      <c r="D12" s="202" t="str">
        <f>IF(E12=0,"",IF(E12&lt;&gt;0,INDEX(Data!$N$2:$N$1830,MATCH(E12,Data!$L$2:$L$1830,0))))</f>
        <v/>
      </c>
      <c r="E12" s="52"/>
      <c r="F12" s="51"/>
      <c r="G12" s="51"/>
      <c r="H12" s="52"/>
      <c r="I12" s="51"/>
      <c r="J12" s="51"/>
      <c r="K12" s="52"/>
      <c r="L12" s="51"/>
      <c r="M12" s="52"/>
      <c r="N12" s="51"/>
      <c r="O12" s="51"/>
      <c r="P12" s="52"/>
      <c r="Q12" s="51"/>
      <c r="R12" s="52"/>
      <c r="S12" s="51"/>
      <c r="T12" s="51"/>
      <c r="U12" s="51"/>
      <c r="V12" s="51"/>
      <c r="W12" s="218"/>
      <c r="X12" s="167"/>
      <c r="Y12" s="167"/>
      <c r="Z12" s="167"/>
      <c r="AA12" s="167"/>
      <c r="AB12" s="167"/>
      <c r="AC12" s="167"/>
      <c r="AD12" s="167"/>
    </row>
    <row r="13" spans="1:30" x14ac:dyDescent="0.25">
      <c r="A13" s="202" t="str">
        <f>IF(B13=0,"",IF(B13&lt;&gt;0,INDEX(SchoolSystem,MATCH(B13,Data!$K$2:$K$1830,0))))</f>
        <v/>
      </c>
      <c r="B13" s="52"/>
      <c r="C13" s="172" t="e">
        <f>"Data!L"&amp;MATCH($B13,Data!$K$2:$K$1830,0)+1&amp;":L"&amp;MATCH($B13,Data!$K$2:$K$1830,1)+1</f>
        <v>#N/A</v>
      </c>
      <c r="D13" s="202" t="str">
        <f>IF(E13=0,"",IF(E13&lt;&gt;0,INDEX(Data!$N$2:$N$1830,MATCH(E13,Data!$L$2:$L$1830,0))))</f>
        <v/>
      </c>
      <c r="E13" s="52"/>
      <c r="F13" s="51"/>
      <c r="G13" s="51"/>
      <c r="H13" s="52"/>
      <c r="I13" s="51"/>
      <c r="J13" s="51"/>
      <c r="K13" s="52"/>
      <c r="L13" s="51"/>
      <c r="M13" s="52"/>
      <c r="N13" s="51"/>
      <c r="O13" s="51"/>
      <c r="P13" s="52"/>
      <c r="Q13" s="51"/>
      <c r="R13" s="52"/>
      <c r="S13" s="51"/>
      <c r="T13" s="51"/>
      <c r="U13" s="51"/>
      <c r="V13" s="51"/>
      <c r="W13" s="218"/>
      <c r="X13" s="167"/>
      <c r="Y13" s="167"/>
      <c r="Z13" s="167"/>
      <c r="AA13" s="167"/>
      <c r="AB13" s="167"/>
      <c r="AC13" s="167"/>
      <c r="AD13" s="167"/>
    </row>
    <row r="14" spans="1:30" x14ac:dyDescent="0.25">
      <c r="A14" s="202" t="str">
        <f>IF(B14=0,"",IF(B14&lt;&gt;0,INDEX(SchoolSystem,MATCH(B14,Data!$K$2:$K$1830,0))))</f>
        <v/>
      </c>
      <c r="B14" s="52"/>
      <c r="C14" s="172" t="e">
        <f>"Data!L"&amp;MATCH($B14,Data!$K$2:$K$1830,0)+1&amp;":L"&amp;MATCH($B14,Data!$K$2:$K$1830,1)+1</f>
        <v>#N/A</v>
      </c>
      <c r="D14" s="202" t="str">
        <f>IF(E14=0,"",IF(E14&lt;&gt;0,INDEX(Data!$N$2:$N$1830,MATCH(E14,Data!$L$2:$L$1830,0))))</f>
        <v/>
      </c>
      <c r="E14" s="52"/>
      <c r="F14" s="51"/>
      <c r="G14" s="51"/>
      <c r="H14" s="52"/>
      <c r="I14" s="51"/>
      <c r="J14" s="51"/>
      <c r="K14" s="52"/>
      <c r="L14" s="51"/>
      <c r="M14" s="52"/>
      <c r="N14" s="51"/>
      <c r="O14" s="51"/>
      <c r="P14" s="52"/>
      <c r="Q14" s="51"/>
      <c r="R14" s="52"/>
      <c r="S14" s="51"/>
      <c r="T14" s="51"/>
      <c r="U14" s="51"/>
      <c r="V14" s="51"/>
      <c r="W14" s="218"/>
      <c r="X14" s="167"/>
      <c r="Y14" s="167"/>
      <c r="Z14" s="167"/>
      <c r="AA14" s="167"/>
      <c r="AB14" s="167"/>
      <c r="AC14" s="167"/>
      <c r="AD14" s="167"/>
    </row>
    <row r="15" spans="1:30" x14ac:dyDescent="0.25">
      <c r="A15" s="202" t="str">
        <f>IF(B15=0,"",IF(B15&lt;&gt;0,INDEX(SchoolSystem,MATCH(B15,Data!$K$2:$K$1830,0))))</f>
        <v/>
      </c>
      <c r="B15" s="52"/>
      <c r="C15" s="172" t="e">
        <f>"Data!L"&amp;MATCH($B15,Data!$K$2:$K$1830,0)+1&amp;":L"&amp;MATCH($B15,Data!$K$2:$K$1830,1)+1</f>
        <v>#N/A</v>
      </c>
      <c r="D15" s="202" t="str">
        <f>IF(E15=0,"",IF(E15&lt;&gt;0,INDEX(Data!$N$2:$N$1830,MATCH(E15,Data!$L$2:$L$1830,0))))</f>
        <v/>
      </c>
      <c r="E15" s="52"/>
      <c r="F15" s="51"/>
      <c r="G15" s="51"/>
      <c r="H15" s="52"/>
      <c r="I15" s="51"/>
      <c r="J15" s="51"/>
      <c r="K15" s="52"/>
      <c r="L15" s="51"/>
      <c r="M15" s="52"/>
      <c r="N15" s="51"/>
      <c r="O15" s="51"/>
      <c r="P15" s="52"/>
      <c r="Q15" s="51"/>
      <c r="R15" s="52"/>
      <c r="S15" s="51"/>
      <c r="T15" s="51"/>
      <c r="U15" s="51"/>
      <c r="V15" s="51"/>
      <c r="W15" s="218"/>
      <c r="X15" s="167"/>
      <c r="Y15" s="167"/>
      <c r="Z15" s="167"/>
      <c r="AA15" s="167"/>
      <c r="AB15" s="167"/>
      <c r="AC15" s="167"/>
      <c r="AD15" s="167"/>
    </row>
    <row r="16" spans="1:30" x14ac:dyDescent="0.25">
      <c r="A16" s="202" t="str">
        <f>IF(B16=0,"",IF(B16&lt;&gt;0,INDEX(SchoolSystem,MATCH(B16,Data!$K$2:$K$1830,0))))</f>
        <v/>
      </c>
      <c r="B16" s="52"/>
      <c r="C16" s="172" t="e">
        <f>"Data!L"&amp;MATCH($B16,Data!$K$2:$K$1830,0)+1&amp;":L"&amp;MATCH($B16,Data!$K$2:$K$1830,1)+1</f>
        <v>#N/A</v>
      </c>
      <c r="D16" s="202" t="str">
        <f>IF(E16=0,"",IF(E16&lt;&gt;0,INDEX(Data!$N$2:$N$1830,MATCH(E16,Data!$L$2:$L$1830,0))))</f>
        <v/>
      </c>
      <c r="E16" s="52"/>
      <c r="F16" s="51"/>
      <c r="G16" s="51"/>
      <c r="H16" s="52"/>
      <c r="I16" s="51"/>
      <c r="J16" s="51"/>
      <c r="K16" s="52"/>
      <c r="L16" s="51"/>
      <c r="M16" s="52"/>
      <c r="N16" s="51"/>
      <c r="O16" s="51"/>
      <c r="P16" s="52"/>
      <c r="Q16" s="51"/>
      <c r="R16" s="52"/>
      <c r="S16" s="51"/>
      <c r="T16" s="51"/>
      <c r="U16" s="51"/>
      <c r="V16" s="51"/>
      <c r="W16" s="218"/>
      <c r="X16" s="167"/>
      <c r="Y16" s="167"/>
      <c r="Z16" s="167"/>
      <c r="AA16" s="167"/>
      <c r="AB16" s="167"/>
      <c r="AC16" s="167"/>
      <c r="AD16" s="167"/>
    </row>
    <row r="17" spans="1:30" x14ac:dyDescent="0.25">
      <c r="A17" s="202" t="str">
        <f>IF(B17=0,"",IF(B17&lt;&gt;0,INDEX(SchoolSystem,MATCH(B17,Data!$K$2:$K$1830,0))))</f>
        <v/>
      </c>
      <c r="B17" s="52"/>
      <c r="C17" s="172" t="e">
        <f>"Data!L"&amp;MATCH($B17,Data!$K$2:$K$1830,0)+1&amp;":L"&amp;MATCH($B17,Data!$K$2:$K$1830,1)+1</f>
        <v>#N/A</v>
      </c>
      <c r="D17" s="202" t="str">
        <f>IF(E17=0,"",IF(E17&lt;&gt;0,INDEX(Data!$N$2:$N$1830,MATCH(E17,Data!$L$2:$L$1830,0))))</f>
        <v/>
      </c>
      <c r="E17" s="52"/>
      <c r="F17" s="51"/>
      <c r="G17" s="51"/>
      <c r="H17" s="52"/>
      <c r="I17" s="51"/>
      <c r="J17" s="51"/>
      <c r="K17" s="52"/>
      <c r="L17" s="51"/>
      <c r="M17" s="52"/>
      <c r="N17" s="51"/>
      <c r="O17" s="51"/>
      <c r="P17" s="52"/>
      <c r="Q17" s="51"/>
      <c r="R17" s="52"/>
      <c r="S17" s="51"/>
      <c r="T17" s="51"/>
      <c r="U17" s="51"/>
      <c r="V17" s="51"/>
      <c r="W17" s="218"/>
      <c r="X17" s="167"/>
      <c r="Y17" s="167"/>
      <c r="Z17" s="167"/>
      <c r="AA17" s="167"/>
      <c r="AB17" s="167"/>
      <c r="AC17" s="167"/>
      <c r="AD17" s="167"/>
    </row>
    <row r="18" spans="1:30" x14ac:dyDescent="0.25">
      <c r="A18" s="202" t="str">
        <f>IF(B18=0,"",IF(B18&lt;&gt;0,INDEX(SchoolSystem,MATCH(B18,Data!$K$2:$K$1830,0))))</f>
        <v/>
      </c>
      <c r="B18" s="52"/>
      <c r="C18" s="172" t="e">
        <f>"Data!L"&amp;MATCH($B18,Data!$K$2:$K$1830,0)+1&amp;":L"&amp;MATCH($B18,Data!$K$2:$K$1830,1)+1</f>
        <v>#N/A</v>
      </c>
      <c r="D18" s="202" t="str">
        <f>IF(E18=0,"",IF(E18&lt;&gt;0,INDEX(Data!$N$2:$N$1830,MATCH(E18,Data!$L$2:$L$1830,0))))</f>
        <v/>
      </c>
      <c r="E18" s="52"/>
      <c r="F18" s="51"/>
      <c r="G18" s="51"/>
      <c r="H18" s="52"/>
      <c r="I18" s="51"/>
      <c r="J18" s="51"/>
      <c r="K18" s="52"/>
      <c r="L18" s="51"/>
      <c r="M18" s="52"/>
      <c r="N18" s="51"/>
      <c r="O18" s="51"/>
      <c r="P18" s="52"/>
      <c r="Q18" s="51"/>
      <c r="R18" s="52"/>
      <c r="S18" s="51"/>
      <c r="T18" s="51"/>
      <c r="U18" s="51"/>
      <c r="V18" s="51"/>
      <c r="W18" s="218"/>
      <c r="X18" s="167"/>
      <c r="Y18" s="167"/>
      <c r="Z18" s="167"/>
      <c r="AA18" s="167"/>
      <c r="AB18" s="167"/>
      <c r="AC18" s="167"/>
      <c r="AD18" s="167"/>
    </row>
    <row r="19" spans="1:30" x14ac:dyDescent="0.25">
      <c r="A19" s="202" t="str">
        <f>IF(B19=0,"",IF(B19&lt;&gt;0,INDEX(SchoolSystem,MATCH(B19,Data!$K$2:$K$1830,0))))</f>
        <v/>
      </c>
      <c r="B19" s="52"/>
      <c r="C19" s="172" t="e">
        <f>"Data!L"&amp;MATCH($B19,Data!$K$2:$K$1830,0)+1&amp;":L"&amp;MATCH($B19,Data!$K$2:$K$1830,1)+1</f>
        <v>#N/A</v>
      </c>
      <c r="D19" s="202" t="str">
        <f>IF(E19=0,"",IF(E19&lt;&gt;0,INDEX(Data!$N$2:$N$1830,MATCH(E19,Data!$L$2:$L$1830,0))))</f>
        <v/>
      </c>
      <c r="E19" s="52"/>
      <c r="F19" s="51"/>
      <c r="G19" s="51"/>
      <c r="H19" s="52"/>
      <c r="I19" s="51"/>
      <c r="J19" s="51"/>
      <c r="K19" s="52"/>
      <c r="L19" s="51"/>
      <c r="M19" s="52"/>
      <c r="N19" s="51"/>
      <c r="O19" s="51"/>
      <c r="P19" s="52"/>
      <c r="Q19" s="51"/>
      <c r="R19" s="52"/>
      <c r="S19" s="51"/>
      <c r="T19" s="51"/>
      <c r="U19" s="51"/>
      <c r="V19" s="51"/>
      <c r="W19" s="218"/>
      <c r="X19" s="167"/>
      <c r="Y19" s="167"/>
      <c r="Z19" s="167"/>
      <c r="AA19" s="167"/>
      <c r="AB19" s="167"/>
      <c r="AC19" s="167"/>
      <c r="AD19" s="167"/>
    </row>
    <row r="20" spans="1:30" x14ac:dyDescent="0.25">
      <c r="A20" s="202" t="str">
        <f>IF(B20=0,"",IF(B20&lt;&gt;0,INDEX(SchoolSystem,MATCH(B20,Data!$K$2:$K$1830,0))))</f>
        <v/>
      </c>
      <c r="B20" s="52"/>
      <c r="C20" s="172" t="e">
        <f>"Data!L"&amp;MATCH($B20,Data!$K$2:$K$1830,0)+1&amp;":L"&amp;MATCH($B20,Data!$K$2:$K$1830,1)+1</f>
        <v>#N/A</v>
      </c>
      <c r="D20" s="202" t="str">
        <f>IF(E20=0,"",IF(E20&lt;&gt;0,INDEX(Data!$N$2:$N$1830,MATCH(E20,Data!$L$2:$L$1830,0))))</f>
        <v/>
      </c>
      <c r="E20" s="52"/>
      <c r="F20" s="51"/>
      <c r="G20" s="51"/>
      <c r="H20" s="52"/>
      <c r="I20" s="51"/>
      <c r="J20" s="51"/>
      <c r="K20" s="52"/>
      <c r="L20" s="51"/>
      <c r="M20" s="52"/>
      <c r="N20" s="51"/>
      <c r="O20" s="51"/>
      <c r="P20" s="52"/>
      <c r="Q20" s="51"/>
      <c r="R20" s="52"/>
      <c r="S20" s="51"/>
      <c r="T20" s="51"/>
      <c r="U20" s="51"/>
      <c r="V20" s="51"/>
      <c r="W20" s="218"/>
      <c r="X20" s="167"/>
      <c r="Y20" s="167"/>
      <c r="Z20" s="167"/>
      <c r="AA20" s="167"/>
      <c r="AB20" s="167"/>
      <c r="AC20" s="167"/>
      <c r="AD20" s="167"/>
    </row>
    <row r="21" spans="1:30" x14ac:dyDescent="0.25">
      <c r="A21" s="202" t="str">
        <f>IF(B21=0,"",IF(B21&lt;&gt;0,INDEX(SchoolSystem,MATCH(B21,Data!$K$2:$K$1830,0))))</f>
        <v/>
      </c>
      <c r="B21" s="52"/>
      <c r="C21" s="172" t="e">
        <f>"Data!L"&amp;MATCH($B21,Data!$K$2:$K$1830,0)+1&amp;":L"&amp;MATCH($B21,Data!$K$2:$K$1830,1)+1</f>
        <v>#N/A</v>
      </c>
      <c r="D21" s="202" t="str">
        <f>IF(E21=0,"",IF(E21&lt;&gt;0,INDEX(Data!$N$2:$N$1830,MATCH(E21,Data!$L$2:$L$1830,0))))</f>
        <v/>
      </c>
      <c r="E21" s="52"/>
      <c r="F21" s="51"/>
      <c r="G21" s="51"/>
      <c r="H21" s="52"/>
      <c r="I21" s="51"/>
      <c r="J21" s="51"/>
      <c r="K21" s="52"/>
      <c r="L21" s="51"/>
      <c r="M21" s="52"/>
      <c r="N21" s="51"/>
      <c r="O21" s="51"/>
      <c r="P21" s="52"/>
      <c r="Q21" s="51"/>
      <c r="R21" s="52"/>
      <c r="S21" s="51"/>
      <c r="T21" s="51"/>
      <c r="U21" s="51"/>
      <c r="V21" s="51"/>
      <c r="W21" s="218"/>
      <c r="X21" s="167"/>
      <c r="Y21" s="167"/>
      <c r="Z21" s="167"/>
      <c r="AA21" s="167"/>
      <c r="AB21" s="167"/>
      <c r="AC21" s="167"/>
      <c r="AD21" s="167"/>
    </row>
    <row r="22" spans="1:30" x14ac:dyDescent="0.25">
      <c r="A22" s="202" t="str">
        <f>IF(B22=0,"",IF(B22&lt;&gt;0,INDEX(SchoolSystem,MATCH(B22,Data!$K$2:$K$1830,0))))</f>
        <v/>
      </c>
      <c r="B22" s="52"/>
      <c r="C22" s="172" t="e">
        <f>"Data!L"&amp;MATCH($B22,Data!$K$2:$K$1830,0)+1&amp;":L"&amp;MATCH($B22,Data!$K$2:$K$1830,1)+1</f>
        <v>#N/A</v>
      </c>
      <c r="D22" s="202" t="str">
        <f>IF(E22=0,"",IF(E22&lt;&gt;0,INDEX(Data!$N$2:$N$1830,MATCH(E22,Data!$L$2:$L$1830,0))))</f>
        <v/>
      </c>
      <c r="E22" s="52"/>
      <c r="F22" s="51"/>
      <c r="G22" s="51"/>
      <c r="H22" s="52"/>
      <c r="I22" s="51"/>
      <c r="J22" s="51"/>
      <c r="K22" s="52"/>
      <c r="L22" s="51"/>
      <c r="M22" s="52"/>
      <c r="N22" s="51"/>
      <c r="O22" s="51"/>
      <c r="P22" s="52"/>
      <c r="Q22" s="51"/>
      <c r="R22" s="52"/>
      <c r="S22" s="51"/>
      <c r="T22" s="51"/>
      <c r="U22" s="51"/>
      <c r="V22" s="51"/>
      <c r="W22" s="218"/>
      <c r="X22" s="167"/>
      <c r="Y22" s="167"/>
      <c r="Z22" s="167"/>
      <c r="AA22" s="167"/>
      <c r="AB22" s="167"/>
      <c r="AC22" s="167"/>
      <c r="AD22" s="167"/>
    </row>
    <row r="23" spans="1:30" x14ac:dyDescent="0.25">
      <c r="A23" s="202" t="str">
        <f>IF(B23=0,"",IF(B23&lt;&gt;0,INDEX(SchoolSystem,MATCH(B23,Data!$K$2:$K$1830,0))))</f>
        <v/>
      </c>
      <c r="B23" s="52"/>
      <c r="C23" s="172" t="e">
        <f>"Data!L"&amp;MATCH($B23,Data!$K$2:$K$1830,0)+1&amp;":L"&amp;MATCH($B23,Data!$K$2:$K$1830,1)+1</f>
        <v>#N/A</v>
      </c>
      <c r="D23" s="202" t="str">
        <f>IF(E23=0,"",IF(E23&lt;&gt;0,INDEX(Data!$N$2:$N$1830,MATCH(E23,Data!$L$2:$L$1830,0))))</f>
        <v/>
      </c>
      <c r="E23" s="52"/>
      <c r="F23" s="51"/>
      <c r="G23" s="51"/>
      <c r="H23" s="52"/>
      <c r="I23" s="51"/>
      <c r="J23" s="51"/>
      <c r="K23" s="52"/>
      <c r="L23" s="51"/>
      <c r="M23" s="52"/>
      <c r="N23" s="51"/>
      <c r="O23" s="51"/>
      <c r="P23" s="52"/>
      <c r="Q23" s="51"/>
      <c r="R23" s="52"/>
      <c r="S23" s="51"/>
      <c r="T23" s="51"/>
      <c r="U23" s="51"/>
      <c r="V23" s="51"/>
      <c r="W23" s="218"/>
      <c r="X23" s="167"/>
      <c r="Y23" s="167"/>
      <c r="Z23" s="167"/>
      <c r="AA23" s="167"/>
      <c r="AB23" s="167"/>
      <c r="AC23" s="167"/>
      <c r="AD23" s="167"/>
    </row>
    <row r="24" spans="1:30" x14ac:dyDescent="0.25">
      <c r="A24" s="202" t="str">
        <f>IF(B24=0,"",IF(B24&lt;&gt;0,INDEX(SchoolSystem,MATCH(B24,Data!$K$2:$K$1830,0))))</f>
        <v/>
      </c>
      <c r="B24" s="52"/>
      <c r="C24" s="172" t="e">
        <f>"Data!L"&amp;MATCH($B24,Data!$K$2:$K$1830,0)+1&amp;":L"&amp;MATCH($B24,Data!$K$2:$K$1830,1)+1</f>
        <v>#N/A</v>
      </c>
      <c r="D24" s="202" t="str">
        <f>IF(E24=0,"",IF(E24&lt;&gt;0,INDEX(Data!$N$2:$N$1830,MATCH(E24,Data!$L$2:$L$1830,0))))</f>
        <v/>
      </c>
      <c r="E24" s="52"/>
      <c r="F24" s="51"/>
      <c r="G24" s="51"/>
      <c r="H24" s="52"/>
      <c r="I24" s="51"/>
      <c r="J24" s="51"/>
      <c r="K24" s="52"/>
      <c r="L24" s="51"/>
      <c r="M24" s="52"/>
      <c r="N24" s="51"/>
      <c r="O24" s="51"/>
      <c r="P24" s="52"/>
      <c r="Q24" s="51"/>
      <c r="R24" s="52"/>
      <c r="S24" s="51"/>
      <c r="T24" s="51"/>
      <c r="U24" s="51"/>
      <c r="V24" s="51"/>
      <c r="W24" s="218"/>
      <c r="X24" s="167"/>
      <c r="Y24" s="167"/>
      <c r="Z24" s="167"/>
      <c r="AA24" s="167"/>
      <c r="AB24" s="167"/>
      <c r="AC24" s="167"/>
      <c r="AD24" s="167"/>
    </row>
    <row r="25" spans="1:30" x14ac:dyDescent="0.25">
      <c r="A25" s="202" t="str">
        <f>IF(B25=0,"",IF(B25&lt;&gt;0,INDEX(SchoolSystem,MATCH(B25,Data!$K$2:$K$1830,0))))</f>
        <v/>
      </c>
      <c r="B25" s="52"/>
      <c r="C25" s="172" t="e">
        <f>"Data!L"&amp;MATCH($B25,Data!$K$2:$K$1830,0)+1&amp;":L"&amp;MATCH($B25,Data!$K$2:$K$1830,1)+1</f>
        <v>#N/A</v>
      </c>
      <c r="D25" s="202" t="str">
        <f>IF(E25=0,"",IF(E25&lt;&gt;0,INDEX(Data!$N$2:$N$1830,MATCH(E25,Data!$L$2:$L$1830,0))))</f>
        <v/>
      </c>
      <c r="E25" s="52"/>
      <c r="F25" s="51"/>
      <c r="G25" s="51"/>
      <c r="H25" s="52"/>
      <c r="I25" s="51"/>
      <c r="J25" s="51"/>
      <c r="K25" s="52"/>
      <c r="L25" s="51"/>
      <c r="M25" s="52"/>
      <c r="N25" s="51"/>
      <c r="O25" s="51"/>
      <c r="P25" s="52"/>
      <c r="Q25" s="51"/>
      <c r="R25" s="52"/>
      <c r="S25" s="51"/>
      <c r="T25" s="51"/>
      <c r="U25" s="51"/>
      <c r="V25" s="51"/>
      <c r="W25" s="218"/>
      <c r="X25" s="167"/>
      <c r="Y25" s="167"/>
      <c r="Z25" s="167"/>
      <c r="AA25" s="167"/>
      <c r="AB25" s="167"/>
      <c r="AC25" s="167"/>
      <c r="AD25" s="167"/>
    </row>
    <row r="26" spans="1:30" x14ac:dyDescent="0.25">
      <c r="A26" s="202" t="str">
        <f>IF(B26=0,"",IF(B26&lt;&gt;0,INDEX(SchoolSystem,MATCH(B26,Data!$K$2:$K$1830,0))))</f>
        <v/>
      </c>
      <c r="B26" s="52"/>
      <c r="C26" s="172" t="e">
        <f>"Data!L"&amp;MATCH($B26,Data!$K$2:$K$1830,0)+1&amp;":L"&amp;MATCH($B26,Data!$K$2:$K$1830,1)+1</f>
        <v>#N/A</v>
      </c>
      <c r="D26" s="202" t="str">
        <f>IF(E26=0,"",IF(E26&lt;&gt;0,INDEX(Data!$N$2:$N$1830,MATCH(E26,Data!$L$2:$L$1830,0))))</f>
        <v/>
      </c>
      <c r="E26" s="52"/>
      <c r="F26" s="51"/>
      <c r="G26" s="51"/>
      <c r="H26" s="52"/>
      <c r="I26" s="51"/>
      <c r="J26" s="51"/>
      <c r="K26" s="52"/>
      <c r="L26" s="51"/>
      <c r="M26" s="52"/>
      <c r="N26" s="51"/>
      <c r="O26" s="51"/>
      <c r="P26" s="52"/>
      <c r="Q26" s="51"/>
      <c r="R26" s="52"/>
      <c r="S26" s="51"/>
      <c r="T26" s="51"/>
      <c r="U26" s="51"/>
      <c r="V26" s="51"/>
      <c r="W26" s="218"/>
      <c r="X26" s="167"/>
      <c r="Y26" s="167"/>
      <c r="Z26" s="167"/>
      <c r="AA26" s="167"/>
      <c r="AB26" s="167"/>
      <c r="AC26" s="167"/>
      <c r="AD26" s="167"/>
    </row>
    <row r="27" spans="1:30" x14ac:dyDescent="0.25">
      <c r="A27" s="202" t="str">
        <f>IF(B27=0,"",IF(B27&lt;&gt;0,INDEX(SchoolSystem,MATCH(B27,Data!$K$2:$K$1830,0))))</f>
        <v/>
      </c>
      <c r="B27" s="52"/>
      <c r="C27" s="172" t="e">
        <f>"Data!L"&amp;MATCH($B27,Data!$K$2:$K$1830,0)+1&amp;":L"&amp;MATCH($B27,Data!$K$2:$K$1830,1)+1</f>
        <v>#N/A</v>
      </c>
      <c r="D27" s="202" t="str">
        <f>IF(E27=0,"",IF(E27&lt;&gt;0,INDEX(Data!$N$2:$N$1830,MATCH(E27,Data!$L$2:$L$1830,0))))</f>
        <v/>
      </c>
      <c r="E27" s="52"/>
      <c r="F27" s="51"/>
      <c r="G27" s="51"/>
      <c r="H27" s="52"/>
      <c r="I27" s="51"/>
      <c r="J27" s="51"/>
      <c r="K27" s="52"/>
      <c r="L27" s="51"/>
      <c r="M27" s="52"/>
      <c r="N27" s="51"/>
      <c r="O27" s="51"/>
      <c r="P27" s="52"/>
      <c r="Q27" s="51"/>
      <c r="R27" s="52"/>
      <c r="S27" s="51"/>
      <c r="T27" s="51"/>
      <c r="U27" s="51"/>
      <c r="V27" s="51"/>
      <c r="W27" s="218"/>
      <c r="X27" s="167"/>
      <c r="Y27" s="167"/>
      <c r="Z27" s="167"/>
      <c r="AA27" s="167"/>
      <c r="AB27" s="167"/>
      <c r="AC27" s="167"/>
      <c r="AD27" s="167"/>
    </row>
    <row r="28" spans="1:30" x14ac:dyDescent="0.25">
      <c r="A28" s="202" t="str">
        <f>IF(B28=0,"",IF(B28&lt;&gt;0,INDEX(SchoolSystem,MATCH(B28,Data!$K$2:$K$1830,0))))</f>
        <v/>
      </c>
      <c r="B28" s="52"/>
      <c r="C28" s="172" t="e">
        <f>"Data!L"&amp;MATCH($B28,Data!$K$2:$K$1830,0)+1&amp;":L"&amp;MATCH($B28,Data!$K$2:$K$1830,1)+1</f>
        <v>#N/A</v>
      </c>
      <c r="D28" s="202" t="str">
        <f>IF(E28=0,"",IF(E28&lt;&gt;0,INDEX(Data!$N$2:$N$1830,MATCH(E28,Data!$L$2:$L$1830,0))))</f>
        <v/>
      </c>
      <c r="E28" s="52"/>
      <c r="F28" s="51"/>
      <c r="G28" s="51"/>
      <c r="H28" s="52"/>
      <c r="I28" s="51"/>
      <c r="J28" s="51"/>
      <c r="K28" s="52"/>
      <c r="L28" s="51"/>
      <c r="M28" s="52"/>
      <c r="N28" s="51"/>
      <c r="O28" s="51"/>
      <c r="P28" s="52"/>
      <c r="Q28" s="51"/>
      <c r="R28" s="52"/>
      <c r="S28" s="51"/>
      <c r="T28" s="51"/>
      <c r="U28" s="51"/>
      <c r="V28" s="51"/>
      <c r="W28" s="218"/>
      <c r="X28" s="167"/>
      <c r="Y28" s="167"/>
      <c r="Z28" s="167"/>
      <c r="AA28" s="167"/>
      <c r="AB28" s="167"/>
      <c r="AC28" s="167"/>
      <c r="AD28" s="167"/>
    </row>
    <row r="29" spans="1:30" x14ac:dyDescent="0.25">
      <c r="A29" s="202" t="str">
        <f>IF(B29=0,"",IF(B29&lt;&gt;0,INDEX(SchoolSystem,MATCH(B29,Data!$K$2:$K$1830,0))))</f>
        <v/>
      </c>
      <c r="B29" s="52"/>
      <c r="C29" s="172" t="e">
        <f>"Data!L"&amp;MATCH($B29,Data!$K$2:$K$1830,0)+1&amp;":L"&amp;MATCH($B29,Data!$K$2:$K$1830,1)+1</f>
        <v>#N/A</v>
      </c>
      <c r="D29" s="202" t="str">
        <f>IF(E29=0,"",IF(E29&lt;&gt;0,INDEX(Data!$N$2:$N$1830,MATCH(E29,Data!$L$2:$L$1830,0))))</f>
        <v/>
      </c>
      <c r="E29" s="52"/>
      <c r="F29" s="51"/>
      <c r="G29" s="51"/>
      <c r="H29" s="52"/>
      <c r="I29" s="51"/>
      <c r="J29" s="51"/>
      <c r="K29" s="52"/>
      <c r="L29" s="51"/>
      <c r="M29" s="52"/>
      <c r="N29" s="51"/>
      <c r="O29" s="51"/>
      <c r="P29" s="52"/>
      <c r="Q29" s="51"/>
      <c r="R29" s="52"/>
      <c r="S29" s="51"/>
      <c r="T29" s="51"/>
      <c r="U29" s="51"/>
      <c r="V29" s="51"/>
      <c r="W29" s="218"/>
      <c r="X29" s="167"/>
      <c r="Y29" s="167"/>
      <c r="Z29" s="167"/>
      <c r="AA29" s="167"/>
      <c r="AB29" s="167"/>
      <c r="AC29" s="167"/>
      <c r="AD29" s="167"/>
    </row>
    <row r="30" spans="1:30" x14ac:dyDescent="0.25">
      <c r="A30" s="202" t="str">
        <f>IF(B30=0,"",IF(B30&lt;&gt;0,INDEX(SchoolSystem,MATCH(B30,Data!$K$2:$K$1830,0))))</f>
        <v/>
      </c>
      <c r="B30" s="52"/>
      <c r="C30" s="172" t="e">
        <f>"Data!L"&amp;MATCH($B30,Data!$K$2:$K$1830,0)+1&amp;":L"&amp;MATCH($B30,Data!$K$2:$K$1830,1)+1</f>
        <v>#N/A</v>
      </c>
      <c r="D30" s="202" t="str">
        <f>IF(E30=0,"",IF(E30&lt;&gt;0,INDEX(Data!$N$2:$N$1830,MATCH(E30,Data!$L$2:$L$1830,0))))</f>
        <v/>
      </c>
      <c r="E30" s="52"/>
      <c r="F30" s="51"/>
      <c r="G30" s="51"/>
      <c r="H30" s="52"/>
      <c r="I30" s="51"/>
      <c r="J30" s="51"/>
      <c r="K30" s="52"/>
      <c r="L30" s="51"/>
      <c r="M30" s="52"/>
      <c r="N30" s="51"/>
      <c r="O30" s="51"/>
      <c r="P30" s="52"/>
      <c r="Q30" s="51"/>
      <c r="R30" s="52"/>
      <c r="S30" s="51"/>
      <c r="T30" s="51"/>
      <c r="U30" s="51"/>
      <c r="V30" s="51"/>
      <c r="W30" s="218"/>
      <c r="X30" s="167"/>
      <c r="Y30" s="167"/>
      <c r="Z30" s="167"/>
      <c r="AA30" s="167"/>
      <c r="AB30" s="167"/>
      <c r="AC30" s="167"/>
      <c r="AD30" s="167"/>
    </row>
    <row r="31" spans="1:30" x14ac:dyDescent="0.25">
      <c r="A31" s="202" t="str">
        <f>IF(B31=0,"",IF(B31&lt;&gt;0,INDEX(SchoolSystem,MATCH(B31,Data!$K$2:$K$1830,0))))</f>
        <v/>
      </c>
      <c r="B31" s="52"/>
      <c r="C31" s="172" t="e">
        <f>"Data!L"&amp;MATCH($B31,Data!$K$2:$K$1830,0)+1&amp;":L"&amp;MATCH($B31,Data!$K$2:$K$1830,1)+1</f>
        <v>#N/A</v>
      </c>
      <c r="D31" s="202" t="str">
        <f>IF(E31=0,"",IF(E31&lt;&gt;0,INDEX(Data!$N$2:$N$1830,MATCH(E31,Data!$L$2:$L$1830,0))))</f>
        <v/>
      </c>
      <c r="E31" s="52"/>
      <c r="F31" s="51"/>
      <c r="G31" s="51"/>
      <c r="H31" s="52"/>
      <c r="I31" s="51"/>
      <c r="J31" s="51"/>
      <c r="K31" s="52"/>
      <c r="L31" s="51"/>
      <c r="M31" s="52"/>
      <c r="N31" s="51"/>
      <c r="O31" s="51"/>
      <c r="P31" s="52"/>
      <c r="Q31" s="51"/>
      <c r="R31" s="52"/>
      <c r="S31" s="51"/>
      <c r="T31" s="51"/>
      <c r="U31" s="51"/>
      <c r="V31" s="51"/>
      <c r="W31" s="218"/>
      <c r="X31" s="167"/>
      <c r="Y31" s="167"/>
      <c r="Z31" s="167"/>
      <c r="AA31" s="167"/>
      <c r="AB31" s="167"/>
      <c r="AC31" s="167"/>
      <c r="AD31" s="167"/>
    </row>
    <row r="32" spans="1:30" x14ac:dyDescent="0.25">
      <c r="A32" s="202" t="str">
        <f>IF(B32=0,"",IF(B32&lt;&gt;0,INDEX(SchoolSystem,MATCH(B32,Data!$K$2:$K$1830,0))))</f>
        <v/>
      </c>
      <c r="B32" s="52"/>
      <c r="C32" s="172" t="e">
        <f>"Data!L"&amp;MATCH($B32,Data!$K$2:$K$1830,0)+1&amp;":L"&amp;MATCH($B32,Data!$K$2:$K$1830,1)+1</f>
        <v>#N/A</v>
      </c>
      <c r="D32" s="202" t="str">
        <f>IF(E32=0,"",IF(E32&lt;&gt;0,INDEX(Data!$N$2:$N$1830,MATCH(E32,Data!$L$2:$L$1830,0))))</f>
        <v/>
      </c>
      <c r="E32" s="52"/>
      <c r="F32" s="51"/>
      <c r="G32" s="51"/>
      <c r="H32" s="52"/>
      <c r="I32" s="51"/>
      <c r="J32" s="51"/>
      <c r="K32" s="52"/>
      <c r="L32" s="51"/>
      <c r="M32" s="52"/>
      <c r="N32" s="51"/>
      <c r="O32" s="51"/>
      <c r="P32" s="52"/>
      <c r="Q32" s="51"/>
      <c r="R32" s="52"/>
      <c r="S32" s="51"/>
      <c r="T32" s="51"/>
      <c r="U32" s="51"/>
      <c r="V32" s="51"/>
      <c r="W32" s="218"/>
      <c r="X32" s="167"/>
      <c r="Y32" s="167"/>
      <c r="Z32" s="167"/>
      <c r="AA32" s="167"/>
      <c r="AB32" s="167"/>
      <c r="AC32" s="167"/>
      <c r="AD32" s="167"/>
    </row>
    <row r="33" spans="1:30" x14ac:dyDescent="0.25">
      <c r="A33" s="202" t="str">
        <f>IF(B33=0,"",IF(B33&lt;&gt;0,INDEX(SchoolSystem,MATCH(B33,Data!$K$2:$K$1830,0))))</f>
        <v/>
      </c>
      <c r="B33" s="52"/>
      <c r="C33" s="172" t="e">
        <f>"Data!L"&amp;MATCH($B33,Data!$K$2:$K$1830,0)+1&amp;":L"&amp;MATCH($B33,Data!$K$2:$K$1830,1)+1</f>
        <v>#N/A</v>
      </c>
      <c r="D33" s="202" t="str">
        <f>IF(E33=0,"",IF(E33&lt;&gt;0,INDEX(Data!$N$2:$N$1830,MATCH(E33,Data!$L$2:$L$1830,0))))</f>
        <v/>
      </c>
      <c r="E33" s="52"/>
      <c r="F33" s="51"/>
      <c r="G33" s="51"/>
      <c r="H33" s="52"/>
      <c r="I33" s="51"/>
      <c r="J33" s="51"/>
      <c r="K33" s="52"/>
      <c r="L33" s="51"/>
      <c r="M33" s="52"/>
      <c r="N33" s="51"/>
      <c r="O33" s="51"/>
      <c r="P33" s="52"/>
      <c r="Q33" s="51"/>
      <c r="R33" s="52"/>
      <c r="S33" s="51"/>
      <c r="T33" s="51"/>
      <c r="U33" s="51"/>
      <c r="V33" s="51"/>
      <c r="W33" s="218"/>
      <c r="X33" s="167"/>
      <c r="Y33" s="167"/>
      <c r="Z33" s="167"/>
      <c r="AA33" s="167"/>
      <c r="AB33" s="167"/>
      <c r="AC33" s="167"/>
      <c r="AD33" s="167"/>
    </row>
    <row r="34" spans="1:30" x14ac:dyDescent="0.25">
      <c r="A34" s="202" t="str">
        <f>IF(B34=0,"",IF(B34&lt;&gt;0,INDEX(SchoolSystem,MATCH(B34,Data!$K$2:$K$1830,0))))</f>
        <v/>
      </c>
      <c r="B34" s="52"/>
      <c r="C34" s="172" t="e">
        <f>"Data!L"&amp;MATCH($B34,Data!$K$2:$K$1830,0)+1&amp;":L"&amp;MATCH($B34,Data!$K$2:$K$1830,1)+1</f>
        <v>#N/A</v>
      </c>
      <c r="D34" s="202" t="str">
        <f>IF(E34=0,"",IF(E34&lt;&gt;0,INDEX(Data!$N$2:$N$1830,MATCH(E34,Data!$L$2:$L$1830,0))))</f>
        <v/>
      </c>
      <c r="E34" s="52"/>
      <c r="F34" s="51"/>
      <c r="G34" s="51"/>
      <c r="H34" s="52"/>
      <c r="I34" s="51"/>
      <c r="J34" s="51"/>
      <c r="K34" s="52"/>
      <c r="L34" s="51"/>
      <c r="M34" s="52"/>
      <c r="N34" s="51"/>
      <c r="O34" s="51"/>
      <c r="P34" s="52"/>
      <c r="Q34" s="51"/>
      <c r="R34" s="52"/>
      <c r="S34" s="51"/>
      <c r="T34" s="51"/>
      <c r="U34" s="51"/>
      <c r="V34" s="51"/>
      <c r="W34" s="218"/>
      <c r="X34" s="167"/>
      <c r="Y34" s="167"/>
      <c r="Z34" s="167"/>
      <c r="AA34" s="167"/>
      <c r="AB34" s="167"/>
      <c r="AC34" s="167"/>
      <c r="AD34" s="167"/>
    </row>
    <row r="35" spans="1:30" x14ac:dyDescent="0.25">
      <c r="A35" s="202" t="str">
        <f>IF(B35=0,"",IF(B35&lt;&gt;0,INDEX(SchoolSystem,MATCH(B35,Data!$K$2:$K$1830,0))))</f>
        <v/>
      </c>
      <c r="B35" s="52"/>
      <c r="C35" s="172" t="e">
        <f>"Data!L"&amp;MATCH($B35,Data!$K$2:$K$1830,0)+1&amp;":L"&amp;MATCH($B35,Data!$K$2:$K$1830,1)+1</f>
        <v>#N/A</v>
      </c>
      <c r="D35" s="202" t="str">
        <f>IF(E35=0,"",IF(E35&lt;&gt;0,INDEX(Data!$N$2:$N$1830,MATCH(E35,Data!$L$2:$L$1830,0))))</f>
        <v/>
      </c>
      <c r="E35" s="52"/>
      <c r="F35" s="51"/>
      <c r="G35" s="51"/>
      <c r="H35" s="52"/>
      <c r="I35" s="51"/>
      <c r="J35" s="51"/>
      <c r="K35" s="52"/>
      <c r="L35" s="51"/>
      <c r="M35" s="52"/>
      <c r="N35" s="51"/>
      <c r="O35" s="51"/>
      <c r="P35" s="52"/>
      <c r="Q35" s="51"/>
      <c r="R35" s="52"/>
      <c r="S35" s="51"/>
      <c r="T35" s="51"/>
      <c r="U35" s="51"/>
      <c r="V35" s="51"/>
      <c r="W35" s="218"/>
      <c r="X35" s="167"/>
      <c r="Y35" s="167"/>
      <c r="Z35" s="167"/>
      <c r="AA35" s="167"/>
      <c r="AB35" s="167"/>
      <c r="AC35" s="167"/>
      <c r="AD35" s="167"/>
    </row>
    <row r="36" spans="1:30" x14ac:dyDescent="0.25">
      <c r="A36" s="202" t="str">
        <f>IF(B36=0,"",IF(B36&lt;&gt;0,INDEX(SchoolSystem,MATCH(B36,Data!$K$2:$K$1830,0))))</f>
        <v/>
      </c>
      <c r="B36" s="52"/>
      <c r="C36" s="172" t="e">
        <f>"Data!L"&amp;MATCH($B36,Data!$K$2:$K$1830,0)+1&amp;":L"&amp;MATCH($B36,Data!$K$2:$K$1830,1)+1</f>
        <v>#N/A</v>
      </c>
      <c r="D36" s="202" t="str">
        <f>IF(E36=0,"",IF(E36&lt;&gt;0,INDEX(Data!$N$2:$N$1830,MATCH(E36,Data!$L$2:$L$1830,0))))</f>
        <v/>
      </c>
      <c r="E36" s="52"/>
      <c r="F36" s="51"/>
      <c r="G36" s="51"/>
      <c r="H36" s="52"/>
      <c r="I36" s="51"/>
      <c r="J36" s="51"/>
      <c r="K36" s="52"/>
      <c r="L36" s="51"/>
      <c r="M36" s="52"/>
      <c r="N36" s="51"/>
      <c r="O36" s="51"/>
      <c r="P36" s="52"/>
      <c r="Q36" s="51"/>
      <c r="R36" s="52"/>
      <c r="S36" s="51"/>
      <c r="T36" s="51"/>
      <c r="U36" s="51"/>
      <c r="V36" s="51"/>
      <c r="W36" s="218"/>
      <c r="X36" s="167"/>
      <c r="Y36" s="167"/>
      <c r="Z36" s="167"/>
      <c r="AA36" s="167"/>
      <c r="AB36" s="167"/>
      <c r="AC36" s="167"/>
      <c r="AD36" s="167"/>
    </row>
    <row r="37" spans="1:30" x14ac:dyDescent="0.25">
      <c r="A37" s="202" t="str">
        <f>IF(B37=0,"",IF(B37&lt;&gt;0,INDEX(SchoolSystem,MATCH(B37,Data!$K$2:$K$1830,0))))</f>
        <v/>
      </c>
      <c r="B37" s="52"/>
      <c r="C37" s="172" t="e">
        <f>"Data!L"&amp;MATCH($B37,Data!$K$2:$K$1830,0)+1&amp;":L"&amp;MATCH($B37,Data!$K$2:$K$1830,1)+1</f>
        <v>#N/A</v>
      </c>
      <c r="D37" s="202" t="str">
        <f>IF(E37=0,"",IF(E37&lt;&gt;0,INDEX(Data!$N$2:$N$1830,MATCH(E37,Data!$L$2:$L$1830,0))))</f>
        <v/>
      </c>
      <c r="E37" s="52"/>
      <c r="F37" s="51"/>
      <c r="G37" s="51"/>
      <c r="H37" s="52"/>
      <c r="I37" s="51"/>
      <c r="J37" s="51"/>
      <c r="K37" s="52"/>
      <c r="L37" s="51"/>
      <c r="M37" s="52"/>
      <c r="N37" s="51"/>
      <c r="O37" s="51"/>
      <c r="P37" s="52"/>
      <c r="Q37" s="51"/>
      <c r="R37" s="52"/>
      <c r="S37" s="51"/>
      <c r="T37" s="51"/>
      <c r="U37" s="51"/>
      <c r="V37" s="51"/>
      <c r="W37" s="218"/>
      <c r="X37" s="167"/>
      <c r="Y37" s="167"/>
      <c r="Z37" s="167"/>
      <c r="AA37" s="167"/>
      <c r="AB37" s="167"/>
      <c r="AC37" s="167"/>
      <c r="AD37" s="167"/>
    </row>
    <row r="38" spans="1:30" x14ac:dyDescent="0.25">
      <c r="A38" s="202" t="str">
        <f>IF(B38=0,"",IF(B38&lt;&gt;0,INDEX(SchoolSystem,MATCH(B38,Data!$K$2:$K$1830,0))))</f>
        <v/>
      </c>
      <c r="B38" s="52"/>
      <c r="C38" s="172" t="e">
        <f>"Data!L"&amp;MATCH($B38,Data!$K$2:$K$1830,0)+1&amp;":L"&amp;MATCH($B38,Data!$K$2:$K$1830,1)+1</f>
        <v>#N/A</v>
      </c>
      <c r="D38" s="202" t="str">
        <f>IF(E38=0,"",IF(E38&lt;&gt;0,INDEX(Data!$N$2:$N$1830,MATCH(E38,Data!$L$2:$L$1830,0))))</f>
        <v/>
      </c>
      <c r="E38" s="52"/>
      <c r="F38" s="51"/>
      <c r="G38" s="51"/>
      <c r="H38" s="52"/>
      <c r="I38" s="51"/>
      <c r="J38" s="51"/>
      <c r="K38" s="52"/>
      <c r="L38" s="51"/>
      <c r="M38" s="52"/>
      <c r="N38" s="51"/>
      <c r="O38" s="51"/>
      <c r="P38" s="52"/>
      <c r="Q38" s="51"/>
      <c r="R38" s="52"/>
      <c r="S38" s="51"/>
      <c r="T38" s="51"/>
      <c r="U38" s="51"/>
      <c r="V38" s="51"/>
      <c r="W38" s="218"/>
      <c r="X38" s="167"/>
      <c r="Y38" s="167"/>
      <c r="Z38" s="167"/>
      <c r="AA38" s="167"/>
      <c r="AB38" s="167"/>
      <c r="AC38" s="167"/>
      <c r="AD38" s="167"/>
    </row>
    <row r="39" spans="1:30" x14ac:dyDescent="0.25">
      <c r="A39" s="202" t="str">
        <f>IF(B39=0,"",IF(B39&lt;&gt;0,INDEX(SchoolSystem,MATCH(B39,Data!$K$2:$K$1830,0))))</f>
        <v/>
      </c>
      <c r="B39" s="52"/>
      <c r="C39" s="172" t="e">
        <f>"Data!L"&amp;MATCH($B39,Data!$K$2:$K$1830,0)+1&amp;":L"&amp;MATCH($B39,Data!$K$2:$K$1830,1)+1</f>
        <v>#N/A</v>
      </c>
      <c r="D39" s="202" t="str">
        <f>IF(E39=0,"",IF(E39&lt;&gt;0,INDEX(Data!$N$2:$N$1830,MATCH(E39,Data!$L$2:$L$1830,0))))</f>
        <v/>
      </c>
      <c r="E39" s="52"/>
      <c r="F39" s="51"/>
      <c r="G39" s="51"/>
      <c r="H39" s="52"/>
      <c r="I39" s="51"/>
      <c r="J39" s="51"/>
      <c r="K39" s="52"/>
      <c r="L39" s="51"/>
      <c r="M39" s="52"/>
      <c r="N39" s="51"/>
      <c r="O39" s="51"/>
      <c r="P39" s="52"/>
      <c r="Q39" s="51"/>
      <c r="R39" s="52"/>
      <c r="S39" s="51"/>
      <c r="T39" s="51"/>
      <c r="U39" s="51"/>
      <c r="V39" s="51"/>
      <c r="W39" s="218"/>
      <c r="X39" s="167"/>
      <c r="Y39" s="167"/>
      <c r="Z39" s="167"/>
      <c r="AA39" s="167"/>
      <c r="AB39" s="167"/>
      <c r="AC39" s="167"/>
      <c r="AD39" s="167"/>
    </row>
    <row r="40" spans="1:30" x14ac:dyDescent="0.25">
      <c r="A40" s="202" t="str">
        <f>IF(B40=0,"",IF(B40&lt;&gt;0,INDEX(SchoolSystem,MATCH(B40,Data!$K$2:$K$1830,0))))</f>
        <v/>
      </c>
      <c r="B40" s="52"/>
      <c r="C40" s="172" t="e">
        <f>"Data!L"&amp;MATCH($B40,Data!$K$2:$K$1830,0)+1&amp;":L"&amp;MATCH($B40,Data!$K$2:$K$1830,1)+1</f>
        <v>#N/A</v>
      </c>
      <c r="D40" s="202" t="str">
        <f>IF(E40=0,"",IF(E40&lt;&gt;0,INDEX(Data!$N$2:$N$1830,MATCH(E40,Data!$L$2:$L$1830,0))))</f>
        <v/>
      </c>
      <c r="E40" s="52"/>
      <c r="F40" s="51"/>
      <c r="G40" s="51"/>
      <c r="H40" s="52"/>
      <c r="I40" s="51"/>
      <c r="J40" s="51"/>
      <c r="K40" s="52"/>
      <c r="L40" s="51"/>
      <c r="M40" s="52"/>
      <c r="N40" s="51"/>
      <c r="O40" s="51"/>
      <c r="P40" s="52"/>
      <c r="Q40" s="51"/>
      <c r="R40" s="52"/>
      <c r="S40" s="51"/>
      <c r="T40" s="51"/>
      <c r="U40" s="51"/>
      <c r="V40" s="51"/>
      <c r="W40" s="218"/>
      <c r="X40" s="167"/>
      <c r="Y40" s="167"/>
      <c r="Z40" s="167"/>
      <c r="AA40" s="167"/>
      <c r="AB40" s="167"/>
      <c r="AC40" s="167"/>
      <c r="AD40" s="167"/>
    </row>
    <row r="41" spans="1:30" x14ac:dyDescent="0.25">
      <c r="A41" s="202" t="str">
        <f>IF(B41=0,"",IF(B41&lt;&gt;0,INDEX(SchoolSystem,MATCH(B41,Data!$K$2:$K$1830,0))))</f>
        <v/>
      </c>
      <c r="B41" s="52"/>
      <c r="C41" s="172" t="e">
        <f>"Data!L"&amp;MATCH($B41,Data!$K$2:$K$1830,0)+1&amp;":L"&amp;MATCH($B41,Data!$K$2:$K$1830,1)+1</f>
        <v>#N/A</v>
      </c>
      <c r="D41" s="202" t="str">
        <f>IF(E41=0,"",IF(E41&lt;&gt;0,INDEX(Data!$N$2:$N$1830,MATCH(E41,Data!$L$2:$L$1830,0))))</f>
        <v/>
      </c>
      <c r="E41" s="52"/>
      <c r="F41" s="51"/>
      <c r="G41" s="51"/>
      <c r="H41" s="52"/>
      <c r="I41" s="51"/>
      <c r="J41" s="51"/>
      <c r="K41" s="52"/>
      <c r="L41" s="51"/>
      <c r="M41" s="52"/>
      <c r="N41" s="51"/>
      <c r="O41" s="51"/>
      <c r="P41" s="52"/>
      <c r="Q41" s="51"/>
      <c r="R41" s="52"/>
      <c r="S41" s="51"/>
      <c r="T41" s="51"/>
      <c r="U41" s="51"/>
      <c r="V41" s="51"/>
      <c r="W41" s="218"/>
      <c r="X41" s="167"/>
      <c r="Y41" s="167"/>
      <c r="Z41" s="167"/>
      <c r="AA41" s="167"/>
      <c r="AB41" s="167"/>
      <c r="AC41" s="167"/>
      <c r="AD41" s="167"/>
    </row>
    <row r="42" spans="1:30" x14ac:dyDescent="0.25">
      <c r="A42" s="202" t="str">
        <f>IF(B42=0,"",IF(B42&lt;&gt;0,INDEX(SchoolSystem,MATCH(B42,Data!$K$2:$K$1830,0))))</f>
        <v/>
      </c>
      <c r="B42" s="52"/>
      <c r="C42" s="172" t="e">
        <f>"Data!L"&amp;MATCH($B42,Data!$K$2:$K$1830,0)+1&amp;":L"&amp;MATCH($B42,Data!$K$2:$K$1830,1)+1</f>
        <v>#N/A</v>
      </c>
      <c r="D42" s="202" t="str">
        <f>IF(E42=0,"",IF(E42&lt;&gt;0,INDEX(Data!$N$2:$N$1830,MATCH(E42,Data!$L$2:$L$1830,0))))</f>
        <v/>
      </c>
      <c r="E42" s="52"/>
      <c r="F42" s="51"/>
      <c r="G42" s="51"/>
      <c r="H42" s="52"/>
      <c r="I42" s="51"/>
      <c r="J42" s="51"/>
      <c r="K42" s="52"/>
      <c r="L42" s="51"/>
      <c r="M42" s="52"/>
      <c r="N42" s="51"/>
      <c r="O42" s="51"/>
      <c r="P42" s="52"/>
      <c r="Q42" s="51"/>
      <c r="R42" s="52"/>
      <c r="S42" s="51"/>
      <c r="T42" s="51"/>
      <c r="U42" s="51"/>
      <c r="V42" s="51"/>
      <c r="W42" s="218"/>
      <c r="X42" s="167"/>
      <c r="Y42" s="167"/>
      <c r="Z42" s="167"/>
      <c r="AA42" s="167"/>
      <c r="AB42" s="167"/>
      <c r="AC42" s="167"/>
      <c r="AD42" s="167"/>
    </row>
    <row r="43" spans="1:30" x14ac:dyDescent="0.25">
      <c r="A43" s="202" t="str">
        <f>IF(B43=0,"",IF(B43&lt;&gt;0,INDEX(SchoolSystem,MATCH(B43,Data!$K$2:$K$1830,0))))</f>
        <v/>
      </c>
      <c r="B43" s="52"/>
      <c r="C43" s="172" t="e">
        <f>"Data!L"&amp;MATCH($B43,Data!$K$2:$K$1830,0)+1&amp;":L"&amp;MATCH($B43,Data!$K$2:$K$1830,1)+1</f>
        <v>#N/A</v>
      </c>
      <c r="D43" s="202" t="str">
        <f>IF(E43=0,"",IF(E43&lt;&gt;0,INDEX(Data!$N$2:$N$1830,MATCH(E43,Data!$L$2:$L$1830,0))))</f>
        <v/>
      </c>
      <c r="E43" s="52"/>
      <c r="F43" s="51"/>
      <c r="G43" s="51"/>
      <c r="H43" s="52"/>
      <c r="I43" s="51"/>
      <c r="J43" s="51"/>
      <c r="K43" s="52"/>
      <c r="L43" s="51"/>
      <c r="M43" s="52"/>
      <c r="N43" s="51"/>
      <c r="O43" s="51"/>
      <c r="P43" s="52"/>
      <c r="Q43" s="51"/>
      <c r="R43" s="52"/>
      <c r="S43" s="51"/>
      <c r="T43" s="51"/>
      <c r="U43" s="51"/>
      <c r="V43" s="51"/>
      <c r="W43" s="218"/>
      <c r="X43" s="167"/>
      <c r="Y43" s="167"/>
      <c r="Z43" s="167"/>
      <c r="AA43" s="167"/>
      <c r="AB43" s="167"/>
      <c r="AC43" s="167"/>
      <c r="AD43" s="167"/>
    </row>
    <row r="44" spans="1:30" x14ac:dyDescent="0.25">
      <c r="A44" s="202" t="str">
        <f>IF(B44=0,"",IF(B44&lt;&gt;0,INDEX(SchoolSystem,MATCH(B44,Data!$K$2:$K$1830,0))))</f>
        <v/>
      </c>
      <c r="B44" s="52"/>
      <c r="C44" s="172" t="e">
        <f>"Data!L"&amp;MATCH($B44,Data!$K$2:$K$1830,0)+1&amp;":L"&amp;MATCH($B44,Data!$K$2:$K$1830,1)+1</f>
        <v>#N/A</v>
      </c>
      <c r="D44" s="202" t="str">
        <f>IF(E44=0,"",IF(E44&lt;&gt;0,INDEX(Data!$N$2:$N$1830,MATCH(E44,Data!$L$2:$L$1830,0))))</f>
        <v/>
      </c>
      <c r="E44" s="52"/>
      <c r="F44" s="51"/>
      <c r="G44" s="51"/>
      <c r="H44" s="52"/>
      <c r="I44" s="51"/>
      <c r="J44" s="51"/>
      <c r="K44" s="52"/>
      <c r="L44" s="51"/>
      <c r="M44" s="52"/>
      <c r="N44" s="51"/>
      <c r="O44" s="51"/>
      <c r="P44" s="52"/>
      <c r="Q44" s="51"/>
      <c r="R44" s="52"/>
      <c r="S44" s="51"/>
      <c r="T44" s="51"/>
      <c r="U44" s="51"/>
      <c r="V44" s="51"/>
      <c r="W44" s="218"/>
      <c r="X44" s="167"/>
      <c r="Y44" s="167"/>
      <c r="Z44" s="167"/>
      <c r="AA44" s="167"/>
      <c r="AB44" s="167"/>
      <c r="AC44" s="167"/>
      <c r="AD44" s="167"/>
    </row>
    <row r="45" spans="1:30" x14ac:dyDescent="0.25">
      <c r="A45" s="202" t="str">
        <f>IF(B45=0,"",IF(B45&lt;&gt;0,INDEX(SchoolSystem,MATCH(B45,Data!$K$2:$K$1830,0))))</f>
        <v/>
      </c>
      <c r="B45" s="52"/>
      <c r="C45" s="172" t="e">
        <f>"Data!L"&amp;MATCH($B45,Data!$K$2:$K$1830,0)+1&amp;":L"&amp;MATCH($B45,Data!$K$2:$K$1830,1)+1</f>
        <v>#N/A</v>
      </c>
      <c r="D45" s="202" t="str">
        <f>IF(E45=0,"",IF(E45&lt;&gt;0,INDEX(Data!$N$2:$N$1830,MATCH(E45,Data!$L$2:$L$1830,0))))</f>
        <v/>
      </c>
      <c r="E45" s="52"/>
      <c r="F45" s="51"/>
      <c r="G45" s="51"/>
      <c r="H45" s="52"/>
      <c r="I45" s="51"/>
      <c r="J45" s="51"/>
      <c r="K45" s="52"/>
      <c r="L45" s="51"/>
      <c r="M45" s="52"/>
      <c r="N45" s="51"/>
      <c r="O45" s="51"/>
      <c r="P45" s="52"/>
      <c r="Q45" s="51"/>
      <c r="R45" s="52"/>
      <c r="S45" s="51"/>
      <c r="T45" s="51"/>
      <c r="U45" s="51"/>
      <c r="V45" s="51"/>
      <c r="W45" s="218"/>
      <c r="X45" s="167"/>
      <c r="Y45" s="167"/>
      <c r="Z45" s="167"/>
      <c r="AA45" s="167"/>
      <c r="AB45" s="167"/>
      <c r="AC45" s="167"/>
      <c r="AD45" s="167"/>
    </row>
    <row r="46" spans="1:30" x14ac:dyDescent="0.25">
      <c r="A46" s="202" t="str">
        <f>IF(B46=0,"",IF(B46&lt;&gt;0,INDEX(SchoolSystem,MATCH(B46,Data!$K$2:$K$1830,0))))</f>
        <v/>
      </c>
      <c r="B46" s="52"/>
      <c r="C46" s="172" t="e">
        <f>"Data!L"&amp;MATCH($B46,Data!$K$2:$K$1830,0)+1&amp;":L"&amp;MATCH($B46,Data!$K$2:$K$1830,1)+1</f>
        <v>#N/A</v>
      </c>
      <c r="D46" s="202" t="str">
        <f>IF(E46=0,"",IF(E46&lt;&gt;0,INDEX(Data!$N$2:$N$1830,MATCH(E46,Data!$L$2:$L$1830,0))))</f>
        <v/>
      </c>
      <c r="E46" s="52"/>
      <c r="F46" s="51"/>
      <c r="G46" s="51"/>
      <c r="H46" s="52"/>
      <c r="I46" s="51"/>
      <c r="J46" s="51"/>
      <c r="K46" s="52"/>
      <c r="L46" s="51"/>
      <c r="M46" s="52"/>
      <c r="N46" s="51"/>
      <c r="O46" s="51"/>
      <c r="P46" s="52"/>
      <c r="Q46" s="51"/>
      <c r="R46" s="52"/>
      <c r="S46" s="51"/>
      <c r="T46" s="51"/>
      <c r="U46" s="51"/>
      <c r="V46" s="51"/>
      <c r="W46" s="218"/>
      <c r="X46" s="167"/>
      <c r="Y46" s="167"/>
      <c r="Z46" s="167"/>
      <c r="AA46" s="167"/>
      <c r="AB46" s="167"/>
      <c r="AC46" s="167"/>
      <c r="AD46" s="167"/>
    </row>
    <row r="47" spans="1:30" x14ac:dyDescent="0.25">
      <c r="A47" s="202" t="str">
        <f>IF(B47=0,"",IF(B47&lt;&gt;0,INDEX(SchoolSystem,MATCH(B47,Data!$K$2:$K$1830,0))))</f>
        <v/>
      </c>
      <c r="B47" s="52"/>
      <c r="C47" s="172" t="e">
        <f>"Data!L"&amp;MATCH($B47,Data!$K$2:$K$1830,0)+1&amp;":L"&amp;MATCH($B47,Data!$K$2:$K$1830,1)+1</f>
        <v>#N/A</v>
      </c>
      <c r="D47" s="202" t="str">
        <f>IF(E47=0,"",IF(E47&lt;&gt;0,INDEX(Data!$N$2:$N$1830,MATCH(E47,Data!$L$2:$L$1830,0))))</f>
        <v/>
      </c>
      <c r="E47" s="52"/>
      <c r="F47" s="51"/>
      <c r="G47" s="51"/>
      <c r="H47" s="52"/>
      <c r="I47" s="51"/>
      <c r="J47" s="51"/>
      <c r="K47" s="52"/>
      <c r="L47" s="51"/>
      <c r="M47" s="52"/>
      <c r="N47" s="51"/>
      <c r="O47" s="51"/>
      <c r="P47" s="52"/>
      <c r="Q47" s="51"/>
      <c r="R47" s="52"/>
      <c r="S47" s="51"/>
      <c r="T47" s="51"/>
      <c r="U47" s="51"/>
      <c r="V47" s="51"/>
      <c r="W47" s="218"/>
      <c r="X47" s="167"/>
      <c r="Y47" s="167"/>
      <c r="Z47" s="167"/>
      <c r="AA47" s="167"/>
      <c r="AB47" s="167"/>
      <c r="AC47" s="167"/>
      <c r="AD47" s="167"/>
    </row>
    <row r="48" spans="1:30" x14ac:dyDescent="0.25">
      <c r="A48" s="202" t="str">
        <f>IF(B48=0,"",IF(B48&lt;&gt;0,INDEX(SchoolSystem,MATCH(B48,Data!$K$2:$K$1830,0))))</f>
        <v/>
      </c>
      <c r="B48" s="52"/>
      <c r="C48" s="172" t="e">
        <f>"Data!L"&amp;MATCH($B48,Data!$K$2:$K$1830,0)+1&amp;":L"&amp;MATCH($B48,Data!$K$2:$K$1830,1)+1</f>
        <v>#N/A</v>
      </c>
      <c r="D48" s="202" t="str">
        <f>IF(E48=0,"",IF(E48&lt;&gt;0,INDEX(Data!$N$2:$N$1830,MATCH(E48,Data!$L$2:$L$1830,0))))</f>
        <v/>
      </c>
      <c r="E48" s="52"/>
      <c r="F48" s="51"/>
      <c r="G48" s="51"/>
      <c r="H48" s="52"/>
      <c r="I48" s="51"/>
      <c r="J48" s="51"/>
      <c r="K48" s="52"/>
      <c r="L48" s="51"/>
      <c r="M48" s="52"/>
      <c r="N48" s="51"/>
      <c r="O48" s="51"/>
      <c r="P48" s="52"/>
      <c r="Q48" s="51"/>
      <c r="R48" s="52"/>
      <c r="S48" s="51"/>
      <c r="T48" s="51"/>
      <c r="U48" s="51"/>
      <c r="V48" s="51"/>
      <c r="W48" s="218"/>
      <c r="X48" s="167"/>
      <c r="Y48" s="167"/>
      <c r="Z48" s="167"/>
      <c r="AA48" s="167"/>
      <c r="AB48" s="167"/>
      <c r="AC48" s="167"/>
      <c r="AD48" s="167"/>
    </row>
    <row r="49" spans="1:30" x14ac:dyDescent="0.25">
      <c r="A49" s="202" t="str">
        <f>IF(B49=0,"",IF(B49&lt;&gt;0,INDEX(SchoolSystem,MATCH(B49,Data!$K$2:$K$1830,0))))</f>
        <v/>
      </c>
      <c r="B49" s="52"/>
      <c r="C49" s="172" t="e">
        <f>"Data!L"&amp;MATCH($B49,Data!$K$2:$K$1830,0)+1&amp;":L"&amp;MATCH($B49,Data!$K$2:$K$1830,1)+1</f>
        <v>#N/A</v>
      </c>
      <c r="D49" s="202" t="str">
        <f>IF(E49=0,"",IF(E49&lt;&gt;0,INDEX(Data!$N$2:$N$1830,MATCH(E49,Data!$L$2:$L$1830,0))))</f>
        <v/>
      </c>
      <c r="E49" s="52"/>
      <c r="F49" s="51"/>
      <c r="G49" s="51"/>
      <c r="H49" s="52"/>
      <c r="I49" s="51"/>
      <c r="J49" s="51"/>
      <c r="K49" s="52"/>
      <c r="L49" s="51"/>
      <c r="M49" s="52"/>
      <c r="N49" s="51"/>
      <c r="O49" s="51"/>
      <c r="P49" s="52"/>
      <c r="Q49" s="51"/>
      <c r="R49" s="52"/>
      <c r="S49" s="51"/>
      <c r="T49" s="51"/>
      <c r="U49" s="51"/>
      <c r="V49" s="51"/>
      <c r="W49" s="218"/>
      <c r="X49" s="167"/>
      <c r="Y49" s="167"/>
      <c r="Z49" s="167"/>
      <c r="AA49" s="167"/>
      <c r="AB49" s="167"/>
      <c r="AC49" s="167"/>
      <c r="AD49" s="167"/>
    </row>
    <row r="50" spans="1:30" x14ac:dyDescent="0.25">
      <c r="A50" s="202" t="str">
        <f>IF(B50=0,"",IF(B50&lt;&gt;0,INDEX(SchoolSystem,MATCH(B50,Data!$K$2:$K$1830,0))))</f>
        <v/>
      </c>
      <c r="B50" s="52"/>
      <c r="C50" s="172" t="e">
        <f>"Data!L"&amp;MATCH($B50,Data!$K$2:$K$1830,0)+1&amp;":L"&amp;MATCH($B50,Data!$K$2:$K$1830,1)+1</f>
        <v>#N/A</v>
      </c>
      <c r="D50" s="202" t="str">
        <f>IF(E50=0,"",IF(E50&lt;&gt;0,INDEX(Data!$N$2:$N$1830,MATCH(E50,Data!$L$2:$L$1830,0))))</f>
        <v/>
      </c>
      <c r="E50" s="52"/>
      <c r="F50" s="51"/>
      <c r="G50" s="51"/>
      <c r="H50" s="52"/>
      <c r="I50" s="51"/>
      <c r="J50" s="51"/>
      <c r="K50" s="52"/>
      <c r="L50" s="51"/>
      <c r="M50" s="52"/>
      <c r="N50" s="51"/>
      <c r="O50" s="51"/>
      <c r="P50" s="52"/>
      <c r="Q50" s="51"/>
      <c r="R50" s="52"/>
      <c r="S50" s="51"/>
      <c r="T50" s="51"/>
      <c r="U50" s="51"/>
      <c r="V50" s="51"/>
      <c r="W50" s="218"/>
      <c r="X50" s="167"/>
      <c r="Y50" s="167"/>
      <c r="Z50" s="167"/>
      <c r="AA50" s="167"/>
      <c r="AB50" s="167"/>
      <c r="AC50" s="167"/>
      <c r="AD50" s="167"/>
    </row>
    <row r="51" spans="1:30" x14ac:dyDescent="0.25">
      <c r="A51" s="202" t="str">
        <f>IF(B51=0,"",IF(B51&lt;&gt;0,INDEX(SchoolSystem,MATCH(B51,Data!$K$2:$K$1830,0))))</f>
        <v/>
      </c>
      <c r="B51" s="52"/>
      <c r="C51" s="172" t="e">
        <f>"Data!L"&amp;MATCH($B51,Data!$K$2:$K$1830,0)+1&amp;":L"&amp;MATCH($B51,Data!$K$2:$K$1830,1)+1</f>
        <v>#N/A</v>
      </c>
      <c r="D51" s="202" t="str">
        <f>IF(E51=0,"",IF(E51&lt;&gt;0,INDEX(Data!$N$2:$N$1830,MATCH(E51,Data!$L$2:$L$1830,0))))</f>
        <v/>
      </c>
      <c r="E51" s="52"/>
      <c r="F51" s="51"/>
      <c r="G51" s="51"/>
      <c r="H51" s="52"/>
      <c r="I51" s="51"/>
      <c r="J51" s="51"/>
      <c r="K51" s="52"/>
      <c r="L51" s="51"/>
      <c r="M51" s="52"/>
      <c r="N51" s="51"/>
      <c r="O51" s="51"/>
      <c r="P51" s="52"/>
      <c r="Q51" s="51"/>
      <c r="R51" s="52"/>
      <c r="S51" s="51"/>
      <c r="T51" s="51"/>
      <c r="U51" s="51"/>
      <c r="V51" s="51"/>
      <c r="W51" s="218"/>
      <c r="X51" s="167"/>
      <c r="Y51" s="167"/>
      <c r="Z51" s="167"/>
      <c r="AA51" s="167"/>
      <c r="AB51" s="167"/>
      <c r="AC51" s="167"/>
      <c r="AD51" s="167"/>
    </row>
    <row r="52" spans="1:30" x14ac:dyDescent="0.25">
      <c r="A52" s="202" t="str">
        <f>IF(B52=0,"",IF(B52&lt;&gt;0,INDEX(SchoolSystem,MATCH(B52,Data!$K$2:$K$1830,0))))</f>
        <v/>
      </c>
      <c r="B52" s="52"/>
      <c r="C52" s="172" t="e">
        <f>"Data!L"&amp;MATCH($B52,Data!$K$2:$K$1830,0)+1&amp;":L"&amp;MATCH($B52,Data!$K$2:$K$1830,1)+1</f>
        <v>#N/A</v>
      </c>
      <c r="D52" s="202" t="str">
        <f>IF(E52=0,"",IF(E52&lt;&gt;0,INDEX(Data!$N$2:$N$1830,MATCH(E52,Data!$L$2:$L$1830,0))))</f>
        <v/>
      </c>
      <c r="E52" s="52"/>
      <c r="F52" s="51"/>
      <c r="G52" s="51"/>
      <c r="H52" s="52"/>
      <c r="I52" s="51"/>
      <c r="J52" s="51"/>
      <c r="K52" s="52"/>
      <c r="L52" s="51"/>
      <c r="M52" s="52"/>
      <c r="N52" s="51"/>
      <c r="O52" s="51"/>
      <c r="P52" s="52"/>
      <c r="Q52" s="51"/>
      <c r="R52" s="52"/>
      <c r="S52" s="51"/>
      <c r="T52" s="51"/>
      <c r="U52" s="51"/>
      <c r="V52" s="51"/>
      <c r="W52" s="218"/>
      <c r="X52" s="167"/>
      <c r="Y52" s="167"/>
      <c r="Z52" s="167"/>
      <c r="AA52" s="167"/>
      <c r="AB52" s="167"/>
      <c r="AC52" s="167"/>
      <c r="AD52" s="167"/>
    </row>
    <row r="53" spans="1:30" x14ac:dyDescent="0.25">
      <c r="A53" s="202" t="str">
        <f>IF(B53=0,"",IF(B53&lt;&gt;0,INDEX(SchoolSystem,MATCH(B53,Data!$K$2:$K$1830,0))))</f>
        <v/>
      </c>
      <c r="B53" s="52"/>
      <c r="C53" s="172" t="e">
        <f>"Data!L"&amp;MATCH($B53,Data!$K$2:$K$1830,0)+1&amp;":L"&amp;MATCH($B53,Data!$K$2:$K$1830,1)+1</f>
        <v>#N/A</v>
      </c>
      <c r="D53" s="202" t="str">
        <f>IF(E53=0,"",IF(E53&lt;&gt;0,INDEX(Data!$N$2:$N$1830,MATCH(E53,Data!$L$2:$L$1830,0))))</f>
        <v/>
      </c>
      <c r="E53" s="52"/>
      <c r="F53" s="51"/>
      <c r="G53" s="51"/>
      <c r="H53" s="52"/>
      <c r="I53" s="51"/>
      <c r="J53" s="51"/>
      <c r="K53" s="52"/>
      <c r="L53" s="51"/>
      <c r="M53" s="52"/>
      <c r="N53" s="51"/>
      <c r="O53" s="51"/>
      <c r="P53" s="52"/>
      <c r="Q53" s="51"/>
      <c r="R53" s="52"/>
      <c r="S53" s="51"/>
      <c r="T53" s="51"/>
      <c r="U53" s="51"/>
      <c r="V53" s="51"/>
      <c r="W53" s="218"/>
      <c r="X53" s="167"/>
      <c r="Y53" s="167"/>
      <c r="Z53" s="167"/>
      <c r="AA53" s="167"/>
      <c r="AB53" s="167"/>
      <c r="AC53" s="167"/>
      <c r="AD53" s="167"/>
    </row>
    <row r="54" spans="1:30" x14ac:dyDescent="0.25">
      <c r="A54" s="202" t="str">
        <f>IF(B54=0,"",IF(B54&lt;&gt;0,INDEX(SchoolSystem,MATCH(B54,Data!$K$2:$K$1830,0))))</f>
        <v/>
      </c>
      <c r="B54" s="52"/>
      <c r="C54" s="172" t="e">
        <f>"Data!L"&amp;MATCH($B54,Data!$K$2:$K$1830,0)+1&amp;":L"&amp;MATCH($B54,Data!$K$2:$K$1830,1)+1</f>
        <v>#N/A</v>
      </c>
      <c r="D54" s="202" t="str">
        <f>IF(E54=0,"",IF(E54&lt;&gt;0,INDEX(Data!$N$2:$N$1830,MATCH(E54,Data!$L$2:$L$1830,0))))</f>
        <v/>
      </c>
      <c r="E54" s="52"/>
      <c r="F54" s="51"/>
      <c r="G54" s="51"/>
      <c r="H54" s="52"/>
      <c r="I54" s="51"/>
      <c r="J54" s="51"/>
      <c r="K54" s="52"/>
      <c r="L54" s="51"/>
      <c r="M54" s="52"/>
      <c r="N54" s="51"/>
      <c r="O54" s="51"/>
      <c r="P54" s="52"/>
      <c r="Q54" s="51"/>
      <c r="R54" s="52"/>
      <c r="S54" s="51"/>
      <c r="T54" s="51"/>
      <c r="U54" s="51"/>
      <c r="V54" s="51"/>
      <c r="W54" s="218"/>
      <c r="X54" s="167"/>
      <c r="Y54" s="167"/>
      <c r="Z54" s="167"/>
      <c r="AA54" s="167"/>
      <c r="AB54" s="167"/>
      <c r="AC54" s="167"/>
      <c r="AD54" s="167"/>
    </row>
    <row r="55" spans="1:30" x14ac:dyDescent="0.25">
      <c r="A55" s="202" t="str">
        <f>IF(B55=0,"",IF(B55&lt;&gt;0,INDEX(SchoolSystem,MATCH(B55,Data!$K$2:$K$1830,0))))</f>
        <v/>
      </c>
      <c r="B55" s="52"/>
      <c r="C55" s="172" t="e">
        <f>"Data!L"&amp;MATCH($B55,Data!$K$2:$K$1830,0)+1&amp;":L"&amp;MATCH($B55,Data!$K$2:$K$1830,1)+1</f>
        <v>#N/A</v>
      </c>
      <c r="D55" s="202" t="str">
        <f>IF(E55=0,"",IF(E55&lt;&gt;0,INDEX(Data!$N$2:$N$1830,MATCH(E55,Data!$L$2:$L$1830,0))))</f>
        <v/>
      </c>
      <c r="E55" s="52"/>
      <c r="F55" s="51"/>
      <c r="G55" s="51"/>
      <c r="H55" s="52"/>
      <c r="I55" s="51"/>
      <c r="J55" s="51"/>
      <c r="K55" s="52"/>
      <c r="L55" s="51"/>
      <c r="M55" s="52"/>
      <c r="N55" s="51"/>
      <c r="O55" s="51"/>
      <c r="P55" s="52"/>
      <c r="Q55" s="51"/>
      <c r="R55" s="52"/>
      <c r="S55" s="51"/>
      <c r="T55" s="51"/>
      <c r="U55" s="51"/>
      <c r="V55" s="51"/>
      <c r="W55" s="218"/>
      <c r="X55" s="167"/>
      <c r="Y55" s="167"/>
      <c r="Z55" s="167"/>
      <c r="AA55" s="167"/>
      <c r="AB55" s="167"/>
      <c r="AC55" s="167"/>
      <c r="AD55" s="167"/>
    </row>
    <row r="56" spans="1:30" x14ac:dyDescent="0.25">
      <c r="A56" s="202" t="str">
        <f>IF(B56=0,"",IF(B56&lt;&gt;0,INDEX(SchoolSystem,MATCH(B56,Data!$K$2:$K$1830,0))))</f>
        <v/>
      </c>
      <c r="B56" s="52"/>
      <c r="C56" s="172" t="e">
        <f>"Data!L"&amp;MATCH($B56,Data!$K$2:$K$1830,0)+1&amp;":L"&amp;MATCH($B56,Data!$K$2:$K$1830,1)+1</f>
        <v>#N/A</v>
      </c>
      <c r="D56" s="202" t="str">
        <f>IF(E56=0,"",IF(E56&lt;&gt;0,INDEX(Data!$N$2:$N$1830,MATCH(E56,Data!$L$2:$L$1830,0))))</f>
        <v/>
      </c>
      <c r="E56" s="52"/>
      <c r="F56" s="51"/>
      <c r="G56" s="51"/>
      <c r="H56" s="52"/>
      <c r="I56" s="51"/>
      <c r="J56" s="51"/>
      <c r="K56" s="52"/>
      <c r="L56" s="51"/>
      <c r="M56" s="52"/>
      <c r="N56" s="51"/>
      <c r="O56" s="51"/>
      <c r="P56" s="52"/>
      <c r="Q56" s="51"/>
      <c r="R56" s="52"/>
      <c r="S56" s="51"/>
      <c r="T56" s="51"/>
      <c r="U56" s="51"/>
      <c r="V56" s="51"/>
      <c r="W56" s="218"/>
      <c r="X56" s="167"/>
      <c r="Y56" s="167"/>
      <c r="Z56" s="167"/>
      <c r="AA56" s="167"/>
      <c r="AB56" s="167"/>
      <c r="AC56" s="167"/>
      <c r="AD56" s="167"/>
    </row>
    <row r="57" spans="1:30" x14ac:dyDescent="0.25">
      <c r="A57" s="202" t="str">
        <f>IF(B57=0,"",IF(B57&lt;&gt;0,INDEX(SchoolSystem,MATCH(B57,Data!$K$2:$K$1830,0))))</f>
        <v/>
      </c>
      <c r="B57" s="52"/>
      <c r="C57" s="172" t="e">
        <f>"Data!L"&amp;MATCH($B57,Data!$K$2:$K$1830,0)+1&amp;":L"&amp;MATCH($B57,Data!$K$2:$K$1830,1)+1</f>
        <v>#N/A</v>
      </c>
      <c r="D57" s="202" t="str">
        <f>IF(E57=0,"",IF(E57&lt;&gt;0,INDEX(Data!$N$2:$N$1830,MATCH(E57,Data!$L$2:$L$1830,0))))</f>
        <v/>
      </c>
      <c r="E57" s="52"/>
      <c r="F57" s="51"/>
      <c r="G57" s="51"/>
      <c r="H57" s="52"/>
      <c r="I57" s="51"/>
      <c r="J57" s="51"/>
      <c r="K57" s="52"/>
      <c r="L57" s="51"/>
      <c r="M57" s="52"/>
      <c r="N57" s="51"/>
      <c r="O57" s="51"/>
      <c r="P57" s="52"/>
      <c r="Q57" s="51"/>
      <c r="R57" s="52"/>
      <c r="S57" s="51"/>
      <c r="T57" s="51"/>
      <c r="U57" s="51"/>
      <c r="V57" s="51"/>
      <c r="W57" s="218"/>
      <c r="X57" s="167"/>
      <c r="Y57" s="167"/>
      <c r="Z57" s="167"/>
      <c r="AA57" s="167"/>
      <c r="AB57" s="167"/>
      <c r="AC57" s="167"/>
      <c r="AD57" s="167"/>
    </row>
    <row r="58" spans="1:30" x14ac:dyDescent="0.25">
      <c r="A58" s="202" t="str">
        <f>IF(B58=0,"",IF(B58&lt;&gt;0,INDEX(SchoolSystem,MATCH(B58,Data!$K$2:$K$1830,0))))</f>
        <v/>
      </c>
      <c r="B58" s="52"/>
      <c r="C58" s="172" t="e">
        <f>"Data!L"&amp;MATCH($B58,Data!$K$2:$K$1830,0)+1&amp;":L"&amp;MATCH($B58,Data!$K$2:$K$1830,1)+1</f>
        <v>#N/A</v>
      </c>
      <c r="D58" s="202" t="str">
        <f>IF(E58=0,"",IF(E58&lt;&gt;0,INDEX(Data!$N$2:$N$1830,MATCH(E58,Data!$L$2:$L$1830,0))))</f>
        <v/>
      </c>
      <c r="E58" s="52"/>
      <c r="F58" s="51"/>
      <c r="G58" s="51"/>
      <c r="H58" s="52"/>
      <c r="I58" s="51"/>
      <c r="J58" s="51"/>
      <c r="K58" s="52"/>
      <c r="L58" s="51"/>
      <c r="M58" s="52"/>
      <c r="N58" s="51"/>
      <c r="O58" s="51"/>
      <c r="P58" s="52"/>
      <c r="Q58" s="51"/>
      <c r="R58" s="52"/>
      <c r="S58" s="51"/>
      <c r="T58" s="51"/>
      <c r="U58" s="51"/>
      <c r="V58" s="51"/>
      <c r="W58" s="218"/>
      <c r="X58" s="167"/>
      <c r="Y58" s="167"/>
      <c r="Z58" s="167"/>
      <c r="AA58" s="167"/>
      <c r="AB58" s="167"/>
      <c r="AC58" s="167"/>
      <c r="AD58" s="167"/>
    </row>
    <row r="59" spans="1:30" x14ac:dyDescent="0.25">
      <c r="A59" s="202" t="str">
        <f>IF(B59=0,"",IF(B59&lt;&gt;0,INDEX(SchoolSystem,MATCH(B59,Data!$K$2:$K$1830,0))))</f>
        <v/>
      </c>
      <c r="B59" s="52"/>
      <c r="C59" s="172" t="e">
        <f>"Data!L"&amp;MATCH($B59,Data!$K$2:$K$1830,0)+1&amp;":L"&amp;MATCH($B59,Data!$K$2:$K$1830,1)+1</f>
        <v>#N/A</v>
      </c>
      <c r="D59" s="202" t="str">
        <f>IF(E59=0,"",IF(E59&lt;&gt;0,INDEX(Data!$N$2:$N$1830,MATCH(E59,Data!$L$2:$L$1830,0))))</f>
        <v/>
      </c>
      <c r="E59" s="52"/>
      <c r="F59" s="51"/>
      <c r="G59" s="51"/>
      <c r="H59" s="52"/>
      <c r="I59" s="51"/>
      <c r="J59" s="51"/>
      <c r="K59" s="52"/>
      <c r="L59" s="51"/>
      <c r="M59" s="52"/>
      <c r="N59" s="51"/>
      <c r="O59" s="51"/>
      <c r="P59" s="52"/>
      <c r="Q59" s="51"/>
      <c r="R59" s="52"/>
      <c r="S59" s="51"/>
      <c r="T59" s="51"/>
      <c r="U59" s="51"/>
      <c r="V59" s="51"/>
      <c r="W59" s="218"/>
      <c r="X59" s="167"/>
      <c r="Y59" s="167"/>
      <c r="Z59" s="167"/>
      <c r="AA59" s="167"/>
      <c r="AB59" s="167"/>
      <c r="AC59" s="167"/>
      <c r="AD59" s="167"/>
    </row>
    <row r="60" spans="1:30" x14ac:dyDescent="0.25">
      <c r="A60" s="202" t="str">
        <f>IF(B60=0,"",IF(B60&lt;&gt;0,INDEX(SchoolSystem,MATCH(B60,Data!$K$2:$K$1830,0))))</f>
        <v/>
      </c>
      <c r="B60" s="52"/>
      <c r="C60" s="172" t="e">
        <f>"Data!L"&amp;MATCH($B60,Data!$K$2:$K$1830,0)+1&amp;":L"&amp;MATCH($B60,Data!$K$2:$K$1830,1)+1</f>
        <v>#N/A</v>
      </c>
      <c r="D60" s="202" t="str">
        <f>IF(E60=0,"",IF(E60&lt;&gt;0,INDEX(Data!$N$2:$N$1830,MATCH(E60,Data!$L$2:$L$1830,0))))</f>
        <v/>
      </c>
      <c r="E60" s="52"/>
      <c r="F60" s="51"/>
      <c r="G60" s="51"/>
      <c r="H60" s="52"/>
      <c r="I60" s="51"/>
      <c r="J60" s="51"/>
      <c r="K60" s="52"/>
      <c r="L60" s="51"/>
      <c r="M60" s="52"/>
      <c r="N60" s="51"/>
      <c r="O60" s="51"/>
      <c r="P60" s="52"/>
      <c r="Q60" s="51"/>
      <c r="R60" s="52"/>
      <c r="S60" s="51"/>
      <c r="T60" s="51"/>
      <c r="U60" s="51"/>
      <c r="V60" s="51"/>
      <c r="W60" s="218"/>
      <c r="X60" s="167"/>
      <c r="Y60" s="167"/>
      <c r="Z60" s="167"/>
      <c r="AA60" s="167"/>
      <c r="AB60" s="167"/>
      <c r="AC60" s="167"/>
      <c r="AD60" s="167"/>
    </row>
    <row r="61" spans="1:30" x14ac:dyDescent="0.25">
      <c r="A61" s="202" t="str">
        <f>IF(B61=0,"",IF(B61&lt;&gt;0,INDEX(SchoolSystem,MATCH(B61,Data!$K$2:$K$1830,0))))</f>
        <v/>
      </c>
      <c r="B61" s="52"/>
      <c r="C61" s="172" t="e">
        <f>"Data!L"&amp;MATCH($B61,Data!$K$2:$K$1830,0)+1&amp;":L"&amp;MATCH($B61,Data!$K$2:$K$1830,1)+1</f>
        <v>#N/A</v>
      </c>
      <c r="D61" s="202" t="str">
        <f>IF(E61=0,"",IF(E61&lt;&gt;0,INDEX(Data!$N$2:$N$1830,MATCH(E61,Data!$L$2:$L$1830,0))))</f>
        <v/>
      </c>
      <c r="E61" s="52"/>
      <c r="F61" s="51"/>
      <c r="G61" s="51"/>
      <c r="H61" s="52"/>
      <c r="I61" s="51"/>
      <c r="J61" s="51"/>
      <c r="K61" s="52"/>
      <c r="L61" s="51"/>
      <c r="M61" s="52"/>
      <c r="N61" s="51"/>
      <c r="O61" s="51"/>
      <c r="P61" s="52"/>
      <c r="Q61" s="51"/>
      <c r="R61" s="52"/>
      <c r="S61" s="51"/>
      <c r="T61" s="51"/>
      <c r="U61" s="51"/>
      <c r="V61" s="51"/>
      <c r="W61" s="218"/>
      <c r="X61" s="167"/>
      <c r="Y61" s="167"/>
      <c r="Z61" s="167"/>
      <c r="AA61" s="167"/>
      <c r="AB61" s="167"/>
      <c r="AC61" s="167"/>
      <c r="AD61" s="167"/>
    </row>
    <row r="62" spans="1:30" x14ac:dyDescent="0.25">
      <c r="A62" s="202" t="str">
        <f>IF(B62=0,"",IF(B62&lt;&gt;0,INDEX(SchoolSystem,MATCH(B62,Data!$K$2:$K$1830,0))))</f>
        <v/>
      </c>
      <c r="B62" s="52"/>
      <c r="C62" s="172" t="e">
        <f>"Data!L"&amp;MATCH($B62,Data!$K$2:$K$1830,0)+1&amp;":L"&amp;MATCH($B62,Data!$K$2:$K$1830,1)+1</f>
        <v>#N/A</v>
      </c>
      <c r="D62" s="202" t="str">
        <f>IF(E62=0,"",IF(E62&lt;&gt;0,INDEX(Data!$N$2:$N$1830,MATCH(E62,Data!$L$2:$L$1830,0))))</f>
        <v/>
      </c>
      <c r="E62" s="52"/>
      <c r="F62" s="51"/>
      <c r="G62" s="51"/>
      <c r="H62" s="52"/>
      <c r="I62" s="51"/>
      <c r="J62" s="51"/>
      <c r="K62" s="52"/>
      <c r="L62" s="51"/>
      <c r="M62" s="52"/>
      <c r="N62" s="51"/>
      <c r="O62" s="51"/>
      <c r="P62" s="52"/>
      <c r="Q62" s="51"/>
      <c r="R62" s="52"/>
      <c r="S62" s="51"/>
      <c r="T62" s="51"/>
      <c r="U62" s="51"/>
      <c r="V62" s="51"/>
      <c r="W62" s="218"/>
      <c r="X62" s="167"/>
      <c r="Y62" s="167"/>
      <c r="Z62" s="167"/>
      <c r="AA62" s="167"/>
      <c r="AB62" s="167"/>
      <c r="AC62" s="167"/>
      <c r="AD62" s="167"/>
    </row>
    <row r="63" spans="1:30" x14ac:dyDescent="0.25">
      <c r="A63" s="202" t="str">
        <f>IF(B63=0,"",IF(B63&lt;&gt;0,INDEX(SchoolSystem,MATCH(B63,Data!$K$2:$K$1830,0))))</f>
        <v/>
      </c>
      <c r="B63" s="52"/>
      <c r="C63" s="172" t="e">
        <f>"Data!L"&amp;MATCH($B63,Data!$K$2:$K$1830,0)+1&amp;":L"&amp;MATCH($B63,Data!$K$2:$K$1830,1)+1</f>
        <v>#N/A</v>
      </c>
      <c r="D63" s="202" t="str">
        <f>IF(E63=0,"",IF(E63&lt;&gt;0,INDEX(Data!$N$2:$N$1830,MATCH(E63,Data!$L$2:$L$1830,0))))</f>
        <v/>
      </c>
      <c r="E63" s="52"/>
      <c r="F63" s="51"/>
      <c r="G63" s="51"/>
      <c r="H63" s="52"/>
      <c r="I63" s="51"/>
      <c r="J63" s="51"/>
      <c r="K63" s="52"/>
      <c r="L63" s="51"/>
      <c r="M63" s="52"/>
      <c r="N63" s="51"/>
      <c r="O63" s="51"/>
      <c r="P63" s="52"/>
      <c r="Q63" s="51"/>
      <c r="R63" s="52"/>
      <c r="S63" s="51"/>
      <c r="T63" s="51"/>
      <c r="U63" s="51"/>
      <c r="V63" s="51"/>
      <c r="W63" s="218"/>
      <c r="X63" s="167"/>
      <c r="Y63" s="167"/>
      <c r="Z63" s="167"/>
      <c r="AA63" s="167"/>
      <c r="AB63" s="167"/>
      <c r="AC63" s="167"/>
      <c r="AD63" s="167"/>
    </row>
    <row r="64" spans="1:30" x14ac:dyDescent="0.25">
      <c r="A64" s="202" t="str">
        <f>IF(B64=0,"",IF(B64&lt;&gt;0,INDEX(SchoolSystem,MATCH(B64,Data!$K$2:$K$1830,0))))</f>
        <v/>
      </c>
      <c r="B64" s="52"/>
      <c r="C64" s="172" t="e">
        <f>"Data!L"&amp;MATCH($B64,Data!$K$2:$K$1830,0)+1&amp;":L"&amp;MATCH($B64,Data!$K$2:$K$1830,1)+1</f>
        <v>#N/A</v>
      </c>
      <c r="D64" s="202" t="str">
        <f>IF(E64=0,"",IF(E64&lt;&gt;0,INDEX(Data!$N$2:$N$1830,MATCH(E64,Data!$L$2:$L$1830,0))))</f>
        <v/>
      </c>
      <c r="E64" s="52"/>
      <c r="F64" s="51"/>
      <c r="G64" s="51"/>
      <c r="H64" s="52"/>
      <c r="I64" s="51"/>
      <c r="J64" s="51"/>
      <c r="K64" s="52"/>
      <c r="L64" s="51"/>
      <c r="M64" s="52"/>
      <c r="N64" s="51"/>
      <c r="O64" s="51"/>
      <c r="P64" s="52"/>
      <c r="Q64" s="51"/>
      <c r="R64" s="52"/>
      <c r="S64" s="51"/>
      <c r="T64" s="51"/>
      <c r="U64" s="51"/>
      <c r="V64" s="51"/>
      <c r="W64" s="218"/>
      <c r="X64" s="167"/>
      <c r="Y64" s="167"/>
      <c r="Z64" s="167"/>
      <c r="AA64" s="167"/>
      <c r="AB64" s="167"/>
      <c r="AC64" s="167"/>
      <c r="AD64" s="167"/>
    </row>
    <row r="65" spans="1:30" x14ac:dyDescent="0.25">
      <c r="A65" s="202" t="str">
        <f>IF(B65=0,"",IF(B65&lt;&gt;0,INDEX(SchoolSystem,MATCH(B65,Data!$K$2:$K$1830,0))))</f>
        <v/>
      </c>
      <c r="B65" s="52"/>
      <c r="C65" s="172" t="e">
        <f>"Data!L"&amp;MATCH($B65,Data!$K$2:$K$1830,0)+1&amp;":L"&amp;MATCH($B65,Data!$K$2:$K$1830,1)+1</f>
        <v>#N/A</v>
      </c>
      <c r="D65" s="202" t="str">
        <f>IF(E65=0,"",IF(E65&lt;&gt;0,INDEX(Data!$N$2:$N$1830,MATCH(E65,Data!$L$2:$L$1830,0))))</f>
        <v/>
      </c>
      <c r="E65" s="52"/>
      <c r="F65" s="51"/>
      <c r="G65" s="51"/>
      <c r="H65" s="52"/>
      <c r="I65" s="51"/>
      <c r="J65" s="51"/>
      <c r="K65" s="52"/>
      <c r="L65" s="51"/>
      <c r="M65" s="52"/>
      <c r="N65" s="51"/>
      <c r="O65" s="51"/>
      <c r="P65" s="52"/>
      <c r="Q65" s="51"/>
      <c r="R65" s="52"/>
      <c r="S65" s="51"/>
      <c r="T65" s="51"/>
      <c r="U65" s="51"/>
      <c r="V65" s="51"/>
      <c r="W65" s="218"/>
      <c r="X65" s="167"/>
      <c r="Y65" s="167"/>
      <c r="Z65" s="167"/>
      <c r="AA65" s="167"/>
      <c r="AB65" s="167"/>
      <c r="AC65" s="167"/>
      <c r="AD65" s="167"/>
    </row>
    <row r="66" spans="1:30" x14ac:dyDescent="0.25">
      <c r="A66" s="202" t="str">
        <f>IF(B66=0,"",IF(B66&lt;&gt;0,INDEX(SchoolSystem,MATCH(B66,Data!$K$2:$K$1830,0))))</f>
        <v/>
      </c>
      <c r="B66" s="52"/>
      <c r="C66" s="172" t="e">
        <f>"Data!L"&amp;MATCH($B66,Data!$K$2:$K$1830,0)+1&amp;":L"&amp;MATCH($B66,Data!$K$2:$K$1830,1)+1</f>
        <v>#N/A</v>
      </c>
      <c r="D66" s="202" t="str">
        <f>IF(E66=0,"",IF(E66&lt;&gt;0,INDEX(Data!$N$2:$N$1830,MATCH(E66,Data!$L$2:$L$1830,0))))</f>
        <v/>
      </c>
      <c r="E66" s="52"/>
      <c r="F66" s="51"/>
      <c r="G66" s="51"/>
      <c r="H66" s="52"/>
      <c r="I66" s="51"/>
      <c r="J66" s="51"/>
      <c r="K66" s="52"/>
      <c r="L66" s="51"/>
      <c r="M66" s="52"/>
      <c r="N66" s="51"/>
      <c r="O66" s="51"/>
      <c r="P66" s="52"/>
      <c r="Q66" s="51"/>
      <c r="R66" s="52"/>
      <c r="S66" s="51"/>
      <c r="T66" s="51"/>
      <c r="U66" s="51"/>
      <c r="V66" s="51"/>
      <c r="W66" s="218"/>
      <c r="X66" s="167"/>
      <c r="Y66" s="167"/>
      <c r="Z66" s="167"/>
      <c r="AA66" s="167"/>
      <c r="AB66" s="167"/>
      <c r="AC66" s="167"/>
      <c r="AD66" s="167"/>
    </row>
    <row r="67" spans="1:30" x14ac:dyDescent="0.25">
      <c r="A67" s="202" t="str">
        <f>IF(B67=0,"",IF(B67&lt;&gt;0,INDEX(SchoolSystem,MATCH(B67,Data!$K$2:$K$1830,0))))</f>
        <v/>
      </c>
      <c r="B67" s="52"/>
      <c r="C67" s="172" t="e">
        <f>"Data!L"&amp;MATCH($B67,Data!$K$2:$K$1830,0)+1&amp;":L"&amp;MATCH($B67,Data!$K$2:$K$1830,1)+1</f>
        <v>#N/A</v>
      </c>
      <c r="D67" s="202" t="str">
        <f>IF(E67=0,"",IF(E67&lt;&gt;0,INDEX(Data!$N$2:$N$1830,MATCH(E67,Data!$L$2:$L$1830,0))))</f>
        <v/>
      </c>
      <c r="E67" s="52"/>
      <c r="F67" s="51"/>
      <c r="G67" s="51"/>
      <c r="H67" s="52"/>
      <c r="I67" s="51"/>
      <c r="J67" s="51"/>
      <c r="K67" s="52"/>
      <c r="L67" s="51"/>
      <c r="M67" s="52"/>
      <c r="N67" s="51"/>
      <c r="O67" s="51"/>
      <c r="P67" s="52"/>
      <c r="Q67" s="51"/>
      <c r="R67" s="52"/>
      <c r="S67" s="51"/>
      <c r="T67" s="51"/>
      <c r="U67" s="51"/>
      <c r="V67" s="51"/>
      <c r="W67" s="218"/>
      <c r="X67" s="167"/>
      <c r="Y67" s="167"/>
      <c r="Z67" s="167"/>
      <c r="AA67" s="167"/>
      <c r="AB67" s="167"/>
      <c r="AC67" s="167"/>
      <c r="AD67" s="167"/>
    </row>
    <row r="68" spans="1:30" x14ac:dyDescent="0.25">
      <c r="A68" s="202" t="str">
        <f>IF(B68=0,"",IF(B68&lt;&gt;0,INDEX(SchoolSystem,MATCH(B68,Data!$K$2:$K$1830,0))))</f>
        <v/>
      </c>
      <c r="B68" s="52"/>
      <c r="C68" s="172" t="e">
        <f>"Data!L"&amp;MATCH($B68,Data!$K$2:$K$1830,0)+1&amp;":L"&amp;MATCH($B68,Data!$K$2:$K$1830,1)+1</f>
        <v>#N/A</v>
      </c>
      <c r="D68" s="202" t="str">
        <f>IF(E68=0,"",IF(E68&lt;&gt;0,INDEX(Data!$N$2:$N$1830,MATCH(E68,Data!$L$2:$L$1830,0))))</f>
        <v/>
      </c>
      <c r="E68" s="52"/>
      <c r="F68" s="51"/>
      <c r="G68" s="51"/>
      <c r="H68" s="52"/>
      <c r="I68" s="51"/>
      <c r="J68" s="51"/>
      <c r="K68" s="52"/>
      <c r="L68" s="51"/>
      <c r="M68" s="52"/>
      <c r="N68" s="51"/>
      <c r="O68" s="51"/>
      <c r="P68" s="52"/>
      <c r="Q68" s="51"/>
      <c r="R68" s="52"/>
      <c r="S68" s="51"/>
      <c r="T68" s="51"/>
      <c r="U68" s="51"/>
      <c r="V68" s="51"/>
      <c r="W68" s="218"/>
      <c r="X68" s="167"/>
      <c r="Y68" s="167"/>
      <c r="Z68" s="167"/>
      <c r="AA68" s="167"/>
      <c r="AB68" s="167"/>
      <c r="AC68" s="167"/>
      <c r="AD68" s="167"/>
    </row>
    <row r="69" spans="1:30" x14ac:dyDescent="0.25">
      <c r="A69" s="202" t="str">
        <f>IF(B69=0,"",IF(B69&lt;&gt;0,INDEX(SchoolSystem,MATCH(B69,Data!$K$2:$K$1830,0))))</f>
        <v/>
      </c>
      <c r="B69" s="52"/>
      <c r="C69" s="172" t="e">
        <f>"Data!L"&amp;MATCH($B69,Data!$K$2:$K$1830,0)+1&amp;":L"&amp;MATCH($B69,Data!$K$2:$K$1830,1)+1</f>
        <v>#N/A</v>
      </c>
      <c r="D69" s="202" t="str">
        <f>IF(E69=0,"",IF(E69&lt;&gt;0,INDEX(Data!$N$2:$N$1830,MATCH(E69,Data!$L$2:$L$1830,0))))</f>
        <v/>
      </c>
      <c r="E69" s="52"/>
      <c r="F69" s="51"/>
      <c r="G69" s="51"/>
      <c r="H69" s="52"/>
      <c r="I69" s="51"/>
      <c r="J69" s="51"/>
      <c r="K69" s="52"/>
      <c r="L69" s="51"/>
      <c r="M69" s="52"/>
      <c r="N69" s="51"/>
      <c r="O69" s="51"/>
      <c r="P69" s="52"/>
      <c r="Q69" s="51"/>
      <c r="R69" s="52"/>
      <c r="S69" s="51"/>
      <c r="T69" s="51"/>
      <c r="U69" s="51"/>
      <c r="V69" s="51"/>
      <c r="W69" s="218"/>
      <c r="X69" s="167"/>
      <c r="Y69" s="167"/>
      <c r="Z69" s="167"/>
      <c r="AA69" s="167"/>
      <c r="AB69" s="167"/>
      <c r="AC69" s="167"/>
      <c r="AD69" s="167"/>
    </row>
    <row r="70" spans="1:30" x14ac:dyDescent="0.25">
      <c r="A70" s="202" t="str">
        <f>IF(B70=0,"",IF(B70&lt;&gt;0,INDEX(SchoolSystem,MATCH(B70,Data!$K$2:$K$1830,0))))</f>
        <v/>
      </c>
      <c r="B70" s="52"/>
      <c r="C70" s="172" t="e">
        <f>"Data!L"&amp;MATCH($B70,Data!$K$2:$K$1830,0)+1&amp;":L"&amp;MATCH($B70,Data!$K$2:$K$1830,1)+1</f>
        <v>#N/A</v>
      </c>
      <c r="D70" s="202" t="str">
        <f>IF(E70=0,"",IF(E70&lt;&gt;0,INDEX(Data!$N$2:$N$1830,MATCH(E70,Data!$L$2:$L$1830,0))))</f>
        <v/>
      </c>
      <c r="E70" s="52"/>
      <c r="F70" s="51"/>
      <c r="G70" s="51"/>
      <c r="H70" s="52"/>
      <c r="I70" s="51"/>
      <c r="J70" s="51"/>
      <c r="K70" s="52"/>
      <c r="L70" s="51"/>
      <c r="M70" s="52"/>
      <c r="N70" s="51"/>
      <c r="O70" s="51"/>
      <c r="P70" s="52"/>
      <c r="Q70" s="51"/>
      <c r="R70" s="52"/>
      <c r="S70" s="51"/>
      <c r="T70" s="51"/>
      <c r="U70" s="51"/>
      <c r="V70" s="51"/>
      <c r="W70" s="218"/>
      <c r="X70" s="167"/>
      <c r="Y70" s="167"/>
      <c r="Z70" s="167"/>
      <c r="AA70" s="167"/>
      <c r="AB70" s="167"/>
      <c r="AC70" s="167"/>
      <c r="AD70" s="167"/>
    </row>
    <row r="71" spans="1:30" x14ac:dyDescent="0.25">
      <c r="A71" s="202" t="str">
        <f>IF(B71=0,"",IF(B71&lt;&gt;0,INDEX(SchoolSystem,MATCH(B71,Data!$K$2:$K$1830,0))))</f>
        <v/>
      </c>
      <c r="B71" s="52"/>
      <c r="C71" s="172" t="e">
        <f>"Data!L"&amp;MATCH($B71,Data!$K$2:$K$1830,0)+1&amp;":L"&amp;MATCH($B71,Data!$K$2:$K$1830,1)+1</f>
        <v>#N/A</v>
      </c>
      <c r="D71" s="202" t="str">
        <f>IF(E71=0,"",IF(E71&lt;&gt;0,INDEX(Data!$N$2:$N$1830,MATCH(E71,Data!$L$2:$L$1830,0))))</f>
        <v/>
      </c>
      <c r="E71" s="52"/>
      <c r="F71" s="51"/>
      <c r="G71" s="51"/>
      <c r="H71" s="52"/>
      <c r="I71" s="51"/>
      <c r="J71" s="51"/>
      <c r="K71" s="52"/>
      <c r="L71" s="51"/>
      <c r="M71" s="52"/>
      <c r="N71" s="51"/>
      <c r="O71" s="51"/>
      <c r="P71" s="52"/>
      <c r="Q71" s="51"/>
      <c r="R71" s="52"/>
      <c r="S71" s="51"/>
      <c r="T71" s="51"/>
      <c r="U71" s="51"/>
      <c r="V71" s="51"/>
      <c r="W71" s="218"/>
      <c r="X71" s="167"/>
      <c r="Y71" s="167"/>
      <c r="Z71" s="167"/>
      <c r="AA71" s="167"/>
      <c r="AB71" s="167"/>
      <c r="AC71" s="167"/>
      <c r="AD71" s="167"/>
    </row>
    <row r="72" spans="1:30" x14ac:dyDescent="0.25">
      <c r="A72" s="202" t="str">
        <f>IF(B72=0,"",IF(B72&lt;&gt;0,INDEX(SchoolSystem,MATCH(B72,Data!$K$2:$K$1830,0))))</f>
        <v/>
      </c>
      <c r="B72" s="52"/>
      <c r="C72" s="172" t="e">
        <f>"Data!L"&amp;MATCH($B72,Data!$K$2:$K$1830,0)+1&amp;":L"&amp;MATCH($B72,Data!$K$2:$K$1830,1)+1</f>
        <v>#N/A</v>
      </c>
      <c r="D72" s="202" t="str">
        <f>IF(E72=0,"",IF(E72&lt;&gt;0,INDEX(Data!$N$2:$N$1830,MATCH(E72,Data!$L$2:$L$1830,0))))</f>
        <v/>
      </c>
      <c r="E72" s="52"/>
      <c r="F72" s="51"/>
      <c r="G72" s="51"/>
      <c r="H72" s="52"/>
      <c r="I72" s="51"/>
      <c r="J72" s="51"/>
      <c r="K72" s="52"/>
      <c r="L72" s="51"/>
      <c r="M72" s="52"/>
      <c r="N72" s="51"/>
      <c r="O72" s="51"/>
      <c r="P72" s="52"/>
      <c r="Q72" s="51"/>
      <c r="R72" s="52"/>
      <c r="S72" s="51"/>
      <c r="T72" s="51"/>
      <c r="U72" s="51"/>
      <c r="V72" s="51"/>
      <c r="W72" s="218"/>
      <c r="X72" s="167"/>
      <c r="Y72" s="167"/>
      <c r="Z72" s="167"/>
      <c r="AA72" s="167"/>
      <c r="AB72" s="167"/>
      <c r="AC72" s="167"/>
      <c r="AD72" s="167"/>
    </row>
    <row r="73" spans="1:30" x14ac:dyDescent="0.25">
      <c r="A73" s="202" t="str">
        <f>IF(B73=0,"",IF(B73&lt;&gt;0,INDEX(SchoolSystem,MATCH(B73,Data!$K$2:$K$1830,0))))</f>
        <v/>
      </c>
      <c r="B73" s="52"/>
      <c r="C73" s="172" t="e">
        <f>"Data!L"&amp;MATCH($B73,Data!$K$2:$K$1830,0)+1&amp;":L"&amp;MATCH($B73,Data!$K$2:$K$1830,1)+1</f>
        <v>#N/A</v>
      </c>
      <c r="D73" s="202" t="str">
        <f>IF(E73=0,"",IF(E73&lt;&gt;0,INDEX(Data!$N$2:$N$1830,MATCH(E73,Data!$L$2:$L$1830,0))))</f>
        <v/>
      </c>
      <c r="E73" s="52"/>
      <c r="F73" s="51"/>
      <c r="G73" s="51"/>
      <c r="H73" s="52"/>
      <c r="I73" s="51"/>
      <c r="J73" s="51"/>
      <c r="K73" s="52"/>
      <c r="L73" s="51"/>
      <c r="M73" s="52"/>
      <c r="N73" s="51"/>
      <c r="O73" s="51"/>
      <c r="P73" s="52"/>
      <c r="Q73" s="51"/>
      <c r="R73" s="52"/>
      <c r="S73" s="51"/>
      <c r="T73" s="51"/>
      <c r="U73" s="51"/>
      <c r="V73" s="51"/>
      <c r="W73" s="218"/>
      <c r="X73" s="167"/>
      <c r="Y73" s="167"/>
      <c r="Z73" s="167"/>
      <c r="AA73" s="167"/>
      <c r="AB73" s="167"/>
      <c r="AC73" s="167"/>
      <c r="AD73" s="167"/>
    </row>
    <row r="74" spans="1:30" x14ac:dyDescent="0.25">
      <c r="A74" s="202" t="str">
        <f>IF(B74=0,"",IF(B74&lt;&gt;0,INDEX(SchoolSystem,MATCH(B74,Data!$K$2:$K$1830,0))))</f>
        <v/>
      </c>
      <c r="B74" s="52"/>
      <c r="C74" s="172" t="e">
        <f>"Data!L"&amp;MATCH($B74,Data!$K$2:$K$1830,0)+1&amp;":L"&amp;MATCH($B74,Data!$K$2:$K$1830,1)+1</f>
        <v>#N/A</v>
      </c>
      <c r="D74" s="202" t="str">
        <f>IF(E74=0,"",IF(E74&lt;&gt;0,INDEX(Data!$N$2:$N$1830,MATCH(E74,Data!$L$2:$L$1830,0))))</f>
        <v/>
      </c>
      <c r="E74" s="52"/>
      <c r="F74" s="51"/>
      <c r="G74" s="51"/>
      <c r="H74" s="52"/>
      <c r="I74" s="51"/>
      <c r="J74" s="51"/>
      <c r="K74" s="52"/>
      <c r="L74" s="51"/>
      <c r="M74" s="52"/>
      <c r="N74" s="51"/>
      <c r="O74" s="51"/>
      <c r="P74" s="52"/>
      <c r="Q74" s="51"/>
      <c r="R74" s="52"/>
      <c r="S74" s="51"/>
      <c r="T74" s="51"/>
      <c r="U74" s="51"/>
      <c r="V74" s="51"/>
      <c r="W74" s="218"/>
      <c r="X74" s="167"/>
      <c r="Y74" s="167"/>
      <c r="Z74" s="167"/>
      <c r="AA74" s="167"/>
      <c r="AB74" s="167"/>
      <c r="AC74" s="167"/>
      <c r="AD74" s="167"/>
    </row>
    <row r="75" spans="1:30" x14ac:dyDescent="0.25">
      <c r="A75" s="202" t="str">
        <f>IF(B75=0,"",IF(B75&lt;&gt;0,INDEX(SchoolSystem,MATCH(B75,Data!$K$2:$K$1830,0))))</f>
        <v/>
      </c>
      <c r="B75" s="52"/>
      <c r="C75" s="172" t="e">
        <f>"Data!L"&amp;MATCH($B75,Data!$K$2:$K$1830,0)+1&amp;":L"&amp;MATCH($B75,Data!$K$2:$K$1830,1)+1</f>
        <v>#N/A</v>
      </c>
      <c r="D75" s="202" t="str">
        <f>IF(E75=0,"",IF(E75&lt;&gt;0,INDEX(Data!$N$2:$N$1830,MATCH(E75,Data!$L$2:$L$1830,0))))</f>
        <v/>
      </c>
      <c r="E75" s="52"/>
      <c r="F75" s="51"/>
      <c r="G75" s="51"/>
      <c r="H75" s="52"/>
      <c r="I75" s="51"/>
      <c r="J75" s="51"/>
      <c r="K75" s="52"/>
      <c r="L75" s="51"/>
      <c r="M75" s="52"/>
      <c r="N75" s="51"/>
      <c r="O75" s="51"/>
      <c r="P75" s="52"/>
      <c r="Q75" s="51"/>
      <c r="R75" s="52"/>
      <c r="S75" s="51"/>
      <c r="T75" s="51"/>
      <c r="U75" s="51"/>
      <c r="V75" s="51"/>
      <c r="W75" s="218"/>
      <c r="X75" s="167"/>
      <c r="Y75" s="167"/>
      <c r="Z75" s="167"/>
      <c r="AA75" s="167"/>
      <c r="AB75" s="167"/>
      <c r="AC75" s="167"/>
      <c r="AD75" s="167"/>
    </row>
    <row r="76" spans="1:30" x14ac:dyDescent="0.25">
      <c r="A76" s="202" t="str">
        <f>IF(B76=0,"",IF(B76&lt;&gt;0,INDEX(SchoolSystem,MATCH(B76,Data!$K$2:$K$1830,0))))</f>
        <v/>
      </c>
      <c r="B76" s="52"/>
      <c r="C76" s="172" t="e">
        <f>"Data!L"&amp;MATCH($B76,Data!$K$2:$K$1830,0)+1&amp;":L"&amp;MATCH($B76,Data!$K$2:$K$1830,1)+1</f>
        <v>#N/A</v>
      </c>
      <c r="D76" s="202" t="str">
        <f>IF(E76=0,"",IF(E76&lt;&gt;0,INDEX(Data!$N$2:$N$1830,MATCH(E76,Data!$L$2:$L$1830,0))))</f>
        <v/>
      </c>
      <c r="E76" s="52"/>
      <c r="F76" s="51"/>
      <c r="G76" s="51"/>
      <c r="H76" s="52"/>
      <c r="I76" s="51"/>
      <c r="J76" s="51"/>
      <c r="K76" s="52"/>
      <c r="L76" s="51"/>
      <c r="M76" s="52"/>
      <c r="N76" s="51"/>
      <c r="O76" s="51"/>
      <c r="P76" s="52"/>
      <c r="Q76" s="51"/>
      <c r="R76" s="52"/>
      <c r="S76" s="51"/>
      <c r="T76" s="51"/>
      <c r="U76" s="51"/>
      <c r="V76" s="51"/>
      <c r="W76" s="218"/>
      <c r="X76" s="167"/>
      <c r="Y76" s="167"/>
      <c r="Z76" s="167"/>
      <c r="AA76" s="167"/>
      <c r="AB76" s="167"/>
      <c r="AC76" s="167"/>
      <c r="AD76" s="167"/>
    </row>
    <row r="77" spans="1:30" x14ac:dyDescent="0.25">
      <c r="A77" s="202" t="str">
        <f>IF(B77=0,"",IF(B77&lt;&gt;0,INDEX(SchoolSystem,MATCH(B77,Data!$K$2:$K$1830,0))))</f>
        <v/>
      </c>
      <c r="B77" s="52"/>
      <c r="C77" s="172" t="e">
        <f>"Data!L"&amp;MATCH($B77,Data!$K$2:$K$1830,0)+1&amp;":L"&amp;MATCH($B77,Data!$K$2:$K$1830,1)+1</f>
        <v>#N/A</v>
      </c>
      <c r="D77" s="202" t="str">
        <f>IF(E77=0,"",IF(E77&lt;&gt;0,INDEX(Data!$N$2:$N$1830,MATCH(E77,Data!$L$2:$L$1830,0))))</f>
        <v/>
      </c>
      <c r="E77" s="52"/>
      <c r="F77" s="51"/>
      <c r="G77" s="51"/>
      <c r="H77" s="52"/>
      <c r="I77" s="51"/>
      <c r="J77" s="51"/>
      <c r="K77" s="52"/>
      <c r="L77" s="51"/>
      <c r="M77" s="52"/>
      <c r="N77" s="51"/>
      <c r="O77" s="51"/>
      <c r="P77" s="52"/>
      <c r="Q77" s="51"/>
      <c r="R77" s="52"/>
      <c r="S77" s="51"/>
      <c r="T77" s="51"/>
      <c r="U77" s="51"/>
      <c r="V77" s="51"/>
      <c r="W77" s="218"/>
      <c r="X77" s="167"/>
      <c r="Y77" s="167"/>
      <c r="Z77" s="167"/>
      <c r="AA77" s="167"/>
      <c r="AB77" s="167"/>
      <c r="AC77" s="167"/>
      <c r="AD77" s="167"/>
    </row>
    <row r="78" spans="1:30" x14ac:dyDescent="0.25">
      <c r="A78" s="202" t="str">
        <f>IF(B78=0,"",IF(B78&lt;&gt;0,INDEX(SchoolSystem,MATCH(B78,Data!$K$2:$K$1830,0))))</f>
        <v/>
      </c>
      <c r="B78" s="52"/>
      <c r="C78" s="172" t="e">
        <f>"Data!L"&amp;MATCH($B78,Data!$K$2:$K$1830,0)+1&amp;":L"&amp;MATCH($B78,Data!$K$2:$K$1830,1)+1</f>
        <v>#N/A</v>
      </c>
      <c r="D78" s="202" t="str">
        <f>IF(E78=0,"",IF(E78&lt;&gt;0,INDEX(Data!$N$2:$N$1830,MATCH(E78,Data!$L$2:$L$1830,0))))</f>
        <v/>
      </c>
      <c r="E78" s="52"/>
      <c r="F78" s="51"/>
      <c r="G78" s="51"/>
      <c r="H78" s="52"/>
      <c r="I78" s="51"/>
      <c r="J78" s="51"/>
      <c r="K78" s="52"/>
      <c r="L78" s="51"/>
      <c r="M78" s="52"/>
      <c r="N78" s="51"/>
      <c r="O78" s="51"/>
      <c r="P78" s="52"/>
      <c r="Q78" s="51"/>
      <c r="R78" s="52"/>
      <c r="S78" s="51"/>
      <c r="T78" s="51"/>
      <c r="U78" s="51"/>
      <c r="V78" s="51"/>
      <c r="W78" s="218"/>
      <c r="X78" s="167"/>
      <c r="Y78" s="167"/>
      <c r="Z78" s="167"/>
      <c r="AA78" s="167"/>
      <c r="AB78" s="167"/>
      <c r="AC78" s="167"/>
      <c r="AD78" s="167"/>
    </row>
    <row r="79" spans="1:30" x14ac:dyDescent="0.25">
      <c r="A79" s="202" t="str">
        <f>IF(B79=0,"",IF(B79&lt;&gt;0,INDEX(SchoolSystem,MATCH(B79,Data!$K$2:$K$1830,0))))</f>
        <v/>
      </c>
      <c r="B79" s="52"/>
      <c r="C79" s="172" t="e">
        <f>"Data!L"&amp;MATCH($B79,Data!$K$2:$K$1830,0)+1&amp;":L"&amp;MATCH($B79,Data!$K$2:$K$1830,1)+1</f>
        <v>#N/A</v>
      </c>
      <c r="D79" s="202" t="str">
        <f>IF(E79=0,"",IF(E79&lt;&gt;0,INDEX(Data!$N$2:$N$1830,MATCH(E79,Data!$L$2:$L$1830,0))))</f>
        <v/>
      </c>
      <c r="E79" s="52"/>
      <c r="F79" s="51"/>
      <c r="G79" s="51"/>
      <c r="H79" s="52"/>
      <c r="I79" s="51"/>
      <c r="J79" s="51"/>
      <c r="K79" s="52"/>
      <c r="L79" s="51"/>
      <c r="M79" s="52"/>
      <c r="N79" s="51"/>
      <c r="O79" s="51"/>
      <c r="P79" s="52"/>
      <c r="Q79" s="51"/>
      <c r="R79" s="52"/>
      <c r="S79" s="51"/>
      <c r="T79" s="51"/>
      <c r="U79" s="51"/>
      <c r="V79" s="51"/>
      <c r="W79" s="218"/>
      <c r="X79" s="167"/>
      <c r="Y79" s="167"/>
      <c r="Z79" s="167"/>
      <c r="AA79" s="167"/>
      <c r="AB79" s="167"/>
      <c r="AC79" s="167"/>
      <c r="AD79" s="167"/>
    </row>
    <row r="80" spans="1:30" x14ac:dyDescent="0.25">
      <c r="A80" s="202" t="str">
        <f>IF(B80=0,"",IF(B80&lt;&gt;0,INDEX(SchoolSystem,MATCH(B80,Data!$K$2:$K$1830,0))))</f>
        <v/>
      </c>
      <c r="B80" s="52"/>
      <c r="C80" s="172" t="e">
        <f>"Data!L"&amp;MATCH($B80,Data!$K$2:$K$1830,0)+1&amp;":L"&amp;MATCH($B80,Data!$K$2:$K$1830,1)+1</f>
        <v>#N/A</v>
      </c>
      <c r="D80" s="202" t="str">
        <f>IF(E80=0,"",IF(E80&lt;&gt;0,INDEX(Data!$N$2:$N$1830,MATCH(E80,Data!$L$2:$L$1830,0))))</f>
        <v/>
      </c>
      <c r="E80" s="52"/>
      <c r="F80" s="51"/>
      <c r="G80" s="51"/>
      <c r="H80" s="52"/>
      <c r="I80" s="51"/>
      <c r="J80" s="51"/>
      <c r="K80" s="52"/>
      <c r="L80" s="51"/>
      <c r="M80" s="52"/>
      <c r="N80" s="51"/>
      <c r="O80" s="51"/>
      <c r="P80" s="52"/>
      <c r="Q80" s="51"/>
      <c r="R80" s="52"/>
      <c r="S80" s="51"/>
      <c r="T80" s="51"/>
      <c r="U80" s="51"/>
      <c r="V80" s="51"/>
      <c r="W80" s="218"/>
      <c r="X80" s="167"/>
      <c r="Y80" s="167"/>
      <c r="Z80" s="167"/>
      <c r="AA80" s="167"/>
      <c r="AB80" s="167"/>
      <c r="AC80" s="167"/>
      <c r="AD80" s="167"/>
    </row>
    <row r="81" spans="1:30" x14ac:dyDescent="0.25">
      <c r="A81" s="202" t="str">
        <f>IF(B81=0,"",IF(B81&lt;&gt;0,INDEX(SchoolSystem,MATCH(B81,Data!$K$2:$K$1830,0))))</f>
        <v/>
      </c>
      <c r="B81" s="52"/>
      <c r="C81" s="172" t="e">
        <f>"Data!L"&amp;MATCH($B81,Data!$K$2:$K$1830,0)+1&amp;":L"&amp;MATCH($B81,Data!$K$2:$K$1830,1)+1</f>
        <v>#N/A</v>
      </c>
      <c r="D81" s="202" t="str">
        <f>IF(E81=0,"",IF(E81&lt;&gt;0,INDEX(Data!$N$2:$N$1830,MATCH(E81,Data!$L$2:$L$1830,0))))</f>
        <v/>
      </c>
      <c r="E81" s="52"/>
      <c r="F81" s="51"/>
      <c r="G81" s="51"/>
      <c r="H81" s="52"/>
      <c r="I81" s="51"/>
      <c r="J81" s="51"/>
      <c r="K81" s="52"/>
      <c r="L81" s="51"/>
      <c r="M81" s="52"/>
      <c r="N81" s="51"/>
      <c r="O81" s="51"/>
      <c r="P81" s="52"/>
      <c r="Q81" s="51"/>
      <c r="R81" s="52"/>
      <c r="S81" s="51"/>
      <c r="T81" s="51"/>
      <c r="U81" s="51"/>
      <c r="V81" s="51"/>
      <c r="W81" s="218"/>
      <c r="X81" s="167"/>
      <c r="Y81" s="167"/>
      <c r="Z81" s="167"/>
      <c r="AA81" s="167"/>
      <c r="AB81" s="167"/>
      <c r="AC81" s="167"/>
      <c r="AD81" s="167"/>
    </row>
    <row r="82" spans="1:30" x14ac:dyDescent="0.25">
      <c r="A82" s="202" t="str">
        <f>IF(B82=0,"",IF(B82&lt;&gt;0,INDEX(SchoolSystem,MATCH(B82,Data!$K$2:$K$1830,0))))</f>
        <v/>
      </c>
      <c r="B82" s="52"/>
      <c r="C82" s="172" t="e">
        <f>"Data!L"&amp;MATCH($B82,Data!$K$2:$K$1830,0)+1&amp;":L"&amp;MATCH($B82,Data!$K$2:$K$1830,1)+1</f>
        <v>#N/A</v>
      </c>
      <c r="D82" s="202" t="str">
        <f>IF(E82=0,"",IF(E82&lt;&gt;0,INDEX(Data!$N$2:$N$1830,MATCH(E82,Data!$L$2:$L$1830,0))))</f>
        <v/>
      </c>
      <c r="E82" s="52"/>
      <c r="F82" s="51"/>
      <c r="G82" s="51"/>
      <c r="H82" s="52"/>
      <c r="I82" s="51"/>
      <c r="J82" s="51"/>
      <c r="K82" s="52"/>
      <c r="L82" s="51"/>
      <c r="M82" s="52"/>
      <c r="N82" s="51"/>
      <c r="O82" s="51"/>
      <c r="P82" s="52"/>
      <c r="Q82" s="51"/>
      <c r="R82" s="52"/>
      <c r="S82" s="51"/>
      <c r="T82" s="51"/>
      <c r="U82" s="51"/>
      <c r="V82" s="51"/>
      <c r="W82" s="218"/>
      <c r="X82" s="167"/>
      <c r="Y82" s="167"/>
      <c r="Z82" s="167"/>
      <c r="AA82" s="167"/>
      <c r="AB82" s="167"/>
      <c r="AC82" s="167"/>
      <c r="AD82" s="167"/>
    </row>
    <row r="83" spans="1:30" x14ac:dyDescent="0.25">
      <c r="A83" s="202" t="str">
        <f>IF(B83=0,"",IF(B83&lt;&gt;0,INDEX(SchoolSystem,MATCH(B83,Data!$K$2:$K$1830,0))))</f>
        <v/>
      </c>
      <c r="B83" s="52"/>
      <c r="C83" s="172" t="e">
        <f>"Data!L"&amp;MATCH($B83,Data!$K$2:$K$1830,0)+1&amp;":L"&amp;MATCH($B83,Data!$K$2:$K$1830,1)+1</f>
        <v>#N/A</v>
      </c>
      <c r="D83" s="202" t="str">
        <f>IF(E83=0,"",IF(E83&lt;&gt;0,INDEX(Data!$N$2:$N$1830,MATCH(E83,Data!$L$2:$L$1830,0))))</f>
        <v/>
      </c>
      <c r="E83" s="52"/>
      <c r="F83" s="51"/>
      <c r="G83" s="51"/>
      <c r="H83" s="52"/>
      <c r="I83" s="51"/>
      <c r="J83" s="51"/>
      <c r="K83" s="52"/>
      <c r="L83" s="51"/>
      <c r="M83" s="52"/>
      <c r="N83" s="51"/>
      <c r="O83" s="51"/>
      <c r="P83" s="52"/>
      <c r="Q83" s="51"/>
      <c r="R83" s="52"/>
      <c r="S83" s="51"/>
      <c r="T83" s="51"/>
      <c r="U83" s="51"/>
      <c r="V83" s="51"/>
      <c r="W83" s="218"/>
      <c r="X83" s="167"/>
      <c r="Y83" s="167"/>
      <c r="Z83" s="167"/>
      <c r="AA83" s="167"/>
      <c r="AB83" s="167"/>
      <c r="AC83" s="167"/>
      <c r="AD83" s="167"/>
    </row>
    <row r="84" spans="1:30" x14ac:dyDescent="0.25">
      <c r="A84" s="202" t="str">
        <f>IF(B84=0,"",IF(B84&lt;&gt;0,INDEX(SchoolSystem,MATCH(B84,Data!$K$2:$K$1830,0))))</f>
        <v/>
      </c>
      <c r="B84" s="52"/>
      <c r="C84" s="172" t="e">
        <f>"Data!L"&amp;MATCH($B84,Data!$K$2:$K$1830,0)+1&amp;":L"&amp;MATCH($B84,Data!$K$2:$K$1830,1)+1</f>
        <v>#N/A</v>
      </c>
      <c r="D84" s="202" t="str">
        <f>IF(E84=0,"",IF(E84&lt;&gt;0,INDEX(Data!$N$2:$N$1830,MATCH(E84,Data!$L$2:$L$1830,0))))</f>
        <v/>
      </c>
      <c r="E84" s="52"/>
      <c r="F84" s="51"/>
      <c r="G84" s="51"/>
      <c r="H84" s="52"/>
      <c r="I84" s="51"/>
      <c r="J84" s="51"/>
      <c r="K84" s="52"/>
      <c r="L84" s="51"/>
      <c r="M84" s="52"/>
      <c r="N84" s="51"/>
      <c r="O84" s="51"/>
      <c r="P84" s="52"/>
      <c r="Q84" s="51"/>
      <c r="R84" s="52"/>
      <c r="S84" s="51"/>
      <c r="T84" s="51"/>
      <c r="U84" s="51"/>
      <c r="V84" s="51"/>
      <c r="W84" s="218"/>
      <c r="X84" s="167"/>
      <c r="Y84" s="167"/>
      <c r="Z84" s="167"/>
      <c r="AA84" s="167"/>
      <c r="AB84" s="167"/>
      <c r="AC84" s="167"/>
      <c r="AD84" s="167"/>
    </row>
    <row r="85" spans="1:30" x14ac:dyDescent="0.25">
      <c r="A85" s="202" t="str">
        <f>IF(B85=0,"",IF(B85&lt;&gt;0,INDEX(SchoolSystem,MATCH(B85,Data!$K$2:$K$1830,0))))</f>
        <v/>
      </c>
      <c r="B85" s="52"/>
      <c r="C85" s="172" t="e">
        <f>"Data!L"&amp;MATCH($B85,Data!$K$2:$K$1830,0)+1&amp;":L"&amp;MATCH($B85,Data!$K$2:$K$1830,1)+1</f>
        <v>#N/A</v>
      </c>
      <c r="D85" s="202" t="str">
        <f>IF(E85=0,"",IF(E85&lt;&gt;0,INDEX(Data!$N$2:$N$1830,MATCH(E85,Data!$L$2:$L$1830,0))))</f>
        <v/>
      </c>
      <c r="E85" s="52"/>
      <c r="F85" s="51"/>
      <c r="G85" s="51"/>
      <c r="H85" s="52"/>
      <c r="I85" s="51"/>
      <c r="J85" s="51"/>
      <c r="K85" s="52"/>
      <c r="L85" s="51"/>
      <c r="M85" s="52"/>
      <c r="N85" s="51"/>
      <c r="O85" s="51"/>
      <c r="P85" s="52"/>
      <c r="Q85" s="51"/>
      <c r="R85" s="52"/>
      <c r="S85" s="51"/>
      <c r="T85" s="51"/>
      <c r="U85" s="51"/>
      <c r="V85" s="51"/>
      <c r="W85" s="218"/>
      <c r="X85" s="167"/>
      <c r="Y85" s="167"/>
      <c r="Z85" s="167"/>
      <c r="AA85" s="167"/>
      <c r="AB85" s="167"/>
      <c r="AC85" s="167"/>
      <c r="AD85" s="167"/>
    </row>
    <row r="86" spans="1:30" x14ac:dyDescent="0.25">
      <c r="A86" s="202" t="str">
        <f>IF(B86=0,"",IF(B86&lt;&gt;0,INDEX(SchoolSystem,MATCH(B86,Data!$K$2:$K$1830,0))))</f>
        <v/>
      </c>
      <c r="B86" s="52"/>
      <c r="C86" s="172" t="e">
        <f>"Data!L"&amp;MATCH($B86,Data!$K$2:$K$1830,0)+1&amp;":L"&amp;MATCH($B86,Data!$K$2:$K$1830,1)+1</f>
        <v>#N/A</v>
      </c>
      <c r="D86" s="202" t="str">
        <f>IF(E86=0,"",IF(E86&lt;&gt;0,INDEX(Data!$N$2:$N$1830,MATCH(E86,Data!$L$2:$L$1830,0))))</f>
        <v/>
      </c>
      <c r="E86" s="52"/>
      <c r="F86" s="51"/>
      <c r="G86" s="51"/>
      <c r="H86" s="52"/>
      <c r="I86" s="51"/>
      <c r="J86" s="51"/>
      <c r="K86" s="52"/>
      <c r="L86" s="51"/>
      <c r="M86" s="52"/>
      <c r="N86" s="51"/>
      <c r="O86" s="51"/>
      <c r="P86" s="52"/>
      <c r="Q86" s="51"/>
      <c r="R86" s="52"/>
      <c r="S86" s="51"/>
      <c r="T86" s="51"/>
      <c r="U86" s="51"/>
      <c r="V86" s="51"/>
      <c r="W86" s="218"/>
      <c r="X86" s="167"/>
      <c r="Y86" s="167"/>
      <c r="Z86" s="167"/>
      <c r="AA86" s="167"/>
      <c r="AB86" s="167"/>
      <c r="AC86" s="167"/>
      <c r="AD86" s="167"/>
    </row>
    <row r="87" spans="1:30" x14ac:dyDescent="0.25">
      <c r="A87" s="202" t="str">
        <f>IF(B87=0,"",IF(B87&lt;&gt;0,INDEX(SchoolSystem,MATCH(B87,Data!$K$2:$K$1830,0))))</f>
        <v/>
      </c>
      <c r="B87" s="52"/>
      <c r="C87" s="172" t="e">
        <f>"Data!L"&amp;MATCH($B87,Data!$K$2:$K$1830,0)+1&amp;":L"&amp;MATCH($B87,Data!$K$2:$K$1830,1)+1</f>
        <v>#N/A</v>
      </c>
      <c r="D87" s="202" t="str">
        <f>IF(E87=0,"",IF(E87&lt;&gt;0,INDEX(Data!$N$2:$N$1830,MATCH(E87,Data!$L$2:$L$1830,0))))</f>
        <v/>
      </c>
      <c r="E87" s="52"/>
      <c r="F87" s="51"/>
      <c r="G87" s="51"/>
      <c r="H87" s="52"/>
      <c r="I87" s="51"/>
      <c r="J87" s="51"/>
      <c r="K87" s="52"/>
      <c r="L87" s="51"/>
      <c r="M87" s="52"/>
      <c r="N87" s="51"/>
      <c r="O87" s="51"/>
      <c r="P87" s="52"/>
      <c r="Q87" s="51"/>
      <c r="R87" s="52"/>
      <c r="S87" s="51"/>
      <c r="T87" s="51"/>
      <c r="U87" s="51"/>
      <c r="V87" s="51"/>
      <c r="W87" s="218"/>
      <c r="X87" s="167"/>
      <c r="Y87" s="167"/>
      <c r="Z87" s="167"/>
      <c r="AA87" s="167"/>
      <c r="AB87" s="167"/>
      <c r="AC87" s="167"/>
      <c r="AD87" s="167"/>
    </row>
    <row r="88" spans="1:30" x14ac:dyDescent="0.25">
      <c r="A88" s="202" t="str">
        <f>IF(B88=0,"",IF(B88&lt;&gt;0,INDEX(SchoolSystem,MATCH(B88,Data!$K$2:$K$1830,0))))</f>
        <v/>
      </c>
      <c r="B88" s="52"/>
      <c r="C88" s="172" t="e">
        <f>"Data!L"&amp;MATCH($B88,Data!$K$2:$K$1830,0)+1&amp;":L"&amp;MATCH($B88,Data!$K$2:$K$1830,1)+1</f>
        <v>#N/A</v>
      </c>
      <c r="D88" s="202" t="str">
        <f>IF(E88=0,"",IF(E88&lt;&gt;0,INDEX(Data!$N$2:$N$1830,MATCH(E88,Data!$L$2:$L$1830,0))))</f>
        <v/>
      </c>
      <c r="E88" s="52"/>
      <c r="F88" s="51"/>
      <c r="G88" s="51"/>
      <c r="H88" s="52"/>
      <c r="I88" s="51"/>
      <c r="J88" s="51"/>
      <c r="K88" s="52"/>
      <c r="L88" s="51"/>
      <c r="M88" s="52"/>
      <c r="N88" s="51"/>
      <c r="O88" s="51"/>
      <c r="P88" s="52"/>
      <c r="Q88" s="51"/>
      <c r="R88" s="52"/>
      <c r="S88" s="51"/>
      <c r="T88" s="51"/>
      <c r="U88" s="51"/>
      <c r="V88" s="51"/>
      <c r="W88" s="218"/>
      <c r="X88" s="167"/>
      <c r="Y88" s="167"/>
      <c r="Z88" s="167"/>
      <c r="AA88" s="167"/>
      <c r="AB88" s="167"/>
      <c r="AC88" s="167"/>
      <c r="AD88" s="167"/>
    </row>
    <row r="89" spans="1:30" x14ac:dyDescent="0.25">
      <c r="A89" s="202" t="str">
        <f>IF(B89=0,"",IF(B89&lt;&gt;0,INDEX(SchoolSystem,MATCH(B89,Data!$K$2:$K$1830,0))))</f>
        <v/>
      </c>
      <c r="B89" s="52"/>
      <c r="C89" s="172" t="e">
        <f>"Data!L"&amp;MATCH($B89,Data!$K$2:$K$1830,0)+1&amp;":L"&amp;MATCH($B89,Data!$K$2:$K$1830,1)+1</f>
        <v>#N/A</v>
      </c>
      <c r="D89" s="202" t="str">
        <f>IF(E89=0,"",IF(E89&lt;&gt;0,INDEX(Data!$N$2:$N$1830,MATCH(E89,Data!$L$2:$L$1830,0))))</f>
        <v/>
      </c>
      <c r="E89" s="52"/>
      <c r="F89" s="51"/>
      <c r="G89" s="51"/>
      <c r="H89" s="52"/>
      <c r="I89" s="51"/>
      <c r="J89" s="51"/>
      <c r="K89" s="52"/>
      <c r="L89" s="51"/>
      <c r="M89" s="52"/>
      <c r="N89" s="51"/>
      <c r="O89" s="51"/>
      <c r="P89" s="52"/>
      <c r="Q89" s="51"/>
      <c r="R89" s="52"/>
      <c r="S89" s="51"/>
      <c r="T89" s="51"/>
      <c r="U89" s="51"/>
      <c r="V89" s="51"/>
      <c r="W89" s="218"/>
      <c r="X89" s="167"/>
      <c r="Y89" s="167"/>
      <c r="Z89" s="167"/>
      <c r="AA89" s="167"/>
      <c r="AB89" s="167"/>
      <c r="AC89" s="167"/>
      <c r="AD89" s="167"/>
    </row>
    <row r="90" spans="1:30" x14ac:dyDescent="0.25">
      <c r="A90" s="202" t="str">
        <f>IF(B90=0,"",IF(B90&lt;&gt;0,INDEX(SchoolSystem,MATCH(B90,Data!$K$2:$K$1830,0))))</f>
        <v/>
      </c>
      <c r="B90" s="52"/>
      <c r="C90" s="172" t="e">
        <f>"Data!L"&amp;MATCH($B90,Data!$K$2:$K$1830,0)+1&amp;":L"&amp;MATCH($B90,Data!$K$2:$K$1830,1)+1</f>
        <v>#N/A</v>
      </c>
      <c r="D90" s="202" t="str">
        <f>IF(E90=0,"",IF(E90&lt;&gt;0,INDEX(Data!$N$2:$N$1830,MATCH(E90,Data!$L$2:$L$1830,0))))</f>
        <v/>
      </c>
      <c r="E90" s="52"/>
      <c r="F90" s="51"/>
      <c r="G90" s="51"/>
      <c r="H90" s="52"/>
      <c r="I90" s="51"/>
      <c r="J90" s="51"/>
      <c r="K90" s="52"/>
      <c r="L90" s="51"/>
      <c r="M90" s="52"/>
      <c r="N90" s="51"/>
      <c r="O90" s="51"/>
      <c r="P90" s="52"/>
      <c r="Q90" s="51"/>
      <c r="R90" s="52"/>
      <c r="S90" s="51"/>
      <c r="T90" s="51"/>
      <c r="U90" s="51"/>
      <c r="V90" s="51"/>
      <c r="W90" s="218"/>
      <c r="X90" s="167"/>
      <c r="Y90" s="167"/>
      <c r="Z90" s="167"/>
      <c r="AA90" s="167"/>
      <c r="AB90" s="167"/>
      <c r="AC90" s="167"/>
      <c r="AD90" s="167"/>
    </row>
    <row r="91" spans="1:30" x14ac:dyDescent="0.25">
      <c r="A91" s="202" t="str">
        <f>IF(B91=0,"",IF(B91&lt;&gt;0,INDEX(SchoolSystem,MATCH(B91,Data!$K$2:$K$1830,0))))</f>
        <v/>
      </c>
      <c r="B91" s="52"/>
      <c r="C91" s="172" t="e">
        <f>"Data!L"&amp;MATCH($B91,Data!$K$2:$K$1830,0)+1&amp;":L"&amp;MATCH($B91,Data!$K$2:$K$1830,1)+1</f>
        <v>#N/A</v>
      </c>
      <c r="D91" s="202" t="str">
        <f>IF(E91=0,"",IF(E91&lt;&gt;0,INDEX(Data!$N$2:$N$1830,MATCH(E91,Data!$L$2:$L$1830,0))))</f>
        <v/>
      </c>
      <c r="E91" s="52"/>
      <c r="F91" s="51"/>
      <c r="G91" s="51"/>
      <c r="H91" s="52"/>
      <c r="I91" s="51"/>
      <c r="J91" s="51"/>
      <c r="K91" s="52"/>
      <c r="L91" s="51"/>
      <c r="M91" s="52"/>
      <c r="N91" s="51"/>
      <c r="O91" s="51"/>
      <c r="P91" s="52"/>
      <c r="Q91" s="51"/>
      <c r="R91" s="52"/>
      <c r="S91" s="51"/>
      <c r="T91" s="51"/>
      <c r="U91" s="51"/>
      <c r="V91" s="51"/>
      <c r="W91" s="218"/>
      <c r="X91" s="167"/>
      <c r="Y91" s="167"/>
      <c r="Z91" s="167"/>
      <c r="AA91" s="167"/>
      <c r="AB91" s="167"/>
      <c r="AC91" s="167"/>
      <c r="AD91" s="167"/>
    </row>
    <row r="92" spans="1:30" x14ac:dyDescent="0.25">
      <c r="A92" s="202" t="str">
        <f>IF(B92=0,"",IF(B92&lt;&gt;0,INDEX(SchoolSystem,MATCH(B92,Data!$K$2:$K$1830,0))))</f>
        <v/>
      </c>
      <c r="B92" s="52"/>
      <c r="C92" s="172" t="e">
        <f>"Data!L"&amp;MATCH($B92,Data!$K$2:$K$1830,0)+1&amp;":L"&amp;MATCH($B92,Data!$K$2:$K$1830,1)+1</f>
        <v>#N/A</v>
      </c>
      <c r="D92" s="202" t="str">
        <f>IF(E92=0,"",IF(E92&lt;&gt;0,INDEX(Data!$N$2:$N$1830,MATCH(E92,Data!$L$2:$L$1830,0))))</f>
        <v/>
      </c>
      <c r="E92" s="52"/>
      <c r="F92" s="51"/>
      <c r="G92" s="51"/>
      <c r="H92" s="52"/>
      <c r="I92" s="51"/>
      <c r="J92" s="51"/>
      <c r="K92" s="52"/>
      <c r="L92" s="51"/>
      <c r="M92" s="52"/>
      <c r="N92" s="51"/>
      <c r="O92" s="51"/>
      <c r="P92" s="52"/>
      <c r="Q92" s="51"/>
      <c r="R92" s="52"/>
      <c r="S92" s="51"/>
      <c r="T92" s="51"/>
      <c r="U92" s="51"/>
      <c r="V92" s="51"/>
      <c r="W92" s="218"/>
      <c r="X92" s="167"/>
      <c r="Y92" s="167"/>
      <c r="Z92" s="167"/>
      <c r="AA92" s="167"/>
      <c r="AB92" s="167"/>
      <c r="AC92" s="167"/>
      <c r="AD92" s="167"/>
    </row>
    <row r="93" spans="1:30" x14ac:dyDescent="0.25">
      <c r="A93" s="202" t="str">
        <f>IF(B93=0,"",IF(B93&lt;&gt;0,INDEX(SchoolSystem,MATCH(B93,Data!$K$2:$K$1830,0))))</f>
        <v/>
      </c>
      <c r="B93" s="52"/>
      <c r="C93" s="172" t="e">
        <f>"Data!L"&amp;MATCH($B93,Data!$K$2:$K$1830,0)+1&amp;":L"&amp;MATCH($B93,Data!$K$2:$K$1830,1)+1</f>
        <v>#N/A</v>
      </c>
      <c r="D93" s="202" t="str">
        <f>IF(E93=0,"",IF(E93&lt;&gt;0,INDEX(Data!$N$2:$N$1830,MATCH(E93,Data!$L$2:$L$1830,0))))</f>
        <v/>
      </c>
      <c r="E93" s="52"/>
      <c r="F93" s="51"/>
      <c r="G93" s="51"/>
      <c r="H93" s="52"/>
      <c r="I93" s="51"/>
      <c r="J93" s="51"/>
      <c r="K93" s="52"/>
      <c r="L93" s="51"/>
      <c r="M93" s="52"/>
      <c r="N93" s="51"/>
      <c r="O93" s="51"/>
      <c r="P93" s="52"/>
      <c r="Q93" s="51"/>
      <c r="R93" s="52"/>
      <c r="S93" s="51"/>
      <c r="T93" s="51"/>
      <c r="U93" s="51"/>
      <c r="V93" s="51"/>
      <c r="W93" s="218"/>
      <c r="X93" s="167"/>
      <c r="Y93" s="167"/>
      <c r="Z93" s="167"/>
      <c r="AA93" s="167"/>
      <c r="AB93" s="167"/>
      <c r="AC93" s="167"/>
      <c r="AD93" s="167"/>
    </row>
    <row r="94" spans="1:30" x14ac:dyDescent="0.25">
      <c r="A94" s="202" t="str">
        <f>IF(B94=0,"",IF(B94&lt;&gt;0,INDEX(SchoolSystem,MATCH(B94,Data!$K$2:$K$1830,0))))</f>
        <v/>
      </c>
      <c r="B94" s="52"/>
      <c r="C94" s="172" t="e">
        <f>"Data!L"&amp;MATCH($B94,Data!$K$2:$K$1830,0)+1&amp;":L"&amp;MATCH($B94,Data!$K$2:$K$1830,1)+1</f>
        <v>#N/A</v>
      </c>
      <c r="D94" s="202" t="str">
        <f>IF(E94=0,"",IF(E94&lt;&gt;0,INDEX(Data!$N$2:$N$1830,MATCH(E94,Data!$L$2:$L$1830,0))))</f>
        <v/>
      </c>
      <c r="E94" s="52"/>
      <c r="F94" s="51"/>
      <c r="G94" s="51"/>
      <c r="H94" s="52"/>
      <c r="I94" s="51"/>
      <c r="J94" s="51"/>
      <c r="K94" s="52"/>
      <c r="L94" s="51"/>
      <c r="M94" s="52"/>
      <c r="N94" s="51"/>
      <c r="O94" s="51"/>
      <c r="P94" s="52"/>
      <c r="Q94" s="51"/>
      <c r="R94" s="52"/>
      <c r="S94" s="51"/>
      <c r="T94" s="51"/>
      <c r="U94" s="51"/>
      <c r="V94" s="51"/>
      <c r="W94" s="218"/>
      <c r="X94" s="167"/>
      <c r="Y94" s="167"/>
      <c r="Z94" s="167"/>
      <c r="AA94" s="167"/>
      <c r="AB94" s="167"/>
      <c r="AC94" s="167"/>
      <c r="AD94" s="167"/>
    </row>
    <row r="95" spans="1:30" x14ac:dyDescent="0.25">
      <c r="A95" s="202" t="str">
        <f>IF(B95=0,"",IF(B95&lt;&gt;0,INDEX(SchoolSystem,MATCH(B95,Data!$K$2:$K$1830,0))))</f>
        <v/>
      </c>
      <c r="B95" s="52"/>
      <c r="C95" s="172" t="e">
        <f>"Data!L"&amp;MATCH($B95,Data!$K$2:$K$1830,0)+1&amp;":L"&amp;MATCH($B95,Data!$K$2:$K$1830,1)+1</f>
        <v>#N/A</v>
      </c>
      <c r="D95" s="202" t="str">
        <f>IF(E95=0,"",IF(E95&lt;&gt;0,INDEX(Data!$N$2:$N$1830,MATCH(E95,Data!$L$2:$L$1830,0))))</f>
        <v/>
      </c>
      <c r="E95" s="52"/>
      <c r="F95" s="51"/>
      <c r="G95" s="51"/>
      <c r="H95" s="52"/>
      <c r="I95" s="51"/>
      <c r="J95" s="51"/>
      <c r="K95" s="52"/>
      <c r="L95" s="51"/>
      <c r="M95" s="52"/>
      <c r="N95" s="51"/>
      <c r="O95" s="51"/>
      <c r="P95" s="52"/>
      <c r="Q95" s="51"/>
      <c r="R95" s="52"/>
      <c r="S95" s="51"/>
      <c r="T95" s="51"/>
      <c r="U95" s="51"/>
      <c r="V95" s="51"/>
      <c r="W95" s="218"/>
      <c r="X95" s="167"/>
      <c r="Y95" s="167"/>
      <c r="Z95" s="167"/>
      <c r="AA95" s="167"/>
      <c r="AB95" s="167"/>
      <c r="AC95" s="167"/>
      <c r="AD95" s="167"/>
    </row>
    <row r="96" spans="1:30" x14ac:dyDescent="0.25">
      <c r="A96" s="202" t="str">
        <f>IF(B96=0,"",IF(B96&lt;&gt;0,INDEX(SchoolSystem,MATCH(B96,Data!$K$2:$K$1830,0))))</f>
        <v/>
      </c>
      <c r="B96" s="52"/>
      <c r="C96" s="172" t="e">
        <f>"Data!L"&amp;MATCH($B96,Data!$K$2:$K$1830,0)+1&amp;":L"&amp;MATCH($B96,Data!$K$2:$K$1830,1)+1</f>
        <v>#N/A</v>
      </c>
      <c r="D96" s="202" t="str">
        <f>IF(E96=0,"",IF(E96&lt;&gt;0,INDEX(Data!$N$2:$N$1830,MATCH(E96,Data!$L$2:$L$1830,0))))</f>
        <v/>
      </c>
      <c r="E96" s="52"/>
      <c r="F96" s="51"/>
      <c r="G96" s="51"/>
      <c r="H96" s="52"/>
      <c r="I96" s="51"/>
      <c r="J96" s="51"/>
      <c r="K96" s="52"/>
      <c r="L96" s="51"/>
      <c r="M96" s="52"/>
      <c r="N96" s="51"/>
      <c r="O96" s="51"/>
      <c r="P96" s="52"/>
      <c r="Q96" s="51"/>
      <c r="R96" s="52"/>
      <c r="S96" s="51"/>
      <c r="T96" s="51"/>
      <c r="U96" s="51"/>
      <c r="V96" s="51"/>
      <c r="W96" s="218"/>
      <c r="X96" s="167"/>
      <c r="Y96" s="167"/>
      <c r="Z96" s="167"/>
      <c r="AA96" s="167"/>
      <c r="AB96" s="167"/>
      <c r="AC96" s="167"/>
      <c r="AD96" s="167"/>
    </row>
    <row r="97" spans="1:30" x14ac:dyDescent="0.25">
      <c r="A97" s="202" t="str">
        <f>IF(B97=0,"",IF(B97&lt;&gt;0,INDEX(SchoolSystem,MATCH(B97,Data!$K$2:$K$1830,0))))</f>
        <v/>
      </c>
      <c r="B97" s="52"/>
      <c r="C97" s="172" t="e">
        <f>"Data!L"&amp;MATCH($B97,Data!$K$2:$K$1830,0)+1&amp;":L"&amp;MATCH($B97,Data!$K$2:$K$1830,1)+1</f>
        <v>#N/A</v>
      </c>
      <c r="D97" s="202" t="str">
        <f>IF(E97=0,"",IF(E97&lt;&gt;0,INDEX(Data!$N$2:$N$1830,MATCH(E97,Data!$L$2:$L$1830,0))))</f>
        <v/>
      </c>
      <c r="E97" s="52"/>
      <c r="F97" s="51"/>
      <c r="G97" s="51"/>
      <c r="H97" s="52"/>
      <c r="I97" s="51"/>
      <c r="J97" s="51"/>
      <c r="K97" s="52"/>
      <c r="L97" s="51"/>
      <c r="M97" s="52"/>
      <c r="N97" s="51"/>
      <c r="O97" s="51"/>
      <c r="P97" s="52"/>
      <c r="Q97" s="51"/>
      <c r="R97" s="52"/>
      <c r="S97" s="51"/>
      <c r="T97" s="51"/>
      <c r="U97" s="51"/>
      <c r="V97" s="51"/>
      <c r="W97" s="218"/>
      <c r="X97" s="167"/>
      <c r="Y97" s="167"/>
      <c r="Z97" s="167"/>
      <c r="AA97" s="167"/>
      <c r="AB97" s="167"/>
      <c r="AC97" s="167"/>
      <c r="AD97" s="167"/>
    </row>
    <row r="98" spans="1:30" x14ac:dyDescent="0.25">
      <c r="A98" s="202" t="str">
        <f>IF(B98=0,"",IF(B98&lt;&gt;0,INDEX(SchoolSystem,MATCH(B98,Data!$K$2:$K$1830,0))))</f>
        <v/>
      </c>
      <c r="B98" s="52"/>
      <c r="C98" s="172" t="e">
        <f>"Data!L"&amp;MATCH($B98,Data!$K$2:$K$1830,0)+1&amp;":L"&amp;MATCH($B98,Data!$K$2:$K$1830,1)+1</f>
        <v>#N/A</v>
      </c>
      <c r="D98" s="202" t="str">
        <f>IF(E98=0,"",IF(E98&lt;&gt;0,INDEX(Data!$N$2:$N$1830,MATCH(E98,Data!$L$2:$L$1830,0))))</f>
        <v/>
      </c>
      <c r="E98" s="52"/>
      <c r="F98" s="51"/>
      <c r="G98" s="51"/>
      <c r="H98" s="52"/>
      <c r="I98" s="51"/>
      <c r="J98" s="51"/>
      <c r="K98" s="52"/>
      <c r="L98" s="51"/>
      <c r="M98" s="52"/>
      <c r="N98" s="51"/>
      <c r="O98" s="51"/>
      <c r="P98" s="52"/>
      <c r="Q98" s="51"/>
      <c r="R98" s="52"/>
      <c r="S98" s="51"/>
      <c r="T98" s="51"/>
      <c r="U98" s="51"/>
      <c r="V98" s="51"/>
      <c r="W98" s="218"/>
      <c r="X98" s="167"/>
      <c r="Y98" s="167"/>
      <c r="Z98" s="167"/>
      <c r="AA98" s="167"/>
      <c r="AB98" s="167"/>
      <c r="AC98" s="167"/>
      <c r="AD98" s="167"/>
    </row>
    <row r="99" spans="1:30" x14ac:dyDescent="0.25">
      <c r="A99" s="202" t="str">
        <f>IF(B99=0,"",IF(B99&lt;&gt;0,INDEX(SchoolSystem,MATCH(B99,Data!$K$2:$K$1830,0))))</f>
        <v/>
      </c>
      <c r="B99" s="52"/>
      <c r="C99" s="172" t="e">
        <f>"Data!L"&amp;MATCH($B99,Data!$K$2:$K$1830,0)+1&amp;":L"&amp;MATCH($B99,Data!$K$2:$K$1830,1)+1</f>
        <v>#N/A</v>
      </c>
      <c r="D99" s="202" t="str">
        <f>IF(E99=0,"",IF(E99&lt;&gt;0,INDEX(Data!$N$2:$N$1830,MATCH(E99,Data!$L$2:$L$1830,0))))</f>
        <v/>
      </c>
      <c r="E99" s="52"/>
      <c r="F99" s="51"/>
      <c r="G99" s="51"/>
      <c r="H99" s="52"/>
      <c r="I99" s="51"/>
      <c r="J99" s="51"/>
      <c r="K99" s="52"/>
      <c r="L99" s="51"/>
      <c r="M99" s="52"/>
      <c r="N99" s="51"/>
      <c r="O99" s="51"/>
      <c r="P99" s="52"/>
      <c r="Q99" s="51"/>
      <c r="R99" s="52"/>
      <c r="S99" s="51"/>
      <c r="T99" s="51"/>
      <c r="U99" s="51"/>
      <c r="V99" s="51"/>
      <c r="W99" s="218"/>
      <c r="X99" s="167"/>
      <c r="Y99" s="167"/>
      <c r="Z99" s="167"/>
      <c r="AA99" s="167"/>
      <c r="AB99" s="167"/>
      <c r="AC99" s="167"/>
      <c r="AD99" s="167"/>
    </row>
    <row r="100" spans="1:30" x14ac:dyDescent="0.25">
      <c r="A100" s="202" t="str">
        <f>IF(B100=0,"",IF(B100&lt;&gt;0,INDEX(SchoolSystem,MATCH(B100,Data!$K$2:$K$1830,0))))</f>
        <v/>
      </c>
      <c r="B100" s="52"/>
      <c r="C100" s="172" t="e">
        <f>"Data!L"&amp;MATCH($B100,Data!$K$2:$K$1830,0)+1&amp;":L"&amp;MATCH($B100,Data!$K$2:$K$1830,1)+1</f>
        <v>#N/A</v>
      </c>
      <c r="D100" s="202" t="str">
        <f>IF(E100=0,"",IF(E100&lt;&gt;0,INDEX(Data!$N$2:$N$1830,MATCH(E100,Data!$L$2:$L$1830,0))))</f>
        <v/>
      </c>
      <c r="E100" s="52"/>
      <c r="F100" s="51"/>
      <c r="G100" s="51"/>
      <c r="H100" s="52"/>
      <c r="I100" s="51"/>
      <c r="J100" s="51"/>
      <c r="K100" s="52"/>
      <c r="L100" s="51"/>
      <c r="M100" s="52"/>
      <c r="N100" s="51"/>
      <c r="O100" s="51"/>
      <c r="P100" s="52"/>
      <c r="Q100" s="51"/>
      <c r="R100" s="52"/>
      <c r="S100" s="51"/>
      <c r="T100" s="51"/>
      <c r="U100" s="51"/>
      <c r="V100" s="51"/>
      <c r="W100" s="218"/>
      <c r="X100" s="167"/>
      <c r="Y100" s="167"/>
      <c r="Z100" s="167"/>
      <c r="AA100" s="167"/>
      <c r="AB100" s="167"/>
      <c r="AC100" s="167"/>
      <c r="AD100" s="167"/>
    </row>
    <row r="101" spans="1:30" x14ac:dyDescent="0.25">
      <c r="A101" s="202" t="str">
        <f>IF(B101=0,"",IF(B101&lt;&gt;0,INDEX(SchoolSystem,MATCH(B101,Data!$K$2:$K$1830,0))))</f>
        <v/>
      </c>
      <c r="B101" s="52"/>
      <c r="C101" s="172" t="e">
        <f>"Data!L"&amp;MATCH($B101,Data!$K$2:$K$1830,0)+1&amp;":L"&amp;MATCH($B101,Data!$K$2:$K$1830,1)+1</f>
        <v>#N/A</v>
      </c>
      <c r="D101" s="202" t="str">
        <f>IF(E101=0,"",IF(E101&lt;&gt;0,INDEX(Data!$N$2:$N$1830,MATCH(E101,Data!$L$2:$L$1830,0))))</f>
        <v/>
      </c>
      <c r="E101" s="52"/>
      <c r="F101" s="51"/>
      <c r="G101" s="51"/>
      <c r="H101" s="52"/>
      <c r="I101" s="51"/>
      <c r="J101" s="51"/>
      <c r="K101" s="52"/>
      <c r="L101" s="51"/>
      <c r="M101" s="52"/>
      <c r="N101" s="51"/>
      <c r="O101" s="51"/>
      <c r="P101" s="52"/>
      <c r="Q101" s="51"/>
      <c r="R101" s="52"/>
      <c r="S101" s="51"/>
      <c r="T101" s="51"/>
      <c r="U101" s="51"/>
      <c r="V101" s="51"/>
      <c r="W101" s="218"/>
      <c r="X101" s="167"/>
      <c r="Y101" s="167"/>
      <c r="Z101" s="167"/>
      <c r="AA101" s="167"/>
      <c r="AB101" s="167"/>
      <c r="AC101" s="167"/>
      <c r="AD101" s="167"/>
    </row>
    <row r="102" spans="1:30" x14ac:dyDescent="0.25">
      <c r="A102" s="202" t="str">
        <f>IF(B102=0,"",IF(B102&lt;&gt;0,INDEX(SchoolSystem,MATCH(B102,Data!$K$2:$K$1830,0))))</f>
        <v/>
      </c>
      <c r="B102" s="52"/>
      <c r="C102" s="172" t="e">
        <f>"Data!L"&amp;MATCH($B102,Data!$K$2:$K$1830,0)+1&amp;":L"&amp;MATCH($B102,Data!$K$2:$K$1830,1)+1</f>
        <v>#N/A</v>
      </c>
      <c r="D102" s="202" t="str">
        <f>IF(E102=0,"",IF(E102&lt;&gt;0,INDEX(Data!$N$2:$N$1830,MATCH(E102,Data!$L$2:$L$1830,0))))</f>
        <v/>
      </c>
      <c r="E102" s="52"/>
      <c r="F102" s="51"/>
      <c r="G102" s="51"/>
      <c r="H102" s="52"/>
      <c r="I102" s="51"/>
      <c r="J102" s="51"/>
      <c r="K102" s="52"/>
      <c r="L102" s="51"/>
      <c r="M102" s="52"/>
      <c r="N102" s="51"/>
      <c r="O102" s="51"/>
      <c r="P102" s="52"/>
      <c r="Q102" s="51"/>
      <c r="R102" s="52"/>
      <c r="S102" s="51"/>
      <c r="T102" s="51"/>
      <c r="U102" s="51"/>
      <c r="V102" s="51"/>
      <c r="W102" s="218"/>
      <c r="X102" s="167"/>
      <c r="Y102" s="167"/>
      <c r="Z102" s="167"/>
      <c r="AA102" s="167"/>
      <c r="AB102" s="167"/>
      <c r="AC102" s="167"/>
      <c r="AD102" s="167"/>
    </row>
    <row r="103" spans="1:30" x14ac:dyDescent="0.25">
      <c r="A103" s="202" t="str">
        <f>IF(B103=0,"",IF(B103&lt;&gt;0,INDEX(SchoolSystem,MATCH(B103,Data!$K$2:$K$1830,0))))</f>
        <v/>
      </c>
      <c r="B103" s="52"/>
      <c r="C103" s="172" t="e">
        <f>"Data!L"&amp;MATCH($B103,Data!$K$2:$K$1830,0)+1&amp;":L"&amp;MATCH($B103,Data!$K$2:$K$1830,1)+1</f>
        <v>#N/A</v>
      </c>
      <c r="D103" s="202" t="str">
        <f>IF(E103=0,"",IF(E103&lt;&gt;0,INDEX(Data!$N$2:$N$1830,MATCH(E103,Data!$L$2:$L$1830,0))))</f>
        <v/>
      </c>
      <c r="E103" s="52"/>
      <c r="F103" s="51"/>
      <c r="G103" s="51"/>
      <c r="H103" s="52"/>
      <c r="I103" s="51"/>
      <c r="J103" s="51"/>
      <c r="K103" s="52"/>
      <c r="L103" s="51"/>
      <c r="M103" s="52"/>
      <c r="N103" s="51"/>
      <c r="O103" s="51"/>
      <c r="P103" s="52"/>
      <c r="Q103" s="51"/>
      <c r="R103" s="52"/>
      <c r="S103" s="51"/>
      <c r="T103" s="51"/>
      <c r="U103" s="51"/>
      <c r="V103" s="51"/>
      <c r="W103" s="218"/>
      <c r="X103" s="167"/>
      <c r="Y103" s="167"/>
      <c r="Z103" s="167"/>
      <c r="AA103" s="167"/>
      <c r="AB103" s="167"/>
      <c r="AC103" s="167"/>
      <c r="AD103" s="167"/>
    </row>
    <row r="104" spans="1:30" x14ac:dyDescent="0.25">
      <c r="A104" s="202" t="str">
        <f>IF(B104=0,"",IF(B104&lt;&gt;0,INDEX(SchoolSystem,MATCH(B104,Data!$K$2:$K$1830,0))))</f>
        <v/>
      </c>
      <c r="B104" s="52"/>
      <c r="C104" s="172" t="e">
        <f>"Data!L"&amp;MATCH($B104,Data!$K$2:$K$1830,0)+1&amp;":L"&amp;MATCH($B104,Data!$K$2:$K$1830,1)+1</f>
        <v>#N/A</v>
      </c>
      <c r="D104" s="202" t="str">
        <f>IF(E104=0,"",IF(E104&lt;&gt;0,INDEX(Data!$N$2:$N$1830,MATCH(E104,Data!$L$2:$L$1830,0))))</f>
        <v/>
      </c>
      <c r="E104" s="52"/>
      <c r="F104" s="51"/>
      <c r="G104" s="51"/>
      <c r="H104" s="52"/>
      <c r="I104" s="51"/>
      <c r="J104" s="51"/>
      <c r="K104" s="52"/>
      <c r="L104" s="51"/>
      <c r="M104" s="52"/>
      <c r="N104" s="51"/>
      <c r="O104" s="51"/>
      <c r="P104" s="52"/>
      <c r="Q104" s="51"/>
      <c r="R104" s="52"/>
      <c r="S104" s="51"/>
      <c r="T104" s="51"/>
      <c r="U104" s="51"/>
      <c r="V104" s="51"/>
      <c r="W104" s="218"/>
      <c r="X104" s="167"/>
      <c r="Y104" s="167"/>
      <c r="Z104" s="167"/>
      <c r="AA104" s="167"/>
      <c r="AB104" s="167"/>
      <c r="AC104" s="167"/>
      <c r="AD104" s="167"/>
    </row>
    <row r="105" spans="1:30" x14ac:dyDescent="0.25">
      <c r="A105" s="202" t="str">
        <f>IF(B105=0,"",IF(B105&lt;&gt;0,INDEX(SchoolSystem,MATCH(B105,Data!$K$2:$K$1830,0))))</f>
        <v/>
      </c>
      <c r="B105" s="52"/>
      <c r="C105" s="172" t="e">
        <f>"Data!L"&amp;MATCH($B105,Data!$K$2:$K$1830,0)+1&amp;":L"&amp;MATCH($B105,Data!$K$2:$K$1830,1)+1</f>
        <v>#N/A</v>
      </c>
      <c r="D105" s="202" t="str">
        <f>IF(E105=0,"",IF(E105&lt;&gt;0,INDEX(Data!$N$2:$N$1830,MATCH(E105,Data!$L$2:$L$1830,0))))</f>
        <v/>
      </c>
      <c r="E105" s="52"/>
      <c r="F105" s="51"/>
      <c r="G105" s="51"/>
      <c r="H105" s="52"/>
      <c r="I105" s="51"/>
      <c r="J105" s="51"/>
      <c r="K105" s="52"/>
      <c r="L105" s="51"/>
      <c r="M105" s="52"/>
      <c r="N105" s="51"/>
      <c r="O105" s="51"/>
      <c r="P105" s="52"/>
      <c r="Q105" s="51"/>
      <c r="R105" s="52"/>
      <c r="S105" s="51"/>
      <c r="T105" s="51"/>
      <c r="U105" s="51"/>
      <c r="V105" s="51"/>
      <c r="W105" s="218"/>
      <c r="X105" s="167"/>
      <c r="Y105" s="167"/>
      <c r="Z105" s="167"/>
      <c r="AA105" s="167"/>
      <c r="AB105" s="167"/>
      <c r="AC105" s="167"/>
      <c r="AD105" s="167"/>
    </row>
    <row r="106" spans="1:30" x14ac:dyDescent="0.25">
      <c r="A106" s="202" t="str">
        <f>IF(B106=0,"",IF(B106&lt;&gt;0,INDEX(SchoolSystem,MATCH(B106,Data!$K$2:$K$1830,0))))</f>
        <v/>
      </c>
      <c r="B106" s="52"/>
      <c r="C106" s="172" t="e">
        <f>"Data!L"&amp;MATCH($B106,Data!$K$2:$K$1830,0)+1&amp;":L"&amp;MATCH($B106,Data!$K$2:$K$1830,1)+1</f>
        <v>#N/A</v>
      </c>
      <c r="D106" s="202" t="str">
        <f>IF(E106=0,"",IF(E106&lt;&gt;0,INDEX(Data!$N$2:$N$1830,MATCH(E106,Data!$L$2:$L$1830,0))))</f>
        <v/>
      </c>
      <c r="E106" s="52"/>
      <c r="F106" s="51"/>
      <c r="G106" s="51"/>
      <c r="H106" s="52"/>
      <c r="I106" s="51"/>
      <c r="J106" s="51"/>
      <c r="K106" s="52"/>
      <c r="L106" s="51"/>
      <c r="M106" s="52"/>
      <c r="N106" s="51"/>
      <c r="O106" s="51"/>
      <c r="P106" s="52"/>
      <c r="Q106" s="51"/>
      <c r="R106" s="52"/>
      <c r="S106" s="51"/>
      <c r="T106" s="51"/>
      <c r="U106" s="51"/>
      <c r="V106" s="51"/>
      <c r="W106" s="218"/>
      <c r="X106" s="167"/>
      <c r="Y106" s="167"/>
      <c r="Z106" s="167"/>
      <c r="AA106" s="167"/>
      <c r="AB106" s="167"/>
      <c r="AC106" s="167"/>
      <c r="AD106" s="167"/>
    </row>
    <row r="107" spans="1:30" x14ac:dyDescent="0.25">
      <c r="A107" s="202" t="str">
        <f>IF(B107=0,"",IF(B107&lt;&gt;0,INDEX(SchoolSystem,MATCH(B107,Data!$K$2:$K$1830,0))))</f>
        <v/>
      </c>
      <c r="B107" s="52"/>
      <c r="C107" s="172" t="e">
        <f>"Data!L"&amp;MATCH($B107,Data!$K$2:$K$1830,0)+1&amp;":L"&amp;MATCH($B107,Data!$K$2:$K$1830,1)+1</f>
        <v>#N/A</v>
      </c>
      <c r="D107" s="202" t="str">
        <f>IF(E107=0,"",IF(E107&lt;&gt;0,INDEX(Data!$N$2:$N$1830,MATCH(E107,Data!$L$2:$L$1830,0))))</f>
        <v/>
      </c>
      <c r="E107" s="52"/>
      <c r="F107" s="51"/>
      <c r="G107" s="51"/>
      <c r="H107" s="52"/>
      <c r="I107" s="51"/>
      <c r="J107" s="51"/>
      <c r="K107" s="52"/>
      <c r="L107" s="51"/>
      <c r="M107" s="52"/>
      <c r="N107" s="51"/>
      <c r="O107" s="51"/>
      <c r="P107" s="52"/>
      <c r="Q107" s="51"/>
      <c r="R107" s="52"/>
      <c r="S107" s="51"/>
      <c r="T107" s="51"/>
      <c r="U107" s="51"/>
      <c r="V107" s="51"/>
      <c r="W107" s="218"/>
      <c r="X107" s="167"/>
      <c r="Y107" s="167"/>
      <c r="Z107" s="167"/>
      <c r="AA107" s="167"/>
      <c r="AB107" s="167"/>
      <c r="AC107" s="167"/>
      <c r="AD107" s="167"/>
    </row>
    <row r="108" spans="1:30" x14ac:dyDescent="0.25">
      <c r="A108" s="202" t="str">
        <f>IF(B108=0,"",IF(B108&lt;&gt;0,INDEX(SchoolSystem,MATCH(B108,Data!$K$2:$K$1830,0))))</f>
        <v/>
      </c>
      <c r="B108" s="52"/>
      <c r="C108" s="172" t="e">
        <f>"Data!L"&amp;MATCH($B108,Data!$K$2:$K$1830,0)+1&amp;":L"&amp;MATCH($B108,Data!$K$2:$K$1830,1)+1</f>
        <v>#N/A</v>
      </c>
      <c r="D108" s="202" t="str">
        <f>IF(E108=0,"",IF(E108&lt;&gt;0,INDEX(Data!$N$2:$N$1830,MATCH(E108,Data!$L$2:$L$1830,0))))</f>
        <v/>
      </c>
      <c r="E108" s="52"/>
      <c r="F108" s="51"/>
      <c r="G108" s="51"/>
      <c r="H108" s="52"/>
      <c r="I108" s="51"/>
      <c r="J108" s="51"/>
      <c r="K108" s="52"/>
      <c r="L108" s="51"/>
      <c r="M108" s="52"/>
      <c r="N108" s="51"/>
      <c r="O108" s="51"/>
      <c r="P108" s="52"/>
      <c r="Q108" s="51"/>
      <c r="R108" s="52"/>
      <c r="S108" s="51"/>
      <c r="T108" s="51"/>
      <c r="U108" s="51"/>
      <c r="V108" s="51"/>
      <c r="W108" s="218"/>
      <c r="X108" s="167"/>
      <c r="Y108" s="167"/>
      <c r="Z108" s="167"/>
      <c r="AA108" s="167"/>
      <c r="AB108" s="167"/>
      <c r="AC108" s="167"/>
      <c r="AD108" s="167"/>
    </row>
    <row r="109" spans="1:30" x14ac:dyDescent="0.25">
      <c r="A109" s="202" t="str">
        <f>IF(B109=0,"",IF(B109&lt;&gt;0,INDEX(SchoolSystem,MATCH(B109,Data!$K$2:$K$1830,0))))</f>
        <v/>
      </c>
      <c r="B109" s="52"/>
      <c r="C109" s="172" t="e">
        <f>"Data!L"&amp;MATCH($B109,Data!$K$2:$K$1830,0)+1&amp;":L"&amp;MATCH($B109,Data!$K$2:$K$1830,1)+1</f>
        <v>#N/A</v>
      </c>
      <c r="D109" s="202" t="str">
        <f>IF(E109=0,"",IF(E109&lt;&gt;0,INDEX(Data!$N$2:$N$1830,MATCH(E109,Data!$L$2:$L$1830,0))))</f>
        <v/>
      </c>
      <c r="E109" s="52"/>
      <c r="F109" s="51"/>
      <c r="G109" s="51"/>
      <c r="H109" s="52"/>
      <c r="I109" s="51"/>
      <c r="J109" s="51"/>
      <c r="K109" s="52"/>
      <c r="L109" s="51"/>
      <c r="M109" s="52"/>
      <c r="N109" s="51"/>
      <c r="O109" s="51"/>
      <c r="P109" s="52"/>
      <c r="Q109" s="51"/>
      <c r="R109" s="52"/>
      <c r="S109" s="51"/>
      <c r="T109" s="51"/>
      <c r="U109" s="51"/>
      <c r="V109" s="51"/>
      <c r="W109" s="218"/>
      <c r="X109" s="167"/>
      <c r="Y109" s="167"/>
      <c r="Z109" s="167"/>
      <c r="AA109" s="167"/>
      <c r="AB109" s="167"/>
      <c r="AC109" s="167"/>
      <c r="AD109" s="167"/>
    </row>
    <row r="110" spans="1:30" x14ac:dyDescent="0.25">
      <c r="A110" s="202" t="str">
        <f>IF(B110=0,"",IF(B110&lt;&gt;0,INDEX(SchoolSystem,MATCH(B110,Data!$K$2:$K$1830,0))))</f>
        <v/>
      </c>
      <c r="B110" s="52"/>
      <c r="C110" s="172" t="e">
        <f>"Data!L"&amp;MATCH($B110,Data!$K$2:$K$1830,0)+1&amp;":L"&amp;MATCH($B110,Data!$K$2:$K$1830,1)+1</f>
        <v>#N/A</v>
      </c>
      <c r="D110" s="202" t="str">
        <f>IF(E110=0,"",IF(E110&lt;&gt;0,INDEX(Data!$N$2:$N$1830,MATCH(E110,Data!$L$2:$L$1830,0))))</f>
        <v/>
      </c>
      <c r="E110" s="52"/>
      <c r="F110" s="51"/>
      <c r="G110" s="51"/>
      <c r="H110" s="52"/>
      <c r="I110" s="51"/>
      <c r="J110" s="51"/>
      <c r="K110" s="52"/>
      <c r="L110" s="51"/>
      <c r="M110" s="52"/>
      <c r="N110" s="51"/>
      <c r="O110" s="51"/>
      <c r="P110" s="52"/>
      <c r="Q110" s="51"/>
      <c r="R110" s="52"/>
      <c r="S110" s="51"/>
      <c r="T110" s="51"/>
      <c r="U110" s="51"/>
      <c r="V110" s="51"/>
      <c r="W110" s="218"/>
      <c r="X110" s="167"/>
      <c r="Y110" s="167"/>
      <c r="Z110" s="167"/>
      <c r="AA110" s="167"/>
      <c r="AB110" s="167"/>
      <c r="AC110" s="167"/>
      <c r="AD110" s="167"/>
    </row>
    <row r="111" spans="1:30" x14ac:dyDescent="0.25">
      <c r="A111" s="202" t="str">
        <f>IF(B111=0,"",IF(B111&lt;&gt;0,INDEX(SchoolSystem,MATCH(B111,Data!$K$2:$K$1830,0))))</f>
        <v/>
      </c>
      <c r="B111" s="52"/>
      <c r="C111" s="172" t="e">
        <f>"Data!L"&amp;MATCH($B111,Data!$K$2:$K$1830,0)+1&amp;":L"&amp;MATCH($B111,Data!$K$2:$K$1830,1)+1</f>
        <v>#N/A</v>
      </c>
      <c r="D111" s="202" t="str">
        <f>IF(E111=0,"",IF(E111&lt;&gt;0,INDEX(Data!$N$2:$N$1830,MATCH(E111,Data!$L$2:$L$1830,0))))</f>
        <v/>
      </c>
      <c r="E111" s="52"/>
      <c r="F111" s="51"/>
      <c r="G111" s="51"/>
      <c r="H111" s="52"/>
      <c r="I111" s="51"/>
      <c r="J111" s="51"/>
      <c r="K111" s="52"/>
      <c r="L111" s="51"/>
      <c r="M111" s="52"/>
      <c r="N111" s="51"/>
      <c r="O111" s="51"/>
      <c r="P111" s="52"/>
      <c r="Q111" s="51"/>
      <c r="R111" s="52"/>
      <c r="S111" s="51"/>
      <c r="T111" s="51"/>
      <c r="U111" s="51"/>
      <c r="V111" s="51"/>
      <c r="W111" s="218"/>
      <c r="X111" s="167"/>
      <c r="Y111" s="167"/>
      <c r="Z111" s="167"/>
      <c r="AA111" s="167"/>
      <c r="AB111" s="167"/>
      <c r="AC111" s="167"/>
      <c r="AD111" s="167"/>
    </row>
    <row r="112" spans="1:30" x14ac:dyDescent="0.25">
      <c r="A112" s="202" t="str">
        <f>IF(B112=0,"",IF(B112&lt;&gt;0,INDEX(SchoolSystem,MATCH(B112,Data!$K$2:$K$1830,0))))</f>
        <v/>
      </c>
      <c r="B112" s="52"/>
      <c r="C112" s="172" t="e">
        <f>"Data!L"&amp;MATCH($B112,Data!$K$2:$K$1830,0)+1&amp;":L"&amp;MATCH($B112,Data!$K$2:$K$1830,1)+1</f>
        <v>#N/A</v>
      </c>
      <c r="D112" s="202" t="str">
        <f>IF(E112=0,"",IF(E112&lt;&gt;0,INDEX(Data!$N$2:$N$1830,MATCH(E112,Data!$L$2:$L$1830,0))))</f>
        <v/>
      </c>
      <c r="E112" s="52"/>
      <c r="F112" s="51"/>
      <c r="G112" s="51"/>
      <c r="H112" s="52"/>
      <c r="I112" s="51"/>
      <c r="J112" s="51"/>
      <c r="K112" s="52"/>
      <c r="L112" s="51"/>
      <c r="M112" s="52"/>
      <c r="N112" s="51"/>
      <c r="O112" s="51"/>
      <c r="P112" s="52"/>
      <c r="Q112" s="51"/>
      <c r="R112" s="52"/>
      <c r="S112" s="51"/>
      <c r="T112" s="51"/>
      <c r="U112" s="51"/>
      <c r="V112" s="51"/>
      <c r="W112" s="218"/>
      <c r="X112" s="167"/>
      <c r="Y112" s="167"/>
      <c r="Z112" s="167"/>
      <c r="AA112" s="167"/>
      <c r="AB112" s="167"/>
      <c r="AC112" s="167"/>
      <c r="AD112" s="167"/>
    </row>
    <row r="113" spans="1:30" x14ac:dyDescent="0.25">
      <c r="A113" s="202" t="str">
        <f>IF(B113=0,"",IF(B113&lt;&gt;0,INDEX(SchoolSystem,MATCH(B113,Data!$K$2:$K$1830,0))))</f>
        <v/>
      </c>
      <c r="B113" s="52"/>
      <c r="C113" s="172" t="e">
        <f>"Data!L"&amp;MATCH($B113,Data!$K$2:$K$1830,0)+1&amp;":L"&amp;MATCH($B113,Data!$K$2:$K$1830,1)+1</f>
        <v>#N/A</v>
      </c>
      <c r="D113" s="202" t="str">
        <f>IF(E113=0,"",IF(E113&lt;&gt;0,INDEX(Data!$N$2:$N$1830,MATCH(E113,Data!$L$2:$L$1830,0))))</f>
        <v/>
      </c>
      <c r="E113" s="52"/>
      <c r="F113" s="51"/>
      <c r="G113" s="51"/>
      <c r="H113" s="52"/>
      <c r="I113" s="51"/>
      <c r="J113" s="51"/>
      <c r="K113" s="52"/>
      <c r="L113" s="51"/>
      <c r="M113" s="52"/>
      <c r="N113" s="51"/>
      <c r="O113" s="51"/>
      <c r="P113" s="52"/>
      <c r="Q113" s="51"/>
      <c r="R113" s="52"/>
      <c r="S113" s="51"/>
      <c r="T113" s="51"/>
      <c r="U113" s="51"/>
      <c r="V113" s="51"/>
      <c r="W113" s="218"/>
      <c r="X113" s="167"/>
      <c r="Y113" s="167"/>
      <c r="Z113" s="167"/>
      <c r="AA113" s="167"/>
      <c r="AB113" s="167"/>
      <c r="AC113" s="167"/>
      <c r="AD113" s="167"/>
    </row>
    <row r="114" spans="1:30" x14ac:dyDescent="0.25">
      <c r="A114" s="202" t="str">
        <f>IF(B114=0,"",IF(B114&lt;&gt;0,INDEX(SchoolSystem,MATCH(B114,Data!$K$2:$K$1830,0))))</f>
        <v/>
      </c>
      <c r="B114" s="52"/>
      <c r="C114" s="172" t="e">
        <f>"Data!L"&amp;MATCH($B114,Data!$K$2:$K$1830,0)+1&amp;":L"&amp;MATCH($B114,Data!$K$2:$K$1830,1)+1</f>
        <v>#N/A</v>
      </c>
      <c r="D114" s="202" t="str">
        <f>IF(E114=0,"",IF(E114&lt;&gt;0,INDEX(Data!$N$2:$N$1830,MATCH(E114,Data!$L$2:$L$1830,0))))</f>
        <v/>
      </c>
      <c r="E114" s="52"/>
      <c r="F114" s="51"/>
      <c r="G114" s="51"/>
      <c r="H114" s="52"/>
      <c r="I114" s="51"/>
      <c r="J114" s="51"/>
      <c r="K114" s="52"/>
      <c r="L114" s="51"/>
      <c r="M114" s="52"/>
      <c r="N114" s="51"/>
      <c r="O114" s="51"/>
      <c r="P114" s="52"/>
      <c r="Q114" s="51"/>
      <c r="R114" s="52"/>
      <c r="S114" s="51"/>
      <c r="T114" s="51"/>
      <c r="U114" s="51"/>
      <c r="V114" s="51"/>
      <c r="W114" s="218"/>
      <c r="X114" s="167"/>
      <c r="Y114" s="167"/>
      <c r="Z114" s="167"/>
      <c r="AA114" s="167"/>
      <c r="AB114" s="167"/>
      <c r="AC114" s="167"/>
      <c r="AD114" s="167"/>
    </row>
    <row r="115" spans="1:30" x14ac:dyDescent="0.25">
      <c r="A115" s="202" t="str">
        <f>IF(B115=0,"",IF(B115&lt;&gt;0,INDEX(SchoolSystem,MATCH(B115,Data!$K$2:$K$1830,0))))</f>
        <v/>
      </c>
      <c r="B115" s="52"/>
      <c r="C115" s="172" t="e">
        <f>"Data!L"&amp;MATCH($B115,Data!$K$2:$K$1830,0)+1&amp;":L"&amp;MATCH($B115,Data!$K$2:$K$1830,1)+1</f>
        <v>#N/A</v>
      </c>
      <c r="D115" s="202" t="str">
        <f>IF(E115=0,"",IF(E115&lt;&gt;0,INDEX(Data!$N$2:$N$1830,MATCH(E115,Data!$L$2:$L$1830,0))))</f>
        <v/>
      </c>
      <c r="E115" s="52"/>
      <c r="F115" s="51"/>
      <c r="G115" s="51"/>
      <c r="H115" s="52"/>
      <c r="I115" s="51"/>
      <c r="J115" s="51"/>
      <c r="K115" s="52"/>
      <c r="L115" s="51"/>
      <c r="M115" s="52"/>
      <c r="N115" s="51"/>
      <c r="O115" s="51"/>
      <c r="P115" s="52"/>
      <c r="Q115" s="51"/>
      <c r="R115" s="52"/>
      <c r="S115" s="51"/>
      <c r="T115" s="51"/>
      <c r="U115" s="51"/>
      <c r="V115" s="51"/>
      <c r="W115" s="218"/>
      <c r="X115" s="167"/>
      <c r="Y115" s="167"/>
      <c r="Z115" s="167"/>
      <c r="AA115" s="167"/>
      <c r="AB115" s="167"/>
      <c r="AC115" s="167"/>
      <c r="AD115" s="167"/>
    </row>
    <row r="116" spans="1:30" x14ac:dyDescent="0.25">
      <c r="A116" s="202" t="str">
        <f>IF(B116=0,"",IF(B116&lt;&gt;0,INDEX(SchoolSystem,MATCH(B116,Data!$K$2:$K$1830,0))))</f>
        <v/>
      </c>
      <c r="B116" s="52"/>
      <c r="C116" s="172" t="e">
        <f>"Data!L"&amp;MATCH($B116,Data!$K$2:$K$1830,0)+1&amp;":L"&amp;MATCH($B116,Data!$K$2:$K$1830,1)+1</f>
        <v>#N/A</v>
      </c>
      <c r="D116" s="202" t="str">
        <f>IF(E116=0,"",IF(E116&lt;&gt;0,INDEX(Data!$N$2:$N$1830,MATCH(E116,Data!$L$2:$L$1830,0))))</f>
        <v/>
      </c>
      <c r="E116" s="52"/>
      <c r="F116" s="51"/>
      <c r="G116" s="51"/>
      <c r="H116" s="52"/>
      <c r="I116" s="51"/>
      <c r="J116" s="51"/>
      <c r="K116" s="52"/>
      <c r="L116" s="51"/>
      <c r="M116" s="52"/>
      <c r="N116" s="51"/>
      <c r="O116" s="51"/>
      <c r="P116" s="52"/>
      <c r="Q116" s="51"/>
      <c r="R116" s="52"/>
      <c r="S116" s="51"/>
      <c r="T116" s="51"/>
      <c r="U116" s="51"/>
      <c r="V116" s="51"/>
      <c r="W116" s="218"/>
      <c r="X116" s="167"/>
      <c r="Y116" s="167"/>
      <c r="Z116" s="167"/>
      <c r="AA116" s="167"/>
      <c r="AB116" s="167"/>
      <c r="AC116" s="167"/>
      <c r="AD116" s="167"/>
    </row>
    <row r="117" spans="1:30" x14ac:dyDescent="0.25">
      <c r="A117" s="202" t="str">
        <f>IF(B117=0,"",IF(B117&lt;&gt;0,INDEX(SchoolSystem,MATCH(B117,Data!$K$2:$K$1830,0))))</f>
        <v/>
      </c>
      <c r="B117" s="52"/>
      <c r="C117" s="172" t="e">
        <f>"Data!L"&amp;MATCH($B117,Data!$K$2:$K$1830,0)+1&amp;":L"&amp;MATCH($B117,Data!$K$2:$K$1830,1)+1</f>
        <v>#N/A</v>
      </c>
      <c r="D117" s="202" t="str">
        <f>IF(E117=0,"",IF(E117&lt;&gt;0,INDEX(Data!$N$2:$N$1830,MATCH(E117,Data!$L$2:$L$1830,0))))</f>
        <v/>
      </c>
      <c r="E117" s="52"/>
      <c r="F117" s="51"/>
      <c r="G117" s="51"/>
      <c r="H117" s="52"/>
      <c r="I117" s="51"/>
      <c r="J117" s="51"/>
      <c r="K117" s="52"/>
      <c r="L117" s="51"/>
      <c r="M117" s="52"/>
      <c r="N117" s="51"/>
      <c r="O117" s="51"/>
      <c r="P117" s="52"/>
      <c r="Q117" s="51"/>
      <c r="R117" s="52"/>
      <c r="S117" s="51"/>
      <c r="T117" s="51"/>
      <c r="U117" s="51"/>
      <c r="V117" s="51"/>
      <c r="W117" s="218"/>
      <c r="X117" s="167"/>
      <c r="Y117" s="167"/>
      <c r="Z117" s="167"/>
      <c r="AA117" s="167"/>
      <c r="AB117" s="167"/>
      <c r="AC117" s="167"/>
      <c r="AD117" s="167"/>
    </row>
    <row r="118" spans="1:30" x14ac:dyDescent="0.25">
      <c r="A118" s="202" t="str">
        <f>IF(B118=0,"",IF(B118&lt;&gt;0,INDEX(SchoolSystem,MATCH(B118,Data!$K$2:$K$1830,0))))</f>
        <v/>
      </c>
      <c r="B118" s="52"/>
      <c r="C118" s="172" t="e">
        <f>"Data!L"&amp;MATCH($B118,Data!$K$2:$K$1830,0)+1&amp;":L"&amp;MATCH($B118,Data!$K$2:$K$1830,1)+1</f>
        <v>#N/A</v>
      </c>
      <c r="D118" s="202" t="str">
        <f>IF(E118=0,"",IF(E118&lt;&gt;0,INDEX(Data!$N$2:$N$1830,MATCH(E118,Data!$L$2:$L$1830,0))))</f>
        <v/>
      </c>
      <c r="E118" s="52"/>
      <c r="F118" s="51"/>
      <c r="G118" s="51"/>
      <c r="H118" s="52"/>
      <c r="I118" s="51"/>
      <c r="J118" s="51"/>
      <c r="K118" s="52"/>
      <c r="L118" s="51"/>
      <c r="M118" s="52"/>
      <c r="N118" s="51"/>
      <c r="O118" s="51"/>
      <c r="P118" s="52"/>
      <c r="Q118" s="51"/>
      <c r="R118" s="52"/>
      <c r="S118" s="51"/>
      <c r="T118" s="51"/>
      <c r="U118" s="51"/>
      <c r="V118" s="51"/>
      <c r="W118" s="218"/>
      <c r="X118" s="167"/>
      <c r="Y118" s="167"/>
      <c r="Z118" s="167"/>
      <c r="AA118" s="167"/>
      <c r="AB118" s="167"/>
      <c r="AC118" s="167"/>
      <c r="AD118" s="167"/>
    </row>
    <row r="119" spans="1:30" x14ac:dyDescent="0.25">
      <c r="A119" s="202" t="str">
        <f>IF(B119=0,"",IF(B119&lt;&gt;0,INDEX(SchoolSystem,MATCH(B119,Data!$K$2:$K$1830,0))))</f>
        <v/>
      </c>
      <c r="B119" s="52"/>
      <c r="C119" s="172" t="e">
        <f>"Data!L"&amp;MATCH($B119,Data!$K$2:$K$1830,0)+1&amp;":L"&amp;MATCH($B119,Data!$K$2:$K$1830,1)+1</f>
        <v>#N/A</v>
      </c>
      <c r="D119" s="202" t="str">
        <f>IF(E119=0,"",IF(E119&lt;&gt;0,INDEX(Data!$N$2:$N$1830,MATCH(E119,Data!$L$2:$L$1830,0))))</f>
        <v/>
      </c>
      <c r="E119" s="52"/>
      <c r="F119" s="51"/>
      <c r="G119" s="51"/>
      <c r="H119" s="52"/>
      <c r="I119" s="51"/>
      <c r="J119" s="51"/>
      <c r="K119" s="52"/>
      <c r="L119" s="51"/>
      <c r="M119" s="52"/>
      <c r="N119" s="51"/>
      <c r="O119" s="51"/>
      <c r="P119" s="52"/>
      <c r="Q119" s="51"/>
      <c r="R119" s="52"/>
      <c r="S119" s="51"/>
      <c r="T119" s="51"/>
      <c r="U119" s="51"/>
      <c r="V119" s="51"/>
      <c r="W119" s="218"/>
      <c r="X119" s="167"/>
      <c r="Y119" s="167"/>
      <c r="Z119" s="167"/>
      <c r="AA119" s="167"/>
      <c r="AB119" s="167"/>
      <c r="AC119" s="167"/>
      <c r="AD119" s="167"/>
    </row>
    <row r="120" spans="1:30" x14ac:dyDescent="0.25">
      <c r="A120" s="202" t="str">
        <f>IF(B120=0,"",IF(B120&lt;&gt;0,INDEX(SchoolSystem,MATCH(B120,Data!$K$2:$K$1830,0))))</f>
        <v/>
      </c>
      <c r="B120" s="52"/>
      <c r="C120" s="172" t="e">
        <f>"Data!L"&amp;MATCH($B120,Data!$K$2:$K$1830,0)+1&amp;":L"&amp;MATCH($B120,Data!$K$2:$K$1830,1)+1</f>
        <v>#N/A</v>
      </c>
      <c r="D120" s="202" t="str">
        <f>IF(E120=0,"",IF(E120&lt;&gt;0,INDEX(Data!$N$2:$N$1830,MATCH(E120,Data!$L$2:$L$1830,0))))</f>
        <v/>
      </c>
      <c r="E120" s="52"/>
      <c r="F120" s="51"/>
      <c r="G120" s="51"/>
      <c r="H120" s="52"/>
      <c r="I120" s="51"/>
      <c r="J120" s="51"/>
      <c r="K120" s="52"/>
      <c r="L120" s="51"/>
      <c r="M120" s="52"/>
      <c r="N120" s="51"/>
      <c r="O120" s="51"/>
      <c r="P120" s="52"/>
      <c r="Q120" s="51"/>
      <c r="R120" s="52"/>
      <c r="S120" s="51"/>
      <c r="T120" s="51"/>
      <c r="U120" s="51"/>
      <c r="V120" s="51"/>
      <c r="W120" s="218"/>
      <c r="X120" s="167"/>
      <c r="Y120" s="167"/>
      <c r="Z120" s="167"/>
      <c r="AA120" s="167"/>
      <c r="AB120" s="167"/>
      <c r="AC120" s="167"/>
      <c r="AD120" s="167"/>
    </row>
    <row r="121" spans="1:30" x14ac:dyDescent="0.25">
      <c r="A121" s="202" t="str">
        <f>IF(B121=0,"",IF(B121&lt;&gt;0,INDEX(SchoolSystem,MATCH(B121,Data!$K$2:$K$1830,0))))</f>
        <v/>
      </c>
      <c r="B121" s="52"/>
      <c r="C121" s="172" t="e">
        <f>"Data!L"&amp;MATCH($B121,Data!$K$2:$K$1830,0)+1&amp;":L"&amp;MATCH($B121,Data!$K$2:$K$1830,1)+1</f>
        <v>#N/A</v>
      </c>
      <c r="D121" s="202" t="str">
        <f>IF(E121=0,"",IF(E121&lt;&gt;0,INDEX(Data!$N$2:$N$1830,MATCH(E121,Data!$L$2:$L$1830,0))))</f>
        <v/>
      </c>
      <c r="E121" s="52"/>
      <c r="F121" s="51"/>
      <c r="G121" s="51"/>
      <c r="H121" s="52"/>
      <c r="I121" s="51"/>
      <c r="J121" s="51"/>
      <c r="K121" s="52"/>
      <c r="L121" s="51"/>
      <c r="M121" s="52"/>
      <c r="N121" s="51"/>
      <c r="O121" s="51"/>
      <c r="P121" s="52"/>
      <c r="Q121" s="51"/>
      <c r="R121" s="52"/>
      <c r="S121" s="51"/>
      <c r="T121" s="51"/>
      <c r="U121" s="51"/>
      <c r="V121" s="51"/>
      <c r="W121" s="218"/>
      <c r="X121" s="167"/>
      <c r="Y121" s="167"/>
      <c r="Z121" s="167"/>
      <c r="AA121" s="167"/>
      <c r="AB121" s="167"/>
      <c r="AC121" s="167"/>
      <c r="AD121" s="167"/>
    </row>
    <row r="122" spans="1:30" x14ac:dyDescent="0.25">
      <c r="A122" s="202" t="str">
        <f>IF(B122=0,"",IF(B122&lt;&gt;0,INDEX(SchoolSystem,MATCH(B122,Data!$K$2:$K$1830,0))))</f>
        <v/>
      </c>
      <c r="B122" s="52"/>
      <c r="C122" s="172" t="e">
        <f>"Data!L"&amp;MATCH($B122,Data!$K$2:$K$1830,0)+1&amp;":L"&amp;MATCH($B122,Data!$K$2:$K$1830,1)+1</f>
        <v>#N/A</v>
      </c>
      <c r="D122" s="202" t="str">
        <f>IF(E122=0,"",IF(E122&lt;&gt;0,INDEX(Data!$N$2:$N$1830,MATCH(E122,Data!$L$2:$L$1830,0))))</f>
        <v/>
      </c>
      <c r="E122" s="52"/>
      <c r="F122" s="51"/>
      <c r="G122" s="51"/>
      <c r="H122" s="52"/>
      <c r="I122" s="51"/>
      <c r="J122" s="51"/>
      <c r="K122" s="52"/>
      <c r="L122" s="51"/>
      <c r="M122" s="52"/>
      <c r="N122" s="51"/>
      <c r="O122" s="51"/>
      <c r="P122" s="52"/>
      <c r="Q122" s="51"/>
      <c r="R122" s="52"/>
      <c r="S122" s="51"/>
      <c r="T122" s="51"/>
      <c r="U122" s="51"/>
      <c r="V122" s="51"/>
      <c r="W122" s="218"/>
      <c r="X122" s="167"/>
      <c r="Y122" s="167"/>
      <c r="Z122" s="167"/>
      <c r="AA122" s="167"/>
      <c r="AB122" s="167"/>
      <c r="AC122" s="167"/>
      <c r="AD122" s="167"/>
    </row>
    <row r="123" spans="1:30" x14ac:dyDescent="0.25">
      <c r="A123" s="202" t="str">
        <f>IF(B123=0,"",IF(B123&lt;&gt;0,INDEX(SchoolSystem,MATCH(B123,Data!$K$2:$K$1830,0))))</f>
        <v/>
      </c>
      <c r="B123" s="52"/>
      <c r="C123" s="172" t="e">
        <f>"Data!L"&amp;MATCH($B123,Data!$K$2:$K$1830,0)+1&amp;":L"&amp;MATCH($B123,Data!$K$2:$K$1830,1)+1</f>
        <v>#N/A</v>
      </c>
      <c r="D123" s="202" t="str">
        <f>IF(E123=0,"",IF(E123&lt;&gt;0,INDEX(Data!$N$2:$N$1830,MATCH(E123,Data!$L$2:$L$1830,0))))</f>
        <v/>
      </c>
      <c r="E123" s="52"/>
      <c r="F123" s="51"/>
      <c r="G123" s="51"/>
      <c r="H123" s="52"/>
      <c r="I123" s="51"/>
      <c r="J123" s="51"/>
      <c r="K123" s="52"/>
      <c r="L123" s="51"/>
      <c r="M123" s="52"/>
      <c r="N123" s="51"/>
      <c r="O123" s="51"/>
      <c r="P123" s="52"/>
      <c r="Q123" s="51"/>
      <c r="R123" s="52"/>
      <c r="S123" s="51"/>
      <c r="T123" s="51"/>
      <c r="U123" s="51"/>
      <c r="V123" s="51"/>
      <c r="W123" s="218"/>
      <c r="X123" s="167"/>
      <c r="Y123" s="167"/>
      <c r="Z123" s="167"/>
      <c r="AA123" s="167"/>
      <c r="AB123" s="167"/>
      <c r="AC123" s="167"/>
      <c r="AD123" s="167"/>
    </row>
    <row r="124" spans="1:30" x14ac:dyDescent="0.25">
      <c r="A124" s="202" t="str">
        <f>IF(B124=0,"",IF(B124&lt;&gt;0,INDEX(SchoolSystem,MATCH(B124,Data!$K$2:$K$1830,0))))</f>
        <v/>
      </c>
      <c r="B124" s="52"/>
      <c r="C124" s="172" t="e">
        <f>"Data!L"&amp;MATCH($B124,Data!$K$2:$K$1830,0)+1&amp;":L"&amp;MATCH($B124,Data!$K$2:$K$1830,1)+1</f>
        <v>#N/A</v>
      </c>
      <c r="D124" s="202" t="str">
        <f>IF(E124=0,"",IF(E124&lt;&gt;0,INDEX(Data!$N$2:$N$1830,MATCH(E124,Data!$L$2:$L$1830,0))))</f>
        <v/>
      </c>
      <c r="E124" s="52"/>
      <c r="F124" s="51"/>
      <c r="G124" s="51"/>
      <c r="H124" s="52"/>
      <c r="I124" s="51"/>
      <c r="J124" s="51"/>
      <c r="K124" s="52"/>
      <c r="L124" s="51"/>
      <c r="M124" s="52"/>
      <c r="N124" s="51"/>
      <c r="O124" s="51"/>
      <c r="P124" s="52"/>
      <c r="Q124" s="51"/>
      <c r="R124" s="52"/>
      <c r="S124" s="51"/>
      <c r="T124" s="51"/>
      <c r="U124" s="51"/>
      <c r="V124" s="51"/>
      <c r="W124" s="218"/>
      <c r="X124" s="167"/>
      <c r="Y124" s="167"/>
      <c r="Z124" s="167"/>
      <c r="AA124" s="167"/>
      <c r="AB124" s="167"/>
      <c r="AC124" s="167"/>
      <c r="AD124" s="167"/>
    </row>
    <row r="125" spans="1:30" x14ac:dyDescent="0.25">
      <c r="A125" s="202" t="str">
        <f>IF(B125=0,"",IF(B125&lt;&gt;0,INDEX(SchoolSystem,MATCH(B125,Data!$K$2:$K$1830,0))))</f>
        <v/>
      </c>
      <c r="B125" s="52"/>
      <c r="C125" s="172" t="e">
        <f>"Data!L"&amp;MATCH($B125,Data!$K$2:$K$1830,0)+1&amp;":L"&amp;MATCH($B125,Data!$K$2:$K$1830,1)+1</f>
        <v>#N/A</v>
      </c>
      <c r="D125" s="202" t="str">
        <f>IF(E125=0,"",IF(E125&lt;&gt;0,INDEX(Data!$N$2:$N$1830,MATCH(E125,Data!$L$2:$L$1830,0))))</f>
        <v/>
      </c>
      <c r="E125" s="52"/>
      <c r="F125" s="51"/>
      <c r="G125" s="51"/>
      <c r="H125" s="52"/>
      <c r="I125" s="51"/>
      <c r="J125" s="51"/>
      <c r="K125" s="52"/>
      <c r="L125" s="51"/>
      <c r="M125" s="52"/>
      <c r="N125" s="51"/>
      <c r="O125" s="51"/>
      <c r="P125" s="52"/>
      <c r="Q125" s="51"/>
      <c r="R125" s="52"/>
      <c r="S125" s="51"/>
      <c r="T125" s="51"/>
      <c r="U125" s="51"/>
      <c r="V125" s="51"/>
      <c r="W125" s="218"/>
      <c r="X125" s="167"/>
      <c r="Y125" s="167"/>
      <c r="Z125" s="167"/>
      <c r="AA125" s="167"/>
      <c r="AB125" s="167"/>
      <c r="AC125" s="167"/>
      <c r="AD125" s="167"/>
    </row>
    <row r="126" spans="1:30" x14ac:dyDescent="0.25">
      <c r="A126" s="202" t="str">
        <f>IF(B126=0,"",IF(B126&lt;&gt;0,INDEX(SchoolSystem,MATCH(B126,Data!$K$2:$K$1830,0))))</f>
        <v/>
      </c>
      <c r="B126" s="52"/>
      <c r="C126" s="172" t="e">
        <f>"Data!L"&amp;MATCH($B126,Data!$K$2:$K$1830,0)+1&amp;":L"&amp;MATCH($B126,Data!$K$2:$K$1830,1)+1</f>
        <v>#N/A</v>
      </c>
      <c r="D126" s="202" t="str">
        <f>IF(E126=0,"",IF(E126&lt;&gt;0,INDEX(Data!$N$2:$N$1830,MATCH(E126,Data!$L$2:$L$1830,0))))</f>
        <v/>
      </c>
      <c r="E126" s="52"/>
      <c r="F126" s="51"/>
      <c r="G126" s="51"/>
      <c r="H126" s="52"/>
      <c r="I126" s="51"/>
      <c r="J126" s="51"/>
      <c r="K126" s="52"/>
      <c r="L126" s="51"/>
      <c r="M126" s="52"/>
      <c r="N126" s="51"/>
      <c r="O126" s="51"/>
      <c r="P126" s="52"/>
      <c r="Q126" s="51"/>
      <c r="R126" s="52"/>
      <c r="S126" s="51"/>
      <c r="T126" s="51"/>
      <c r="U126" s="51"/>
      <c r="V126" s="51"/>
      <c r="W126" s="218"/>
      <c r="X126" s="167"/>
      <c r="Y126" s="167"/>
      <c r="Z126" s="167"/>
      <c r="AA126" s="167"/>
      <c r="AB126" s="167"/>
      <c r="AC126" s="167"/>
      <c r="AD126" s="167"/>
    </row>
    <row r="127" spans="1:30" x14ac:dyDescent="0.25">
      <c r="A127" s="202" t="str">
        <f>IF(B127=0,"",IF(B127&lt;&gt;0,INDEX(SchoolSystem,MATCH(B127,Data!$K$2:$K$1830,0))))</f>
        <v/>
      </c>
      <c r="B127" s="52"/>
      <c r="C127" s="172" t="e">
        <f>"Data!L"&amp;MATCH($B127,Data!$K$2:$K$1830,0)+1&amp;":L"&amp;MATCH($B127,Data!$K$2:$K$1830,1)+1</f>
        <v>#N/A</v>
      </c>
      <c r="D127" s="202" t="str">
        <f>IF(E127=0,"",IF(E127&lt;&gt;0,INDEX(Data!$N$2:$N$1830,MATCH(E127,Data!$L$2:$L$1830,0))))</f>
        <v/>
      </c>
      <c r="E127" s="52"/>
      <c r="F127" s="51"/>
      <c r="G127" s="51"/>
      <c r="H127" s="52"/>
      <c r="I127" s="51"/>
      <c r="J127" s="51"/>
      <c r="K127" s="52"/>
      <c r="L127" s="51"/>
      <c r="M127" s="52"/>
      <c r="N127" s="51"/>
      <c r="O127" s="51"/>
      <c r="P127" s="52"/>
      <c r="Q127" s="51"/>
      <c r="R127" s="52"/>
      <c r="S127" s="51"/>
      <c r="T127" s="51"/>
      <c r="U127" s="51"/>
      <c r="V127" s="51"/>
      <c r="W127" s="218"/>
      <c r="X127" s="167"/>
      <c r="Y127" s="167"/>
      <c r="Z127" s="167"/>
      <c r="AA127" s="167"/>
      <c r="AB127" s="167"/>
      <c r="AC127" s="167"/>
      <c r="AD127" s="167"/>
    </row>
    <row r="128" spans="1:30" x14ac:dyDescent="0.25">
      <c r="A128" s="202" t="str">
        <f>IF(B128=0,"",IF(B128&lt;&gt;0,INDEX(SchoolSystem,MATCH(B128,Data!$K$2:$K$1830,0))))</f>
        <v/>
      </c>
      <c r="B128" s="52"/>
      <c r="C128" s="172" t="e">
        <f>"Data!L"&amp;MATCH($B128,Data!$K$2:$K$1830,0)+1&amp;":L"&amp;MATCH($B128,Data!$K$2:$K$1830,1)+1</f>
        <v>#N/A</v>
      </c>
      <c r="D128" s="202" t="str">
        <f>IF(E128=0,"",IF(E128&lt;&gt;0,INDEX(Data!$N$2:$N$1830,MATCH(E128,Data!$L$2:$L$1830,0))))</f>
        <v/>
      </c>
      <c r="E128" s="52"/>
      <c r="F128" s="51"/>
      <c r="G128" s="51"/>
      <c r="H128" s="52"/>
      <c r="I128" s="51"/>
      <c r="J128" s="51"/>
      <c r="K128" s="52"/>
      <c r="L128" s="51"/>
      <c r="M128" s="52"/>
      <c r="N128" s="51"/>
      <c r="O128" s="51"/>
      <c r="P128" s="52"/>
      <c r="Q128" s="51"/>
      <c r="R128" s="52"/>
      <c r="S128" s="51"/>
      <c r="T128" s="51"/>
      <c r="U128" s="51"/>
      <c r="V128" s="51"/>
      <c r="W128" s="218"/>
      <c r="X128" s="167"/>
      <c r="Y128" s="167"/>
      <c r="Z128" s="167"/>
      <c r="AA128" s="167"/>
      <c r="AB128" s="167"/>
      <c r="AC128" s="167"/>
      <c r="AD128" s="167"/>
    </row>
    <row r="129" spans="1:30" x14ac:dyDescent="0.25">
      <c r="A129" s="202" t="str">
        <f>IF(B129=0,"",IF(B129&lt;&gt;0,INDEX(SchoolSystem,MATCH(B129,Data!$K$2:$K$1830,0))))</f>
        <v/>
      </c>
      <c r="B129" s="52"/>
      <c r="C129" s="172" t="e">
        <f>"Data!L"&amp;MATCH($B129,Data!$K$2:$K$1830,0)+1&amp;":L"&amp;MATCH($B129,Data!$K$2:$K$1830,1)+1</f>
        <v>#N/A</v>
      </c>
      <c r="D129" s="202" t="str">
        <f>IF(E129=0,"",IF(E129&lt;&gt;0,INDEX(Data!$N$2:$N$1830,MATCH(E129,Data!$L$2:$L$1830,0))))</f>
        <v/>
      </c>
      <c r="E129" s="52"/>
      <c r="F129" s="51"/>
      <c r="G129" s="51"/>
      <c r="H129" s="52"/>
      <c r="I129" s="51"/>
      <c r="J129" s="51"/>
      <c r="K129" s="52"/>
      <c r="L129" s="51"/>
      <c r="M129" s="52"/>
      <c r="N129" s="51"/>
      <c r="O129" s="51"/>
      <c r="P129" s="52"/>
      <c r="Q129" s="51"/>
      <c r="R129" s="52"/>
      <c r="S129" s="51"/>
      <c r="T129" s="51"/>
      <c r="U129" s="51"/>
      <c r="V129" s="51"/>
      <c r="W129" s="218"/>
      <c r="X129" s="167"/>
      <c r="Y129" s="167"/>
      <c r="Z129" s="167"/>
      <c r="AA129" s="167"/>
      <c r="AB129" s="167"/>
      <c r="AC129" s="167"/>
      <c r="AD129" s="167"/>
    </row>
    <row r="130" spans="1:30" x14ac:dyDescent="0.25">
      <c r="A130" s="202" t="str">
        <f>IF(B130=0,"",IF(B130&lt;&gt;0,INDEX(SchoolSystem,MATCH(B130,Data!$K$2:$K$1830,0))))</f>
        <v/>
      </c>
      <c r="B130" s="52"/>
      <c r="C130" s="172" t="e">
        <f>"Data!L"&amp;MATCH($B130,Data!$K$2:$K$1830,0)+1&amp;":L"&amp;MATCH($B130,Data!$K$2:$K$1830,1)+1</f>
        <v>#N/A</v>
      </c>
      <c r="D130" s="202" t="str">
        <f>IF(E130=0,"",IF(E130&lt;&gt;0,INDEX(Data!$N$2:$N$1830,MATCH(E130,Data!$L$2:$L$1830,0))))</f>
        <v/>
      </c>
      <c r="E130" s="52"/>
      <c r="F130" s="51"/>
      <c r="G130" s="51"/>
      <c r="H130" s="52"/>
      <c r="I130" s="51"/>
      <c r="J130" s="51"/>
      <c r="K130" s="52"/>
      <c r="L130" s="51"/>
      <c r="M130" s="52"/>
      <c r="N130" s="51"/>
      <c r="O130" s="51"/>
      <c r="P130" s="52"/>
      <c r="Q130" s="51"/>
      <c r="R130" s="52"/>
      <c r="S130" s="51"/>
      <c r="T130" s="51"/>
      <c r="U130" s="51"/>
      <c r="V130" s="51"/>
      <c r="W130" s="218"/>
      <c r="X130" s="167"/>
      <c r="Y130" s="167"/>
      <c r="Z130" s="167"/>
      <c r="AA130" s="167"/>
      <c r="AB130" s="167"/>
      <c r="AC130" s="167"/>
      <c r="AD130" s="167"/>
    </row>
    <row r="131" spans="1:30" x14ac:dyDescent="0.25">
      <c r="A131" s="202" t="str">
        <f>IF(B131=0,"",IF(B131&lt;&gt;0,INDEX(SchoolSystem,MATCH(B131,Data!$K$2:$K$1830,0))))</f>
        <v/>
      </c>
      <c r="B131" s="52"/>
      <c r="C131" s="172" t="e">
        <f>"Data!L"&amp;MATCH($B131,Data!$K$2:$K$1830,0)+1&amp;":L"&amp;MATCH($B131,Data!$K$2:$K$1830,1)+1</f>
        <v>#N/A</v>
      </c>
      <c r="D131" s="202" t="str">
        <f>IF(E131=0,"",IF(E131&lt;&gt;0,INDEX(Data!$N$2:$N$1830,MATCH(E131,Data!$L$2:$L$1830,0))))</f>
        <v/>
      </c>
      <c r="E131" s="52"/>
      <c r="F131" s="51"/>
      <c r="G131" s="51"/>
      <c r="H131" s="52"/>
      <c r="I131" s="51"/>
      <c r="J131" s="51"/>
      <c r="K131" s="52"/>
      <c r="L131" s="51"/>
      <c r="M131" s="52"/>
      <c r="N131" s="51"/>
      <c r="O131" s="51"/>
      <c r="P131" s="52"/>
      <c r="Q131" s="51"/>
      <c r="R131" s="52"/>
      <c r="S131" s="51"/>
      <c r="T131" s="51"/>
      <c r="U131" s="51"/>
      <c r="V131" s="51"/>
      <c r="W131" s="218"/>
      <c r="X131" s="167"/>
      <c r="Y131" s="167"/>
      <c r="Z131" s="167"/>
      <c r="AA131" s="167"/>
      <c r="AB131" s="167"/>
      <c r="AC131" s="167"/>
      <c r="AD131" s="167"/>
    </row>
    <row r="132" spans="1:30" x14ac:dyDescent="0.25">
      <c r="A132" s="202" t="str">
        <f>IF(B132=0,"",IF(B132&lt;&gt;0,INDEX(SchoolSystem,MATCH(B132,Data!$K$2:$K$1830,0))))</f>
        <v/>
      </c>
      <c r="B132" s="52"/>
      <c r="C132" s="172" t="e">
        <f>"Data!L"&amp;MATCH($B132,Data!$K$2:$K$1830,0)+1&amp;":L"&amp;MATCH($B132,Data!$K$2:$K$1830,1)+1</f>
        <v>#N/A</v>
      </c>
      <c r="D132" s="202" t="str">
        <f>IF(E132=0,"",IF(E132&lt;&gt;0,INDEX(Data!$N$2:$N$1830,MATCH(E132,Data!$L$2:$L$1830,0))))</f>
        <v/>
      </c>
      <c r="E132" s="52"/>
      <c r="F132" s="51"/>
      <c r="G132" s="51"/>
      <c r="H132" s="52"/>
      <c r="I132" s="51"/>
      <c r="J132" s="51"/>
      <c r="K132" s="52"/>
      <c r="L132" s="51"/>
      <c r="M132" s="52"/>
      <c r="N132" s="51"/>
      <c r="O132" s="51"/>
      <c r="P132" s="52"/>
      <c r="Q132" s="51"/>
      <c r="R132" s="52"/>
      <c r="S132" s="51"/>
      <c r="T132" s="51"/>
      <c r="U132" s="51"/>
      <c r="V132" s="51"/>
      <c r="W132" s="218"/>
      <c r="X132" s="167"/>
      <c r="Y132" s="167"/>
      <c r="Z132" s="167"/>
      <c r="AA132" s="167"/>
      <c r="AB132" s="167"/>
      <c r="AC132" s="167"/>
      <c r="AD132" s="167"/>
    </row>
    <row r="133" spans="1:30" x14ac:dyDescent="0.25">
      <c r="A133" s="202" t="str">
        <f>IF(B133=0,"",IF(B133&lt;&gt;0,INDEX(SchoolSystem,MATCH(B133,Data!$K$2:$K$1830,0))))</f>
        <v/>
      </c>
      <c r="B133" s="52"/>
      <c r="C133" s="172" t="e">
        <f>"Data!L"&amp;MATCH($B133,Data!$K$2:$K$1830,0)+1&amp;":L"&amp;MATCH($B133,Data!$K$2:$K$1830,1)+1</f>
        <v>#N/A</v>
      </c>
      <c r="D133" s="202" t="str">
        <f>IF(E133=0,"",IF(E133&lt;&gt;0,INDEX(Data!$N$2:$N$1830,MATCH(E133,Data!$L$2:$L$1830,0))))</f>
        <v/>
      </c>
      <c r="E133" s="52"/>
      <c r="F133" s="51"/>
      <c r="G133" s="51"/>
      <c r="H133" s="52"/>
      <c r="I133" s="51"/>
      <c r="J133" s="51"/>
      <c r="K133" s="52"/>
      <c r="L133" s="51"/>
      <c r="M133" s="52"/>
      <c r="N133" s="51"/>
      <c r="O133" s="51"/>
      <c r="P133" s="52"/>
      <c r="Q133" s="51"/>
      <c r="R133" s="52"/>
      <c r="S133" s="51"/>
      <c r="T133" s="51"/>
      <c r="U133" s="51"/>
      <c r="V133" s="51"/>
      <c r="W133" s="218"/>
      <c r="X133" s="167"/>
      <c r="Y133" s="167"/>
      <c r="Z133" s="167"/>
      <c r="AA133" s="167"/>
      <c r="AB133" s="167"/>
      <c r="AC133" s="167"/>
      <c r="AD133" s="167"/>
    </row>
    <row r="134" spans="1:30" x14ac:dyDescent="0.25">
      <c r="A134" s="202" t="str">
        <f>IF(B134=0,"",IF(B134&lt;&gt;0,INDEX(SchoolSystem,MATCH(B134,Data!$K$2:$K$1830,0))))</f>
        <v/>
      </c>
      <c r="B134" s="52"/>
      <c r="C134" s="172" t="e">
        <f>"Data!L"&amp;MATCH($B134,Data!$K$2:$K$1830,0)+1&amp;":L"&amp;MATCH($B134,Data!$K$2:$K$1830,1)+1</f>
        <v>#N/A</v>
      </c>
      <c r="D134" s="202" t="str">
        <f>IF(E134=0,"",IF(E134&lt;&gt;0,INDEX(Data!$N$2:$N$1830,MATCH(E134,Data!$L$2:$L$1830,0))))</f>
        <v/>
      </c>
      <c r="E134" s="52"/>
      <c r="F134" s="51"/>
      <c r="G134" s="51"/>
      <c r="H134" s="52"/>
      <c r="I134" s="51"/>
      <c r="J134" s="51"/>
      <c r="K134" s="52"/>
      <c r="L134" s="51"/>
      <c r="M134" s="52"/>
      <c r="N134" s="51"/>
      <c r="O134" s="51"/>
      <c r="P134" s="52"/>
      <c r="Q134" s="51"/>
      <c r="R134" s="52"/>
      <c r="S134" s="51"/>
      <c r="T134" s="51"/>
      <c r="U134" s="51"/>
      <c r="V134" s="51"/>
      <c r="W134" s="218"/>
      <c r="X134" s="167"/>
      <c r="Y134" s="167"/>
      <c r="Z134" s="167"/>
      <c r="AA134" s="167"/>
      <c r="AB134" s="167"/>
      <c r="AC134" s="167"/>
      <c r="AD134" s="167"/>
    </row>
    <row r="135" spans="1:30" x14ac:dyDescent="0.25">
      <c r="A135" s="202" t="str">
        <f>IF(B135=0,"",IF(B135&lt;&gt;0,INDEX(SchoolSystem,MATCH(B135,Data!$K$2:$K$1830,0))))</f>
        <v/>
      </c>
      <c r="B135" s="52"/>
      <c r="C135" s="172" t="e">
        <f>"Data!L"&amp;MATCH($B135,Data!$K$2:$K$1830,0)+1&amp;":L"&amp;MATCH($B135,Data!$K$2:$K$1830,1)+1</f>
        <v>#N/A</v>
      </c>
      <c r="D135" s="202" t="str">
        <f>IF(E135=0,"",IF(E135&lt;&gt;0,INDEX(Data!$N$2:$N$1830,MATCH(E135,Data!$L$2:$L$1830,0))))</f>
        <v/>
      </c>
      <c r="E135" s="52"/>
      <c r="F135" s="51"/>
      <c r="G135" s="51"/>
      <c r="H135" s="52"/>
      <c r="I135" s="51"/>
      <c r="J135" s="51"/>
      <c r="K135" s="52"/>
      <c r="L135" s="51"/>
      <c r="M135" s="52"/>
      <c r="N135" s="51"/>
      <c r="O135" s="51"/>
      <c r="P135" s="52"/>
      <c r="Q135" s="51"/>
      <c r="R135" s="52"/>
      <c r="S135" s="51"/>
      <c r="T135" s="51"/>
      <c r="U135" s="51"/>
      <c r="V135" s="51"/>
      <c r="W135" s="218"/>
      <c r="X135" s="167"/>
      <c r="Y135" s="167"/>
      <c r="Z135" s="167"/>
      <c r="AA135" s="167"/>
      <c r="AB135" s="167"/>
      <c r="AC135" s="167"/>
      <c r="AD135" s="167"/>
    </row>
    <row r="136" spans="1:30" x14ac:dyDescent="0.25">
      <c r="A136" s="202" t="str">
        <f>IF(B136=0,"",IF(B136&lt;&gt;0,INDEX(SchoolSystem,MATCH(B136,Data!$K$2:$K$1830,0))))</f>
        <v/>
      </c>
      <c r="B136" s="52"/>
      <c r="C136" s="172" t="e">
        <f>"Data!L"&amp;MATCH($B136,Data!$K$2:$K$1830,0)+1&amp;":L"&amp;MATCH($B136,Data!$K$2:$K$1830,1)+1</f>
        <v>#N/A</v>
      </c>
      <c r="D136" s="202" t="str">
        <f>IF(E136=0,"",IF(E136&lt;&gt;0,INDEX(Data!$N$2:$N$1830,MATCH(E136,Data!$L$2:$L$1830,0))))</f>
        <v/>
      </c>
      <c r="E136" s="52"/>
      <c r="F136" s="51"/>
      <c r="G136" s="51"/>
      <c r="H136" s="52"/>
      <c r="I136" s="51"/>
      <c r="J136" s="51"/>
      <c r="K136" s="52"/>
      <c r="L136" s="51"/>
      <c r="M136" s="52"/>
      <c r="N136" s="51"/>
      <c r="O136" s="51"/>
      <c r="P136" s="52"/>
      <c r="Q136" s="51"/>
      <c r="R136" s="52"/>
      <c r="S136" s="51"/>
      <c r="T136" s="51"/>
      <c r="U136" s="51"/>
      <c r="V136" s="51"/>
      <c r="W136" s="218"/>
      <c r="X136" s="167"/>
      <c r="Y136" s="167"/>
      <c r="Z136" s="167"/>
      <c r="AA136" s="167"/>
      <c r="AB136" s="167"/>
      <c r="AC136" s="167"/>
      <c r="AD136" s="167"/>
    </row>
    <row r="137" spans="1:30" x14ac:dyDescent="0.25">
      <c r="A137" s="202" t="str">
        <f>IF(B137=0,"",IF(B137&lt;&gt;0,INDEX(SchoolSystem,MATCH(B137,Data!$K$2:$K$1830,0))))</f>
        <v/>
      </c>
      <c r="B137" s="52"/>
      <c r="C137" s="172" t="e">
        <f>"Data!L"&amp;MATCH($B137,Data!$K$2:$K$1830,0)+1&amp;":L"&amp;MATCH($B137,Data!$K$2:$K$1830,1)+1</f>
        <v>#N/A</v>
      </c>
      <c r="D137" s="202" t="str">
        <f>IF(E137=0,"",IF(E137&lt;&gt;0,INDEX(Data!$N$2:$N$1830,MATCH(E137,Data!$L$2:$L$1830,0))))</f>
        <v/>
      </c>
      <c r="E137" s="52"/>
      <c r="F137" s="51"/>
      <c r="G137" s="51"/>
      <c r="H137" s="52"/>
      <c r="I137" s="51"/>
      <c r="J137" s="51"/>
      <c r="K137" s="52"/>
      <c r="L137" s="51"/>
      <c r="M137" s="52"/>
      <c r="N137" s="51"/>
      <c r="O137" s="51"/>
      <c r="P137" s="52"/>
      <c r="Q137" s="51"/>
      <c r="R137" s="52"/>
      <c r="S137" s="51"/>
      <c r="T137" s="51"/>
      <c r="U137" s="51"/>
      <c r="V137" s="51"/>
      <c r="W137" s="218"/>
      <c r="X137" s="167"/>
      <c r="Y137" s="167"/>
      <c r="Z137" s="167"/>
      <c r="AA137" s="167"/>
      <c r="AB137" s="167"/>
      <c r="AC137" s="167"/>
      <c r="AD137" s="167"/>
    </row>
    <row r="138" spans="1:30" x14ac:dyDescent="0.25">
      <c r="A138" s="202" t="str">
        <f>IF(B138=0,"",IF(B138&lt;&gt;0,INDEX(SchoolSystem,MATCH(B138,Data!$K$2:$K$1830,0))))</f>
        <v/>
      </c>
      <c r="B138" s="52"/>
      <c r="C138" s="172" t="e">
        <f>"Data!L"&amp;MATCH($B138,Data!$K$2:$K$1830,0)+1&amp;":L"&amp;MATCH($B138,Data!$K$2:$K$1830,1)+1</f>
        <v>#N/A</v>
      </c>
      <c r="D138" s="202" t="str">
        <f>IF(E138=0,"",IF(E138&lt;&gt;0,INDEX(Data!$N$2:$N$1830,MATCH(E138,Data!$L$2:$L$1830,0))))</f>
        <v/>
      </c>
      <c r="E138" s="52"/>
      <c r="F138" s="51"/>
      <c r="G138" s="51"/>
      <c r="H138" s="52"/>
      <c r="I138" s="51"/>
      <c r="J138" s="51"/>
      <c r="K138" s="52"/>
      <c r="L138" s="51"/>
      <c r="M138" s="52"/>
      <c r="N138" s="51"/>
      <c r="O138" s="51"/>
      <c r="P138" s="52"/>
      <c r="Q138" s="51"/>
      <c r="R138" s="52"/>
      <c r="S138" s="51"/>
      <c r="T138" s="51"/>
      <c r="U138" s="51"/>
      <c r="V138" s="51"/>
      <c r="W138" s="218"/>
      <c r="X138" s="167"/>
      <c r="Y138" s="167"/>
      <c r="Z138" s="167"/>
      <c r="AA138" s="167"/>
      <c r="AB138" s="167"/>
      <c r="AC138" s="167"/>
      <c r="AD138" s="167"/>
    </row>
    <row r="139" spans="1:30" x14ac:dyDescent="0.25">
      <c r="A139" s="202" t="str">
        <f>IF(B139=0,"",IF(B139&lt;&gt;0,INDEX(SchoolSystem,MATCH(B139,Data!$K$2:$K$1830,0))))</f>
        <v/>
      </c>
      <c r="B139" s="52"/>
      <c r="C139" s="172" t="e">
        <f>"Data!L"&amp;MATCH($B139,Data!$K$2:$K$1830,0)+1&amp;":L"&amp;MATCH($B139,Data!$K$2:$K$1830,1)+1</f>
        <v>#N/A</v>
      </c>
      <c r="D139" s="202" t="str">
        <f>IF(E139=0,"",IF(E139&lt;&gt;0,INDEX(Data!$N$2:$N$1830,MATCH(E139,Data!$L$2:$L$1830,0))))</f>
        <v/>
      </c>
      <c r="E139" s="52"/>
      <c r="F139" s="51"/>
      <c r="G139" s="51"/>
      <c r="H139" s="52"/>
      <c r="I139" s="51"/>
      <c r="J139" s="51"/>
      <c r="K139" s="52"/>
      <c r="L139" s="51"/>
      <c r="M139" s="52"/>
      <c r="N139" s="51"/>
      <c r="O139" s="51"/>
      <c r="P139" s="52"/>
      <c r="Q139" s="51"/>
      <c r="R139" s="52"/>
      <c r="S139" s="51"/>
      <c r="T139" s="51"/>
      <c r="U139" s="51"/>
      <c r="V139" s="51"/>
      <c r="W139" s="218"/>
      <c r="X139" s="167"/>
      <c r="Y139" s="167"/>
      <c r="Z139" s="167"/>
      <c r="AA139" s="167"/>
      <c r="AB139" s="167"/>
      <c r="AC139" s="167"/>
      <c r="AD139" s="167"/>
    </row>
    <row r="140" spans="1:30" x14ac:dyDescent="0.25">
      <c r="A140" s="202" t="str">
        <f>IF(B140=0,"",IF(B140&lt;&gt;0,INDEX(SchoolSystem,MATCH(B140,Data!$K$2:$K$1830,0))))</f>
        <v/>
      </c>
      <c r="B140" s="52"/>
      <c r="C140" s="172" t="e">
        <f>"Data!L"&amp;MATCH($B140,Data!$K$2:$K$1830,0)+1&amp;":L"&amp;MATCH($B140,Data!$K$2:$K$1830,1)+1</f>
        <v>#N/A</v>
      </c>
      <c r="D140" s="202" t="str">
        <f>IF(E140=0,"",IF(E140&lt;&gt;0,INDEX(Data!$N$2:$N$1830,MATCH(E140,Data!$L$2:$L$1830,0))))</f>
        <v/>
      </c>
      <c r="E140" s="52"/>
      <c r="F140" s="51"/>
      <c r="G140" s="51"/>
      <c r="H140" s="52"/>
      <c r="I140" s="51"/>
      <c r="J140" s="51"/>
      <c r="K140" s="52"/>
      <c r="L140" s="51"/>
      <c r="M140" s="52"/>
      <c r="N140" s="51"/>
      <c r="O140" s="51"/>
      <c r="P140" s="52"/>
      <c r="Q140" s="51"/>
      <c r="R140" s="52"/>
      <c r="S140" s="51"/>
      <c r="T140" s="51"/>
      <c r="U140" s="51"/>
      <c r="V140" s="51"/>
      <c r="W140" s="218"/>
      <c r="X140" s="167"/>
      <c r="Y140" s="167"/>
      <c r="Z140" s="167"/>
      <c r="AA140" s="167"/>
      <c r="AB140" s="167"/>
      <c r="AC140" s="167"/>
      <c r="AD140" s="167"/>
    </row>
    <row r="141" spans="1:30" x14ac:dyDescent="0.25">
      <c r="A141" s="202" t="str">
        <f>IF(B141=0,"",IF(B141&lt;&gt;0,INDEX(SchoolSystem,MATCH(B141,Data!$K$2:$K$1830,0))))</f>
        <v/>
      </c>
      <c r="B141" s="52"/>
      <c r="C141" s="172" t="e">
        <f>"Data!L"&amp;MATCH($B141,Data!$K$2:$K$1830,0)+1&amp;":L"&amp;MATCH($B141,Data!$K$2:$K$1830,1)+1</f>
        <v>#N/A</v>
      </c>
      <c r="D141" s="202" t="str">
        <f>IF(E141=0,"",IF(E141&lt;&gt;0,INDEX(Data!$N$2:$N$1830,MATCH(E141,Data!$L$2:$L$1830,0))))</f>
        <v/>
      </c>
      <c r="E141" s="52"/>
      <c r="F141" s="51"/>
      <c r="G141" s="51"/>
      <c r="H141" s="52"/>
      <c r="I141" s="51"/>
      <c r="J141" s="51"/>
      <c r="K141" s="52"/>
      <c r="L141" s="51"/>
      <c r="M141" s="52"/>
      <c r="N141" s="51"/>
      <c r="O141" s="51"/>
      <c r="P141" s="52"/>
      <c r="Q141" s="51"/>
      <c r="R141" s="52"/>
      <c r="S141" s="51"/>
      <c r="T141" s="51"/>
      <c r="U141" s="51"/>
      <c r="V141" s="51"/>
      <c r="W141" s="218"/>
      <c r="X141" s="167"/>
      <c r="Y141" s="167"/>
      <c r="Z141" s="167"/>
      <c r="AA141" s="167"/>
      <c r="AB141" s="167"/>
      <c r="AC141" s="167"/>
      <c r="AD141" s="167"/>
    </row>
    <row r="142" spans="1:30" x14ac:dyDescent="0.25">
      <c r="A142" s="202" t="str">
        <f>IF(B142=0,"",IF(B142&lt;&gt;0,INDEX(SchoolSystem,MATCH(B142,Data!$K$2:$K$1830,0))))</f>
        <v/>
      </c>
      <c r="B142" s="52"/>
      <c r="C142" s="172" t="e">
        <f>"Data!L"&amp;MATCH($B142,Data!$K$2:$K$1830,0)+1&amp;":L"&amp;MATCH($B142,Data!$K$2:$K$1830,1)+1</f>
        <v>#N/A</v>
      </c>
      <c r="D142" s="202" t="str">
        <f>IF(E142=0,"",IF(E142&lt;&gt;0,INDEX(Data!$N$2:$N$1830,MATCH(E142,Data!$L$2:$L$1830,0))))</f>
        <v/>
      </c>
      <c r="E142" s="52"/>
      <c r="F142" s="51"/>
      <c r="G142" s="51"/>
      <c r="H142" s="52"/>
      <c r="I142" s="51"/>
      <c r="J142" s="51"/>
      <c r="K142" s="52"/>
      <c r="L142" s="51"/>
      <c r="M142" s="52"/>
      <c r="N142" s="51"/>
      <c r="O142" s="51"/>
      <c r="P142" s="52"/>
      <c r="Q142" s="51"/>
      <c r="R142" s="52"/>
      <c r="S142" s="51"/>
      <c r="T142" s="51"/>
      <c r="U142" s="51"/>
      <c r="V142" s="51"/>
      <c r="W142" s="218"/>
      <c r="X142" s="167"/>
      <c r="Y142" s="167"/>
      <c r="Z142" s="167"/>
      <c r="AA142" s="167"/>
      <c r="AB142" s="167"/>
      <c r="AC142" s="167"/>
      <c r="AD142" s="167"/>
    </row>
    <row r="143" spans="1:30" x14ac:dyDescent="0.25">
      <c r="A143" s="202" t="str">
        <f>IF(B143=0,"",IF(B143&lt;&gt;0,INDEX(SchoolSystem,MATCH(B143,Data!$K$2:$K$1830,0))))</f>
        <v/>
      </c>
      <c r="B143" s="52"/>
      <c r="C143" s="172" t="e">
        <f>"Data!L"&amp;MATCH($B143,Data!$K$2:$K$1830,0)+1&amp;":L"&amp;MATCH($B143,Data!$K$2:$K$1830,1)+1</f>
        <v>#N/A</v>
      </c>
      <c r="D143" s="202" t="str">
        <f>IF(E143=0,"",IF(E143&lt;&gt;0,INDEX(Data!$N$2:$N$1830,MATCH(E143,Data!$L$2:$L$1830,0))))</f>
        <v/>
      </c>
      <c r="E143" s="52"/>
      <c r="F143" s="51"/>
      <c r="G143" s="51"/>
      <c r="H143" s="52"/>
      <c r="I143" s="51"/>
      <c r="J143" s="51"/>
      <c r="K143" s="52"/>
      <c r="L143" s="51"/>
      <c r="M143" s="52"/>
      <c r="N143" s="51"/>
      <c r="O143" s="51"/>
      <c r="P143" s="52"/>
      <c r="Q143" s="51"/>
      <c r="R143" s="52"/>
      <c r="S143" s="51"/>
      <c r="T143" s="51"/>
      <c r="U143" s="51"/>
      <c r="V143" s="51"/>
      <c r="W143" s="218"/>
      <c r="X143" s="167"/>
      <c r="Y143" s="167"/>
      <c r="Z143" s="167"/>
      <c r="AA143" s="167"/>
      <c r="AB143" s="167"/>
      <c r="AC143" s="167"/>
      <c r="AD143" s="167"/>
    </row>
    <row r="144" spans="1:30" x14ac:dyDescent="0.25">
      <c r="A144" s="202" t="str">
        <f>IF(B144=0,"",IF(B144&lt;&gt;0,INDEX(SchoolSystem,MATCH(B144,Data!$K$2:$K$1830,0))))</f>
        <v/>
      </c>
      <c r="B144" s="52"/>
      <c r="C144" s="172" t="e">
        <f>"Data!L"&amp;MATCH($B144,Data!$K$2:$K$1830,0)+1&amp;":L"&amp;MATCH($B144,Data!$K$2:$K$1830,1)+1</f>
        <v>#N/A</v>
      </c>
      <c r="D144" s="202" t="str">
        <f>IF(E144=0,"",IF(E144&lt;&gt;0,INDEX(Data!$N$2:$N$1830,MATCH(E144,Data!$L$2:$L$1830,0))))</f>
        <v/>
      </c>
      <c r="E144" s="52"/>
      <c r="F144" s="51"/>
      <c r="G144" s="51"/>
      <c r="H144" s="52"/>
      <c r="I144" s="51"/>
      <c r="J144" s="51"/>
      <c r="K144" s="52"/>
      <c r="L144" s="51"/>
      <c r="M144" s="52"/>
      <c r="N144" s="51"/>
      <c r="O144" s="51"/>
      <c r="P144" s="52"/>
      <c r="Q144" s="51"/>
      <c r="R144" s="52"/>
      <c r="S144" s="51"/>
      <c r="T144" s="51"/>
      <c r="U144" s="51"/>
      <c r="V144" s="51"/>
      <c r="W144" s="218"/>
      <c r="X144" s="167"/>
      <c r="Y144" s="167"/>
      <c r="Z144" s="167"/>
      <c r="AA144" s="167"/>
      <c r="AB144" s="167"/>
      <c r="AC144" s="167"/>
      <c r="AD144" s="167"/>
    </row>
    <row r="145" spans="1:30" x14ac:dyDescent="0.25">
      <c r="A145" s="202" t="str">
        <f>IF(B145=0,"",IF(B145&lt;&gt;0,INDEX(SchoolSystem,MATCH(B145,Data!$K$2:$K$1830,0))))</f>
        <v/>
      </c>
      <c r="B145" s="52"/>
      <c r="C145" s="172" t="e">
        <f>"Data!L"&amp;MATCH($B145,Data!$K$2:$K$1830,0)+1&amp;":L"&amp;MATCH($B145,Data!$K$2:$K$1830,1)+1</f>
        <v>#N/A</v>
      </c>
      <c r="D145" s="202" t="str">
        <f>IF(E145=0,"",IF(E145&lt;&gt;0,INDEX(Data!$N$2:$N$1830,MATCH(E145,Data!$L$2:$L$1830,0))))</f>
        <v/>
      </c>
      <c r="E145" s="52"/>
      <c r="F145" s="51"/>
      <c r="G145" s="51"/>
      <c r="H145" s="52"/>
      <c r="I145" s="51"/>
      <c r="J145" s="51"/>
      <c r="K145" s="52"/>
      <c r="L145" s="51"/>
      <c r="M145" s="52"/>
      <c r="N145" s="51"/>
      <c r="O145" s="51"/>
      <c r="P145" s="52"/>
      <c r="Q145" s="51"/>
      <c r="R145" s="52"/>
      <c r="S145" s="51"/>
      <c r="T145" s="51"/>
      <c r="U145" s="51"/>
      <c r="V145" s="51"/>
      <c r="W145" s="218"/>
      <c r="X145" s="167"/>
      <c r="Y145" s="167"/>
      <c r="Z145" s="167"/>
      <c r="AA145" s="167"/>
      <c r="AB145" s="167"/>
      <c r="AC145" s="167"/>
      <c r="AD145" s="167"/>
    </row>
    <row r="146" spans="1:30" x14ac:dyDescent="0.25">
      <c r="A146" s="202" t="str">
        <f>IF(B146=0,"",IF(B146&lt;&gt;0,INDEX(SchoolSystem,MATCH(B146,Data!$K$2:$K$1830,0))))</f>
        <v/>
      </c>
      <c r="B146" s="52"/>
      <c r="C146" s="172" t="e">
        <f>"Data!L"&amp;MATCH($B146,Data!$K$2:$K$1830,0)+1&amp;":L"&amp;MATCH($B146,Data!$K$2:$K$1830,1)+1</f>
        <v>#N/A</v>
      </c>
      <c r="D146" s="202" t="str">
        <f>IF(E146=0,"",IF(E146&lt;&gt;0,INDEX(Data!$N$2:$N$1830,MATCH(E146,Data!$L$2:$L$1830,0))))</f>
        <v/>
      </c>
      <c r="E146" s="52"/>
      <c r="F146" s="51"/>
      <c r="G146" s="51"/>
      <c r="H146" s="52"/>
      <c r="I146" s="51"/>
      <c r="J146" s="51"/>
      <c r="K146" s="52"/>
      <c r="L146" s="51"/>
      <c r="M146" s="52"/>
      <c r="N146" s="51"/>
      <c r="O146" s="51"/>
      <c r="P146" s="52"/>
      <c r="Q146" s="51"/>
      <c r="R146" s="52"/>
      <c r="S146" s="51"/>
      <c r="T146" s="51"/>
      <c r="U146" s="51"/>
      <c r="V146" s="51"/>
      <c r="W146" s="218"/>
      <c r="X146" s="167"/>
      <c r="Y146" s="167"/>
      <c r="Z146" s="167"/>
      <c r="AA146" s="167"/>
      <c r="AB146" s="167"/>
      <c r="AC146" s="167"/>
      <c r="AD146" s="167"/>
    </row>
    <row r="147" spans="1:30" x14ac:dyDescent="0.25">
      <c r="A147" s="202" t="str">
        <f>IF(B147=0,"",IF(B147&lt;&gt;0,INDEX(SchoolSystem,MATCH(B147,Data!$K$2:$K$1830,0))))</f>
        <v/>
      </c>
      <c r="B147" s="52"/>
      <c r="C147" s="172" t="e">
        <f>"Data!L"&amp;MATCH($B147,Data!$K$2:$K$1830,0)+1&amp;":L"&amp;MATCH($B147,Data!$K$2:$K$1830,1)+1</f>
        <v>#N/A</v>
      </c>
      <c r="D147" s="202" t="str">
        <f>IF(E147=0,"",IF(E147&lt;&gt;0,INDEX(Data!$N$2:$N$1830,MATCH(E147,Data!$L$2:$L$1830,0))))</f>
        <v/>
      </c>
      <c r="E147" s="52"/>
      <c r="F147" s="51"/>
      <c r="G147" s="51"/>
      <c r="H147" s="52"/>
      <c r="I147" s="51"/>
      <c r="J147" s="51"/>
      <c r="K147" s="52"/>
      <c r="L147" s="51"/>
      <c r="M147" s="52"/>
      <c r="N147" s="51"/>
      <c r="O147" s="51"/>
      <c r="P147" s="52"/>
      <c r="Q147" s="51"/>
      <c r="R147" s="52"/>
      <c r="S147" s="51"/>
      <c r="T147" s="51"/>
      <c r="U147" s="51"/>
      <c r="V147" s="51"/>
      <c r="W147" s="218"/>
      <c r="X147" s="167"/>
      <c r="Y147" s="167"/>
      <c r="Z147" s="167"/>
      <c r="AA147" s="167"/>
      <c r="AB147" s="167"/>
      <c r="AC147" s="167"/>
      <c r="AD147" s="167"/>
    </row>
    <row r="148" spans="1:30" x14ac:dyDescent="0.25">
      <c r="A148" s="202" t="str">
        <f>IF(B148=0,"",IF(B148&lt;&gt;0,INDEX(SchoolSystem,MATCH(B148,Data!$K$2:$K$1830,0))))</f>
        <v/>
      </c>
      <c r="B148" s="52"/>
      <c r="C148" s="172" t="e">
        <f>"Data!L"&amp;MATCH($B148,Data!$K$2:$K$1830,0)+1&amp;":L"&amp;MATCH($B148,Data!$K$2:$K$1830,1)+1</f>
        <v>#N/A</v>
      </c>
      <c r="D148" s="202" t="str">
        <f>IF(E148=0,"",IF(E148&lt;&gt;0,INDEX(Data!$N$2:$N$1830,MATCH(E148,Data!$L$2:$L$1830,0))))</f>
        <v/>
      </c>
      <c r="E148" s="52"/>
      <c r="F148" s="51"/>
      <c r="G148" s="51"/>
      <c r="H148" s="52"/>
      <c r="I148" s="51"/>
      <c r="J148" s="51"/>
      <c r="K148" s="52"/>
      <c r="L148" s="51"/>
      <c r="M148" s="52"/>
      <c r="N148" s="51"/>
      <c r="O148" s="51"/>
      <c r="P148" s="52"/>
      <c r="Q148" s="51"/>
      <c r="R148" s="52"/>
      <c r="S148" s="51"/>
      <c r="T148" s="51"/>
      <c r="U148" s="51"/>
      <c r="V148" s="51"/>
      <c r="W148" s="218"/>
      <c r="X148" s="167"/>
      <c r="Y148" s="167"/>
      <c r="Z148" s="167"/>
      <c r="AA148" s="167"/>
      <c r="AB148" s="167"/>
      <c r="AC148" s="167"/>
      <c r="AD148" s="167"/>
    </row>
    <row r="149" spans="1:30" x14ac:dyDescent="0.25">
      <c r="A149" s="202" t="str">
        <f>IF(B149=0,"",IF(B149&lt;&gt;0,INDEX(SchoolSystem,MATCH(B149,Data!$K$2:$K$1830,0))))</f>
        <v/>
      </c>
      <c r="B149" s="52"/>
      <c r="C149" s="172" t="e">
        <f>"Data!L"&amp;MATCH($B149,Data!$K$2:$K$1830,0)+1&amp;":L"&amp;MATCH($B149,Data!$K$2:$K$1830,1)+1</f>
        <v>#N/A</v>
      </c>
      <c r="D149" s="202" t="str">
        <f>IF(E149=0,"",IF(E149&lt;&gt;0,INDEX(Data!$N$2:$N$1830,MATCH(E149,Data!$L$2:$L$1830,0))))</f>
        <v/>
      </c>
      <c r="E149" s="52"/>
      <c r="F149" s="51"/>
      <c r="G149" s="51"/>
      <c r="H149" s="52"/>
      <c r="I149" s="51"/>
      <c r="J149" s="51"/>
      <c r="K149" s="52"/>
      <c r="L149" s="51"/>
      <c r="M149" s="52"/>
      <c r="N149" s="51"/>
      <c r="O149" s="51"/>
      <c r="P149" s="52"/>
      <c r="Q149" s="51"/>
      <c r="R149" s="52"/>
      <c r="S149" s="51"/>
      <c r="T149" s="51"/>
      <c r="U149" s="51"/>
      <c r="V149" s="51"/>
      <c r="W149" s="218"/>
      <c r="X149" s="167"/>
      <c r="Y149" s="167"/>
      <c r="Z149" s="167"/>
      <c r="AA149" s="167"/>
      <c r="AB149" s="167"/>
      <c r="AC149" s="167"/>
      <c r="AD149" s="167"/>
    </row>
    <row r="150" spans="1:30" x14ac:dyDescent="0.25">
      <c r="A150" s="202" t="str">
        <f>IF(B150=0,"",IF(B150&lt;&gt;0,INDEX(SchoolSystem,MATCH(B150,Data!$K$2:$K$1830,0))))</f>
        <v/>
      </c>
      <c r="B150" s="52"/>
      <c r="C150" s="172" t="e">
        <f>"Data!L"&amp;MATCH($B150,Data!$K$2:$K$1830,0)+1&amp;":L"&amp;MATCH($B150,Data!$K$2:$K$1830,1)+1</f>
        <v>#N/A</v>
      </c>
      <c r="D150" s="202" t="str">
        <f>IF(E150=0,"",IF(E150&lt;&gt;0,INDEX(Data!$N$2:$N$1830,MATCH(E150,Data!$L$2:$L$1830,0))))</f>
        <v/>
      </c>
      <c r="E150" s="52"/>
      <c r="F150" s="51"/>
      <c r="G150" s="51"/>
      <c r="H150" s="52"/>
      <c r="I150" s="51"/>
      <c r="J150" s="51"/>
      <c r="K150" s="52"/>
      <c r="L150" s="51"/>
      <c r="M150" s="52"/>
      <c r="N150" s="51"/>
      <c r="O150" s="51"/>
      <c r="P150" s="52"/>
      <c r="Q150" s="51"/>
      <c r="R150" s="52"/>
      <c r="S150" s="51"/>
      <c r="T150" s="51"/>
      <c r="U150" s="51"/>
      <c r="V150" s="51"/>
      <c r="W150" s="218"/>
      <c r="X150" s="167"/>
      <c r="Y150" s="167"/>
      <c r="Z150" s="167"/>
      <c r="AA150" s="167"/>
      <c r="AB150" s="167"/>
      <c r="AC150" s="167"/>
      <c r="AD150" s="167"/>
    </row>
    <row r="151" spans="1:30" x14ac:dyDescent="0.25">
      <c r="A151" s="202" t="str">
        <f>IF(B151=0,"",IF(B151&lt;&gt;0,INDEX(SchoolSystem,MATCH(B151,Data!$K$2:$K$1830,0))))</f>
        <v/>
      </c>
      <c r="B151" s="52"/>
      <c r="C151" s="172" t="e">
        <f>"Data!L"&amp;MATCH($B151,Data!$K$2:$K$1830,0)+1&amp;":L"&amp;MATCH($B151,Data!$K$2:$K$1830,1)+1</f>
        <v>#N/A</v>
      </c>
      <c r="D151" s="202" t="str">
        <f>IF(E151=0,"",IF(E151&lt;&gt;0,INDEX(Data!$N$2:$N$1830,MATCH(E151,Data!$L$2:$L$1830,0))))</f>
        <v/>
      </c>
      <c r="E151" s="52"/>
      <c r="F151" s="51"/>
      <c r="G151" s="51"/>
      <c r="H151" s="52"/>
      <c r="I151" s="51"/>
      <c r="J151" s="51"/>
      <c r="K151" s="52"/>
      <c r="L151" s="51"/>
      <c r="M151" s="52"/>
      <c r="N151" s="51"/>
      <c r="O151" s="51"/>
      <c r="P151" s="52"/>
      <c r="Q151" s="51"/>
      <c r="R151" s="52"/>
      <c r="S151" s="51"/>
      <c r="T151" s="51"/>
      <c r="U151" s="51"/>
      <c r="V151" s="51"/>
      <c r="W151" s="218"/>
      <c r="X151" s="167"/>
      <c r="Y151" s="167"/>
      <c r="Z151" s="167"/>
      <c r="AA151" s="167"/>
      <c r="AB151" s="167"/>
      <c r="AC151" s="167"/>
      <c r="AD151" s="167"/>
    </row>
    <row r="152" spans="1:30" x14ac:dyDescent="0.25">
      <c r="A152" s="202" t="str">
        <f>IF(B152=0,"",IF(B152&lt;&gt;0,INDEX(SchoolSystem,MATCH(B152,Data!$K$2:$K$1830,0))))</f>
        <v/>
      </c>
      <c r="B152" s="52"/>
      <c r="C152" s="172" t="e">
        <f>"Data!L"&amp;MATCH($B152,Data!$K$2:$K$1830,0)+1&amp;":L"&amp;MATCH($B152,Data!$K$2:$K$1830,1)+1</f>
        <v>#N/A</v>
      </c>
      <c r="D152" s="202" t="str">
        <f>IF(E152=0,"",IF(E152&lt;&gt;0,INDEX(Data!$N$2:$N$1830,MATCH(E152,Data!$L$2:$L$1830,0))))</f>
        <v/>
      </c>
      <c r="E152" s="52"/>
      <c r="F152" s="51"/>
      <c r="G152" s="51"/>
      <c r="H152" s="52"/>
      <c r="I152" s="51"/>
      <c r="J152" s="51"/>
      <c r="K152" s="52"/>
      <c r="L152" s="51"/>
      <c r="M152" s="52"/>
      <c r="N152" s="51"/>
      <c r="O152" s="51"/>
      <c r="P152" s="52"/>
      <c r="Q152" s="51"/>
      <c r="R152" s="52"/>
      <c r="S152" s="51"/>
      <c r="T152" s="51"/>
      <c r="U152" s="51"/>
      <c r="V152" s="51"/>
      <c r="W152" s="218"/>
      <c r="X152" s="167"/>
      <c r="Y152" s="167"/>
      <c r="Z152" s="167"/>
      <c r="AA152" s="167"/>
      <c r="AB152" s="167"/>
      <c r="AC152" s="167"/>
      <c r="AD152" s="167"/>
    </row>
    <row r="153" spans="1:30" x14ac:dyDescent="0.25">
      <c r="A153" s="202" t="str">
        <f>IF(B153=0,"",IF(B153&lt;&gt;0,INDEX(SchoolSystem,MATCH(B153,Data!$K$2:$K$1830,0))))</f>
        <v/>
      </c>
      <c r="B153" s="52"/>
      <c r="C153" s="172" t="e">
        <f>"Data!L"&amp;MATCH($B153,Data!$K$2:$K$1830,0)+1&amp;":L"&amp;MATCH($B153,Data!$K$2:$K$1830,1)+1</f>
        <v>#N/A</v>
      </c>
      <c r="D153" s="202" t="str">
        <f>IF(E153=0,"",IF(E153&lt;&gt;0,INDEX(Data!$N$2:$N$1830,MATCH(E153,Data!$L$2:$L$1830,0))))</f>
        <v/>
      </c>
      <c r="E153" s="52"/>
      <c r="F153" s="51"/>
      <c r="G153" s="51"/>
      <c r="H153" s="52"/>
      <c r="I153" s="51"/>
      <c r="J153" s="51"/>
      <c r="K153" s="52"/>
      <c r="L153" s="51"/>
      <c r="M153" s="52"/>
      <c r="N153" s="51"/>
      <c r="O153" s="51"/>
      <c r="P153" s="52"/>
      <c r="Q153" s="51"/>
      <c r="R153" s="52"/>
      <c r="S153" s="51"/>
      <c r="T153" s="51"/>
      <c r="U153" s="51"/>
      <c r="V153" s="51"/>
      <c r="W153" s="218"/>
      <c r="X153" s="167"/>
      <c r="Y153" s="167"/>
      <c r="Z153" s="167"/>
      <c r="AA153" s="167"/>
      <c r="AB153" s="167"/>
      <c r="AC153" s="167"/>
      <c r="AD153" s="167"/>
    </row>
    <row r="154" spans="1:30" x14ac:dyDescent="0.25">
      <c r="A154" s="202" t="str">
        <f>IF(B154=0,"",IF(B154&lt;&gt;0,INDEX(SchoolSystem,MATCH(B154,Data!$K$2:$K$1830,0))))</f>
        <v/>
      </c>
      <c r="B154" s="52"/>
      <c r="C154" s="172" t="e">
        <f>"Data!L"&amp;MATCH($B154,Data!$K$2:$K$1830,0)+1&amp;":L"&amp;MATCH($B154,Data!$K$2:$K$1830,1)+1</f>
        <v>#N/A</v>
      </c>
      <c r="D154" s="202" t="str">
        <f>IF(E154=0,"",IF(E154&lt;&gt;0,INDEX(Data!$N$2:$N$1830,MATCH(E154,Data!$L$2:$L$1830,0))))</f>
        <v/>
      </c>
      <c r="E154" s="52"/>
      <c r="F154" s="51"/>
      <c r="G154" s="51"/>
      <c r="H154" s="52"/>
      <c r="I154" s="51"/>
      <c r="J154" s="51"/>
      <c r="K154" s="52"/>
      <c r="L154" s="51"/>
      <c r="M154" s="52"/>
      <c r="N154" s="51"/>
      <c r="O154" s="51"/>
      <c r="P154" s="52"/>
      <c r="Q154" s="51"/>
      <c r="R154" s="52"/>
      <c r="S154" s="51"/>
      <c r="T154" s="51"/>
      <c r="U154" s="51"/>
      <c r="V154" s="51"/>
      <c r="W154" s="218"/>
      <c r="X154" s="167"/>
      <c r="Y154" s="167"/>
      <c r="Z154" s="167"/>
      <c r="AA154" s="167"/>
      <c r="AB154" s="167"/>
      <c r="AC154" s="167"/>
      <c r="AD154" s="167"/>
    </row>
    <row r="155" spans="1:30" x14ac:dyDescent="0.25">
      <c r="A155" s="202" t="str">
        <f>IF(B155=0,"",IF(B155&lt;&gt;0,INDEX(SchoolSystem,MATCH(B155,Data!$K$2:$K$1830,0))))</f>
        <v/>
      </c>
      <c r="B155" s="52"/>
      <c r="C155" s="172" t="e">
        <f>"Data!L"&amp;MATCH($B155,Data!$K$2:$K$1830,0)+1&amp;":L"&amp;MATCH($B155,Data!$K$2:$K$1830,1)+1</f>
        <v>#N/A</v>
      </c>
      <c r="D155" s="202" t="str">
        <f>IF(E155=0,"",IF(E155&lt;&gt;0,INDEX(Data!$N$2:$N$1830,MATCH(E155,Data!$L$2:$L$1830,0))))</f>
        <v/>
      </c>
      <c r="E155" s="52"/>
      <c r="F155" s="51"/>
      <c r="G155" s="49"/>
      <c r="H155" s="50"/>
      <c r="I155" s="51"/>
      <c r="J155" s="51"/>
      <c r="K155" s="52"/>
      <c r="L155" s="51"/>
      <c r="M155" s="52"/>
      <c r="N155" s="51"/>
      <c r="O155" s="51"/>
      <c r="P155" s="52"/>
      <c r="Q155" s="51"/>
      <c r="R155" s="52"/>
      <c r="S155" s="51"/>
      <c r="T155" s="51"/>
      <c r="U155" s="51"/>
      <c r="V155" s="51"/>
      <c r="W155" s="218"/>
      <c r="X155" s="167"/>
      <c r="Y155" s="167"/>
      <c r="Z155" s="167"/>
      <c r="AA155" s="167"/>
      <c r="AB155" s="167"/>
      <c r="AC155" s="167"/>
      <c r="AD155" s="167"/>
    </row>
    <row r="156" spans="1:30" x14ac:dyDescent="0.25">
      <c r="A156" s="202" t="str">
        <f>IF(B156=0,"",IF(B156&lt;&gt;0,INDEX(SchoolSystem,MATCH(B156,Data!$K$2:$K$1830,0))))</f>
        <v/>
      </c>
      <c r="B156" s="52"/>
      <c r="C156" s="172" t="e">
        <f>"Data!L"&amp;MATCH($B156,Data!$K$2:$K$1830,0)+1&amp;":L"&amp;MATCH($B156,Data!$K$2:$K$1830,1)+1</f>
        <v>#N/A</v>
      </c>
      <c r="D156" s="202" t="str">
        <f>IF(E156=0,"",IF(E156&lt;&gt;0,INDEX(Data!$N$2:$N$1830,MATCH(E156,Data!$L$2:$L$1830,0))))</f>
        <v/>
      </c>
      <c r="E156" s="52"/>
      <c r="F156" s="51"/>
      <c r="G156" s="49"/>
      <c r="H156" s="50"/>
      <c r="I156" s="51"/>
      <c r="J156" s="51"/>
      <c r="K156" s="52"/>
      <c r="L156" s="51"/>
      <c r="M156" s="52"/>
      <c r="N156" s="51"/>
      <c r="O156" s="51"/>
      <c r="P156" s="52"/>
      <c r="Q156" s="51"/>
      <c r="R156" s="52"/>
      <c r="S156" s="51"/>
      <c r="T156" s="51"/>
      <c r="U156" s="51"/>
      <c r="V156" s="51"/>
      <c r="W156" s="218"/>
      <c r="X156" s="167"/>
      <c r="Y156" s="167"/>
      <c r="Z156" s="167"/>
      <c r="AA156" s="167"/>
      <c r="AB156" s="167"/>
      <c r="AC156" s="167"/>
      <c r="AD156" s="167"/>
    </row>
    <row r="157" spans="1:30" x14ac:dyDescent="0.25">
      <c r="A157" s="202" t="str">
        <f>IF(B157=0,"",IF(B157&lt;&gt;0,INDEX(SchoolSystem,MATCH(B157,Data!$K$2:$K$1830,0))))</f>
        <v/>
      </c>
      <c r="B157" s="52"/>
      <c r="C157" s="172" t="e">
        <f>"Data!L"&amp;MATCH($B157,Data!$K$2:$K$1830,0)+1&amp;":L"&amp;MATCH($B157,Data!$K$2:$K$1830,1)+1</f>
        <v>#N/A</v>
      </c>
      <c r="D157" s="202" t="str">
        <f>IF(E157=0,"",IF(E157&lt;&gt;0,INDEX(Data!$N$2:$N$1830,MATCH(E157,Data!$L$2:$L$1830,0))))</f>
        <v/>
      </c>
      <c r="E157" s="52"/>
      <c r="F157" s="51"/>
      <c r="G157" s="49"/>
      <c r="H157" s="50"/>
      <c r="I157" s="51"/>
      <c r="J157" s="51"/>
      <c r="K157" s="52"/>
      <c r="L157" s="51"/>
      <c r="M157" s="52"/>
      <c r="N157" s="51"/>
      <c r="O157" s="51"/>
      <c r="P157" s="52"/>
      <c r="Q157" s="51"/>
      <c r="R157" s="52"/>
      <c r="S157" s="51"/>
      <c r="T157" s="51"/>
      <c r="U157" s="51"/>
      <c r="V157" s="51"/>
      <c r="W157" s="218"/>
      <c r="X157" s="167"/>
      <c r="Y157" s="167"/>
      <c r="Z157" s="167"/>
      <c r="AA157" s="167"/>
      <c r="AB157" s="167"/>
      <c r="AC157" s="167"/>
      <c r="AD157" s="167"/>
    </row>
    <row r="158" spans="1:30" x14ac:dyDescent="0.25">
      <c r="A158" s="202" t="str">
        <f>IF(B158=0,"",IF(B158&lt;&gt;0,INDEX(SchoolSystem,MATCH(B158,Data!$K$2:$K$1830,0))))</f>
        <v/>
      </c>
      <c r="B158" s="52"/>
      <c r="C158" s="172" t="e">
        <f>"Data!L"&amp;MATCH($B158,Data!$K$2:$K$1830,0)+1&amp;":L"&amp;MATCH($B158,Data!$K$2:$K$1830,1)+1</f>
        <v>#N/A</v>
      </c>
      <c r="D158" s="202" t="str">
        <f>IF(E158=0,"",IF(E158&lt;&gt;0,INDEX(Data!$N$2:$N$1830,MATCH(E158,Data!$L$2:$L$1830,0))))</f>
        <v/>
      </c>
      <c r="E158" s="52"/>
      <c r="F158" s="51"/>
      <c r="G158" s="49"/>
      <c r="H158" s="50"/>
      <c r="I158" s="51"/>
      <c r="J158" s="51"/>
      <c r="K158" s="52"/>
      <c r="L158" s="51"/>
      <c r="M158" s="52"/>
      <c r="N158" s="51"/>
      <c r="O158" s="51"/>
      <c r="P158" s="52"/>
      <c r="Q158" s="51"/>
      <c r="R158" s="52"/>
      <c r="S158" s="51"/>
      <c r="T158" s="51"/>
      <c r="U158" s="51"/>
      <c r="V158" s="51"/>
      <c r="W158" s="218"/>
      <c r="X158" s="167"/>
      <c r="Y158" s="167"/>
      <c r="Z158" s="167"/>
      <c r="AA158" s="167"/>
      <c r="AB158" s="167"/>
      <c r="AC158" s="167"/>
      <c r="AD158" s="167"/>
    </row>
    <row r="159" spans="1:30" x14ac:dyDescent="0.25">
      <c r="A159" s="202" t="str">
        <f>IF(B159=0,"",IF(B159&lt;&gt;0,INDEX(SchoolSystem,MATCH(B159,Data!$K$2:$K$1830,0))))</f>
        <v/>
      </c>
      <c r="B159" s="52"/>
      <c r="C159" s="172" t="e">
        <f>"Data!L"&amp;MATCH($B159,Data!$K$2:$K$1830,0)+1&amp;":L"&amp;MATCH($B159,Data!$K$2:$K$1830,1)+1</f>
        <v>#N/A</v>
      </c>
      <c r="D159" s="202" t="str">
        <f>IF(E159=0,"",IF(E159&lt;&gt;0,INDEX(Data!$N$2:$N$1830,MATCH(E159,Data!$L$2:$L$1830,0))))</f>
        <v/>
      </c>
      <c r="E159" s="52"/>
      <c r="F159" s="51"/>
      <c r="G159" s="49"/>
      <c r="H159" s="50"/>
      <c r="I159" s="51"/>
      <c r="J159" s="51"/>
      <c r="K159" s="52"/>
      <c r="L159" s="51"/>
      <c r="M159" s="52"/>
      <c r="N159" s="51"/>
      <c r="O159" s="51"/>
      <c r="P159" s="52"/>
      <c r="Q159" s="51"/>
      <c r="R159" s="52"/>
      <c r="S159" s="51"/>
      <c r="T159" s="51"/>
      <c r="U159" s="51"/>
      <c r="V159" s="51"/>
      <c r="W159" s="218"/>
      <c r="X159" s="167"/>
      <c r="Y159" s="167"/>
      <c r="Z159" s="167"/>
      <c r="AA159" s="167"/>
      <c r="AB159" s="167"/>
      <c r="AC159" s="167"/>
      <c r="AD159" s="167"/>
    </row>
    <row r="160" spans="1:30" x14ac:dyDescent="0.25">
      <c r="A160" s="202" t="str">
        <f>IF(B160=0,"",IF(B160&lt;&gt;0,INDEX(SchoolSystem,MATCH(B160,Data!$K$2:$K$1830,0))))</f>
        <v/>
      </c>
      <c r="B160" s="52"/>
      <c r="C160" s="172" t="e">
        <f>"Data!L"&amp;MATCH($B160,Data!$K$2:$K$1830,0)+1&amp;":L"&amp;MATCH($B160,Data!$K$2:$K$1830,1)+1</f>
        <v>#N/A</v>
      </c>
      <c r="D160" s="202" t="str">
        <f>IF(E160=0,"",IF(E160&lt;&gt;0,INDEX(Data!$N$2:$N$1830,MATCH(E160,Data!$L$2:$L$1830,0))))</f>
        <v/>
      </c>
      <c r="E160" s="52"/>
      <c r="F160" s="51"/>
      <c r="G160" s="49"/>
      <c r="H160" s="50"/>
      <c r="I160" s="51"/>
      <c r="J160" s="51"/>
      <c r="K160" s="52"/>
      <c r="L160" s="51"/>
      <c r="M160" s="52"/>
      <c r="N160" s="51"/>
      <c r="O160" s="51"/>
      <c r="P160" s="52"/>
      <c r="Q160" s="51"/>
      <c r="R160" s="52"/>
      <c r="S160" s="51"/>
      <c r="T160" s="51"/>
      <c r="U160" s="51"/>
      <c r="V160" s="51"/>
      <c r="W160" s="218"/>
      <c r="X160" s="167"/>
      <c r="Y160" s="167"/>
      <c r="Z160" s="167"/>
      <c r="AA160" s="167"/>
      <c r="AB160" s="167"/>
      <c r="AC160" s="167"/>
      <c r="AD160" s="167"/>
    </row>
    <row r="161" spans="1:30" x14ac:dyDescent="0.25">
      <c r="A161" s="202" t="str">
        <f>IF(B161=0,"",IF(B161&lt;&gt;0,INDEX(SchoolSystem,MATCH(B161,Data!$K$2:$K$1830,0))))</f>
        <v/>
      </c>
      <c r="B161" s="52"/>
      <c r="C161" s="172" t="e">
        <f>"Data!L"&amp;MATCH($B161,Data!$K$2:$K$1830,0)+1&amp;":L"&amp;MATCH($B161,Data!$K$2:$K$1830,1)+1</f>
        <v>#N/A</v>
      </c>
      <c r="D161" s="202" t="str">
        <f>IF(E161=0,"",IF(E161&lt;&gt;0,INDEX(Data!$N$2:$N$1830,MATCH(E161,Data!$L$2:$L$1830,0))))</f>
        <v/>
      </c>
      <c r="E161" s="52"/>
      <c r="F161" s="51"/>
      <c r="G161" s="49"/>
      <c r="H161" s="50"/>
      <c r="I161" s="51"/>
      <c r="J161" s="51"/>
      <c r="K161" s="52"/>
      <c r="L161" s="51"/>
      <c r="M161" s="52"/>
      <c r="N161" s="51"/>
      <c r="O161" s="51"/>
      <c r="P161" s="52"/>
      <c r="Q161" s="51"/>
      <c r="R161" s="52"/>
      <c r="S161" s="51"/>
      <c r="T161" s="51"/>
      <c r="U161" s="51"/>
      <c r="V161" s="51"/>
      <c r="W161" s="218"/>
      <c r="X161" s="167"/>
      <c r="Y161" s="167"/>
      <c r="Z161" s="167"/>
      <c r="AA161" s="167"/>
      <c r="AB161" s="167"/>
      <c r="AC161" s="167"/>
      <c r="AD161" s="167"/>
    </row>
    <row r="162" spans="1:30" x14ac:dyDescent="0.25">
      <c r="A162" s="202" t="str">
        <f>IF(B162=0,"",IF(B162&lt;&gt;0,INDEX(SchoolSystem,MATCH(B162,Data!$K$2:$K$1830,0))))</f>
        <v/>
      </c>
      <c r="B162" s="52"/>
      <c r="C162" s="172" t="e">
        <f>"Data!L"&amp;MATCH($B162,Data!$K$2:$K$1830,0)+1&amp;":L"&amp;MATCH($B162,Data!$K$2:$K$1830,1)+1</f>
        <v>#N/A</v>
      </c>
      <c r="D162" s="202" t="str">
        <f>IF(E162=0,"",IF(E162&lt;&gt;0,INDEX(Data!$N$2:$N$1830,MATCH(E162,Data!$L$2:$L$1830,0))))</f>
        <v/>
      </c>
      <c r="E162" s="52"/>
      <c r="F162" s="51"/>
      <c r="G162" s="49"/>
      <c r="H162" s="50"/>
      <c r="I162" s="51"/>
      <c r="J162" s="51"/>
      <c r="K162" s="52"/>
      <c r="L162" s="51"/>
      <c r="M162" s="52"/>
      <c r="N162" s="51"/>
      <c r="O162" s="51"/>
      <c r="P162" s="52"/>
      <c r="Q162" s="51"/>
      <c r="R162" s="52"/>
      <c r="S162" s="51"/>
      <c r="T162" s="51"/>
      <c r="U162" s="51"/>
      <c r="V162" s="51"/>
      <c r="W162" s="218"/>
      <c r="X162" s="167"/>
      <c r="Y162" s="167"/>
      <c r="Z162" s="167"/>
      <c r="AA162" s="167"/>
      <c r="AB162" s="167"/>
      <c r="AC162" s="167"/>
      <c r="AD162" s="167"/>
    </row>
    <row r="163" spans="1:30" x14ac:dyDescent="0.25">
      <c r="A163" s="202" t="str">
        <f>IF(B163=0,"",IF(B163&lt;&gt;0,INDEX(SchoolSystem,MATCH(B163,Data!$K$2:$K$1830,0))))</f>
        <v/>
      </c>
      <c r="B163" s="52"/>
      <c r="C163" s="172" t="e">
        <f>"Data!L"&amp;MATCH($B163,Data!$K$2:$K$1830,0)+1&amp;":L"&amp;MATCH($B163,Data!$K$2:$K$1830,1)+1</f>
        <v>#N/A</v>
      </c>
      <c r="D163" s="202" t="str">
        <f>IF(E163=0,"",IF(E163&lt;&gt;0,INDEX(Data!$N$2:$N$1830,MATCH(E163,Data!$L$2:$L$1830,0))))</f>
        <v/>
      </c>
      <c r="E163" s="52"/>
      <c r="F163" s="51"/>
      <c r="G163" s="49"/>
      <c r="H163" s="50"/>
      <c r="I163" s="51"/>
      <c r="J163" s="51"/>
      <c r="K163" s="52"/>
      <c r="L163" s="51"/>
      <c r="M163" s="52"/>
      <c r="N163" s="51"/>
      <c r="O163" s="51"/>
      <c r="P163" s="52"/>
      <c r="Q163" s="51"/>
      <c r="R163" s="52"/>
      <c r="S163" s="51"/>
      <c r="T163" s="51"/>
      <c r="U163" s="51"/>
      <c r="V163" s="51"/>
      <c r="W163" s="218"/>
      <c r="X163" s="167"/>
      <c r="Y163" s="167"/>
      <c r="Z163" s="167"/>
      <c r="AA163" s="167"/>
      <c r="AB163" s="167"/>
      <c r="AC163" s="167"/>
      <c r="AD163" s="167"/>
    </row>
    <row r="164" spans="1:30" x14ac:dyDescent="0.25">
      <c r="A164" s="202" t="str">
        <f>IF(B164=0,"",IF(B164&lt;&gt;0,INDEX(SchoolSystem,MATCH(B164,Data!$K$2:$K$1830,0))))</f>
        <v/>
      </c>
      <c r="B164" s="52"/>
      <c r="C164" s="172" t="e">
        <f>"Data!L"&amp;MATCH($B164,Data!$K$2:$K$1830,0)+1&amp;":L"&amp;MATCH($B164,Data!$K$2:$K$1830,1)+1</f>
        <v>#N/A</v>
      </c>
      <c r="D164" s="202" t="str">
        <f>IF(E164=0,"",IF(E164&lt;&gt;0,INDEX(Data!$N$2:$N$1830,MATCH(E164,Data!$L$2:$L$1830,0))))</f>
        <v/>
      </c>
      <c r="E164" s="52"/>
      <c r="F164" s="51"/>
      <c r="G164" s="49"/>
      <c r="H164" s="50"/>
      <c r="I164" s="51"/>
      <c r="J164" s="51"/>
      <c r="K164" s="52"/>
      <c r="L164" s="51"/>
      <c r="M164" s="52"/>
      <c r="N164" s="51"/>
      <c r="O164" s="51"/>
      <c r="P164" s="52"/>
      <c r="Q164" s="51"/>
      <c r="R164" s="52"/>
      <c r="S164" s="51"/>
      <c r="T164" s="51"/>
      <c r="U164" s="51"/>
      <c r="V164" s="51"/>
      <c r="W164" s="218"/>
      <c r="X164" s="167"/>
      <c r="Y164" s="167"/>
      <c r="Z164" s="167"/>
      <c r="AA164" s="167"/>
      <c r="AB164" s="167"/>
      <c r="AC164" s="167"/>
      <c r="AD164" s="167"/>
    </row>
    <row r="165" spans="1:30" x14ac:dyDescent="0.25">
      <c r="A165" s="202" t="str">
        <f>IF(B165=0,"",IF(B165&lt;&gt;0,INDEX(SchoolSystem,MATCH(B165,Data!$K$2:$K$1830,0))))</f>
        <v/>
      </c>
      <c r="B165" s="52"/>
      <c r="C165" s="172" t="e">
        <f>"Data!L"&amp;MATCH($B165,Data!$K$2:$K$1830,0)+1&amp;":L"&amp;MATCH($B165,Data!$K$2:$K$1830,1)+1</f>
        <v>#N/A</v>
      </c>
      <c r="D165" s="202" t="str">
        <f>IF(E165=0,"",IF(E165&lt;&gt;0,INDEX(Data!$N$2:$N$1830,MATCH(E165,Data!$L$2:$L$1830,0))))</f>
        <v/>
      </c>
      <c r="E165" s="52"/>
      <c r="F165" s="51"/>
      <c r="G165" s="49"/>
      <c r="H165" s="50"/>
      <c r="I165" s="51"/>
      <c r="J165" s="51"/>
      <c r="K165" s="52"/>
      <c r="L165" s="51"/>
      <c r="M165" s="52"/>
      <c r="N165" s="51"/>
      <c r="O165" s="51"/>
      <c r="P165" s="52"/>
      <c r="Q165" s="51"/>
      <c r="R165" s="52"/>
      <c r="S165" s="51"/>
      <c r="T165" s="51"/>
      <c r="U165" s="51"/>
      <c r="V165" s="51"/>
      <c r="W165" s="218"/>
      <c r="X165" s="167"/>
      <c r="Y165" s="167"/>
      <c r="Z165" s="167"/>
      <c r="AA165" s="167"/>
      <c r="AB165" s="167"/>
      <c r="AC165" s="167"/>
      <c r="AD165" s="167"/>
    </row>
    <row r="166" spans="1:30" x14ac:dyDescent="0.25">
      <c r="A166" s="202" t="str">
        <f>IF(B166=0,"",IF(B166&lt;&gt;0,INDEX(SchoolSystem,MATCH(B166,Data!$K$2:$K$1830,0))))</f>
        <v/>
      </c>
      <c r="B166" s="52"/>
      <c r="C166" s="172" t="e">
        <f>"Data!L"&amp;MATCH($B166,Data!$K$2:$K$1830,0)+1&amp;":L"&amp;MATCH($B166,Data!$K$2:$K$1830,1)+1</f>
        <v>#N/A</v>
      </c>
      <c r="D166" s="202" t="str">
        <f>IF(E166=0,"",IF(E166&lt;&gt;0,INDEX(Data!$N$2:$N$1830,MATCH(E166,Data!$L$2:$L$1830,0))))</f>
        <v/>
      </c>
      <c r="E166" s="52"/>
      <c r="F166" s="51"/>
      <c r="G166" s="49"/>
      <c r="H166" s="50"/>
      <c r="I166" s="51"/>
      <c r="J166" s="51"/>
      <c r="K166" s="52"/>
      <c r="L166" s="51"/>
      <c r="M166" s="52"/>
      <c r="N166" s="51"/>
      <c r="O166" s="51"/>
      <c r="P166" s="52"/>
      <c r="Q166" s="51"/>
      <c r="R166" s="52"/>
      <c r="S166" s="51"/>
      <c r="T166" s="51"/>
      <c r="U166" s="51"/>
      <c r="V166" s="51"/>
      <c r="W166" s="218"/>
      <c r="X166" s="167"/>
      <c r="Y166" s="167"/>
      <c r="Z166" s="167"/>
      <c r="AA166" s="167"/>
      <c r="AB166" s="167"/>
      <c r="AC166" s="167"/>
      <c r="AD166" s="167"/>
    </row>
    <row r="167" spans="1:30" x14ac:dyDescent="0.25">
      <c r="A167" s="202" t="str">
        <f>IF(B167=0,"",IF(B167&lt;&gt;0,INDEX(SchoolSystem,MATCH(B167,Data!$K$2:$K$1830,0))))</f>
        <v/>
      </c>
      <c r="B167" s="52"/>
      <c r="C167" s="172" t="e">
        <f>"Data!L"&amp;MATCH($B167,Data!$K$2:$K$1830,0)+1&amp;":L"&amp;MATCH($B167,Data!$K$2:$K$1830,1)+1</f>
        <v>#N/A</v>
      </c>
      <c r="D167" s="202" t="str">
        <f>IF(E167=0,"",IF(E167&lt;&gt;0,INDEX(Data!$N$2:$N$1830,MATCH(E167,Data!$L$2:$L$1830,0))))</f>
        <v/>
      </c>
      <c r="E167" s="52"/>
      <c r="F167" s="51"/>
      <c r="G167" s="49"/>
      <c r="H167" s="50"/>
      <c r="I167" s="51"/>
      <c r="J167" s="51"/>
      <c r="K167" s="52"/>
      <c r="L167" s="51"/>
      <c r="M167" s="52"/>
      <c r="N167" s="51"/>
      <c r="O167" s="51"/>
      <c r="P167" s="52"/>
      <c r="Q167" s="51"/>
      <c r="R167" s="52"/>
      <c r="S167" s="51"/>
      <c r="T167" s="51"/>
      <c r="U167" s="51"/>
      <c r="V167" s="51"/>
      <c r="W167" s="218"/>
      <c r="X167" s="167"/>
      <c r="Y167" s="167"/>
      <c r="Z167" s="167"/>
      <c r="AA167" s="167"/>
      <c r="AB167" s="167"/>
      <c r="AC167" s="167"/>
      <c r="AD167" s="167"/>
    </row>
    <row r="168" spans="1:30" x14ac:dyDescent="0.25">
      <c r="A168" s="202" t="str">
        <f>IF(B168=0,"",IF(B168&lt;&gt;0,INDEX(SchoolSystem,MATCH(B168,Data!$K$2:$K$1830,0))))</f>
        <v/>
      </c>
      <c r="B168" s="52"/>
      <c r="C168" s="172" t="e">
        <f>"Data!L"&amp;MATCH($B168,Data!$K$2:$K$1830,0)+1&amp;":L"&amp;MATCH($B168,Data!$K$2:$K$1830,1)+1</f>
        <v>#N/A</v>
      </c>
      <c r="D168" s="202" t="str">
        <f>IF(E168=0,"",IF(E168&lt;&gt;0,INDEX(Data!$N$2:$N$1830,MATCH(E168,Data!$L$2:$L$1830,0))))</f>
        <v/>
      </c>
      <c r="E168" s="52"/>
      <c r="F168" s="51"/>
      <c r="G168" s="49"/>
      <c r="H168" s="50"/>
      <c r="I168" s="51"/>
      <c r="J168" s="51"/>
      <c r="K168" s="52"/>
      <c r="L168" s="51"/>
      <c r="M168" s="52"/>
      <c r="N168" s="51"/>
      <c r="O168" s="51"/>
      <c r="P168" s="52"/>
      <c r="Q168" s="51"/>
      <c r="R168" s="52"/>
      <c r="S168" s="51"/>
      <c r="T168" s="51"/>
      <c r="U168" s="51"/>
      <c r="V168" s="51"/>
      <c r="W168" s="218"/>
      <c r="X168" s="167"/>
      <c r="Y168" s="167"/>
      <c r="Z168" s="167"/>
      <c r="AA168" s="167"/>
      <c r="AB168" s="167"/>
      <c r="AC168" s="167"/>
      <c r="AD168" s="167"/>
    </row>
    <row r="169" spans="1:30" x14ac:dyDescent="0.25">
      <c r="A169" s="202" t="str">
        <f>IF(B169=0,"",IF(B169&lt;&gt;0,INDEX(SchoolSystem,MATCH(B169,Data!$K$2:$K$1830,0))))</f>
        <v/>
      </c>
      <c r="B169" s="52"/>
      <c r="C169" s="172" t="e">
        <f>"Data!L"&amp;MATCH($B169,Data!$K$2:$K$1830,0)+1&amp;":L"&amp;MATCH($B169,Data!$K$2:$K$1830,1)+1</f>
        <v>#N/A</v>
      </c>
      <c r="D169" s="202" t="str">
        <f>IF(E169=0,"",IF(E169&lt;&gt;0,INDEX(Data!$N$2:$N$1830,MATCH(E169,Data!$L$2:$L$1830,0))))</f>
        <v/>
      </c>
      <c r="E169" s="52"/>
      <c r="F169" s="51"/>
      <c r="G169" s="49"/>
      <c r="H169" s="50"/>
      <c r="I169" s="51"/>
      <c r="J169" s="51"/>
      <c r="K169" s="52"/>
      <c r="L169" s="51"/>
      <c r="M169" s="52"/>
      <c r="N169" s="51"/>
      <c r="O169" s="51"/>
      <c r="P169" s="52"/>
      <c r="Q169" s="51"/>
      <c r="R169" s="52"/>
      <c r="S169" s="51"/>
      <c r="T169" s="51"/>
      <c r="U169" s="51"/>
      <c r="V169" s="51"/>
      <c r="W169" s="218"/>
      <c r="X169" s="167"/>
      <c r="Y169" s="167"/>
      <c r="Z169" s="167"/>
      <c r="AA169" s="167"/>
      <c r="AB169" s="167"/>
      <c r="AC169" s="167"/>
      <c r="AD169" s="167"/>
    </row>
    <row r="170" spans="1:30" x14ac:dyDescent="0.25">
      <c r="A170" s="202" t="str">
        <f>IF(B170=0,"",IF(B170&lt;&gt;0,INDEX(SchoolSystem,MATCH(B170,Data!$K$2:$K$1830,0))))</f>
        <v/>
      </c>
      <c r="B170" s="52"/>
      <c r="C170" s="172" t="e">
        <f>"Data!L"&amp;MATCH($B170,Data!$K$2:$K$1830,0)+1&amp;":L"&amp;MATCH($B170,Data!$K$2:$K$1830,1)+1</f>
        <v>#N/A</v>
      </c>
      <c r="D170" s="202" t="str">
        <f>IF(E170=0,"",IF(E170&lt;&gt;0,INDEX(Data!$N$2:$N$1830,MATCH(E170,Data!$L$2:$L$1830,0))))</f>
        <v/>
      </c>
      <c r="E170" s="52"/>
      <c r="F170" s="51"/>
      <c r="G170" s="49"/>
      <c r="H170" s="50"/>
      <c r="I170" s="51"/>
      <c r="J170" s="51"/>
      <c r="K170" s="52"/>
      <c r="L170" s="51"/>
      <c r="M170" s="52"/>
      <c r="N170" s="51"/>
      <c r="O170" s="51"/>
      <c r="P170" s="52"/>
      <c r="Q170" s="51"/>
      <c r="R170" s="52"/>
      <c r="S170" s="51"/>
      <c r="T170" s="51"/>
      <c r="U170" s="51"/>
      <c r="V170" s="51"/>
      <c r="W170" s="218"/>
      <c r="X170" s="167"/>
      <c r="Y170" s="167"/>
      <c r="Z170" s="167"/>
      <c r="AA170" s="167"/>
      <c r="AB170" s="167"/>
      <c r="AC170" s="167"/>
      <c r="AD170" s="167"/>
    </row>
    <row r="171" spans="1:30" x14ac:dyDescent="0.25">
      <c r="A171" s="202" t="str">
        <f>IF(B171=0,"",IF(B171&lt;&gt;0,INDEX(SchoolSystem,MATCH(B171,Data!$K$2:$K$1830,0))))</f>
        <v/>
      </c>
      <c r="B171" s="52"/>
      <c r="C171" s="172" t="e">
        <f>"Data!L"&amp;MATCH($B171,Data!$K$2:$K$1830,0)+1&amp;":L"&amp;MATCH($B171,Data!$K$2:$K$1830,1)+1</f>
        <v>#N/A</v>
      </c>
      <c r="D171" s="202" t="str">
        <f>IF(E171=0,"",IF(E171&lt;&gt;0,INDEX(Data!$N$2:$N$1830,MATCH(E171,Data!$L$2:$L$1830,0))))</f>
        <v/>
      </c>
      <c r="E171" s="52"/>
      <c r="F171" s="51"/>
      <c r="G171" s="49"/>
      <c r="H171" s="50"/>
      <c r="I171" s="51"/>
      <c r="J171" s="51"/>
      <c r="K171" s="52"/>
      <c r="L171" s="51"/>
      <c r="M171" s="52"/>
      <c r="N171" s="51"/>
      <c r="O171" s="51"/>
      <c r="P171" s="52"/>
      <c r="Q171" s="51"/>
      <c r="R171" s="52"/>
      <c r="S171" s="51"/>
      <c r="T171" s="51"/>
      <c r="U171" s="51"/>
      <c r="V171" s="51"/>
      <c r="W171" s="218"/>
      <c r="X171" s="167"/>
      <c r="Y171" s="167"/>
      <c r="Z171" s="167"/>
      <c r="AA171" s="167"/>
      <c r="AB171" s="167"/>
      <c r="AC171" s="167"/>
      <c r="AD171" s="167"/>
    </row>
    <row r="172" spans="1:30" x14ac:dyDescent="0.25">
      <c r="A172" s="202" t="str">
        <f>IF(B172=0,"",IF(B172&lt;&gt;0,INDEX(SchoolSystem,MATCH(B172,Data!$K$2:$K$1830,0))))</f>
        <v/>
      </c>
      <c r="B172" s="52"/>
      <c r="C172" s="172" t="e">
        <f>"Data!L"&amp;MATCH($B172,Data!$K$2:$K$1830,0)+1&amp;":L"&amp;MATCH($B172,Data!$K$2:$K$1830,1)+1</f>
        <v>#N/A</v>
      </c>
      <c r="D172" s="202" t="str">
        <f>IF(E172=0,"",IF(E172&lt;&gt;0,INDEX(Data!$N$2:$N$1830,MATCH(E172,Data!$L$2:$L$1830,0))))</f>
        <v/>
      </c>
      <c r="E172" s="52"/>
      <c r="F172" s="51"/>
      <c r="G172" s="49"/>
      <c r="H172" s="50"/>
      <c r="I172" s="51"/>
      <c r="J172" s="51"/>
      <c r="K172" s="52"/>
      <c r="L172" s="51"/>
      <c r="M172" s="52"/>
      <c r="N172" s="51"/>
      <c r="O172" s="51"/>
      <c r="P172" s="52"/>
      <c r="Q172" s="51"/>
      <c r="R172" s="52"/>
      <c r="S172" s="51"/>
      <c r="T172" s="51"/>
      <c r="U172" s="51"/>
      <c r="V172" s="51"/>
      <c r="W172" s="218"/>
      <c r="X172" s="167"/>
      <c r="Y172" s="167"/>
      <c r="Z172" s="167"/>
      <c r="AA172" s="167"/>
      <c r="AB172" s="167"/>
      <c r="AC172" s="167"/>
      <c r="AD172" s="167"/>
    </row>
    <row r="173" spans="1:30" x14ac:dyDescent="0.25">
      <c r="A173" s="202" t="str">
        <f>IF(B173=0,"",IF(B173&lt;&gt;0,INDEX(SchoolSystem,MATCH(B173,Data!$K$2:$K$1830,0))))</f>
        <v/>
      </c>
      <c r="B173" s="52"/>
      <c r="C173" s="172" t="e">
        <f>"Data!L"&amp;MATCH($B173,Data!$K$2:$K$1830,0)+1&amp;":L"&amp;MATCH($B173,Data!$K$2:$K$1830,1)+1</f>
        <v>#N/A</v>
      </c>
      <c r="D173" s="202" t="str">
        <f>IF(E173=0,"",IF(E173&lt;&gt;0,INDEX(Data!$N$2:$N$1830,MATCH(E173,Data!$L$2:$L$1830,0))))</f>
        <v/>
      </c>
      <c r="E173" s="52"/>
      <c r="F173" s="51"/>
      <c r="G173" s="49"/>
      <c r="H173" s="50"/>
      <c r="I173" s="51"/>
      <c r="J173" s="51"/>
      <c r="K173" s="52"/>
      <c r="L173" s="51"/>
      <c r="M173" s="52"/>
      <c r="N173" s="51"/>
      <c r="O173" s="51"/>
      <c r="P173" s="52"/>
      <c r="Q173" s="51"/>
      <c r="R173" s="52"/>
      <c r="S173" s="51"/>
      <c r="T173" s="51"/>
      <c r="U173" s="51"/>
      <c r="V173" s="51"/>
      <c r="W173" s="218"/>
      <c r="X173" s="167"/>
      <c r="Y173" s="167"/>
      <c r="Z173" s="167"/>
      <c r="AA173" s="167"/>
      <c r="AB173" s="167"/>
      <c r="AC173" s="167"/>
      <c r="AD173" s="167"/>
    </row>
    <row r="174" spans="1:30" x14ac:dyDescent="0.25">
      <c r="A174" s="202" t="str">
        <f>IF(B174=0,"",IF(B174&lt;&gt;0,INDEX(SchoolSystem,MATCH(B174,Data!$K$2:$K$1830,0))))</f>
        <v/>
      </c>
      <c r="B174" s="52"/>
      <c r="C174" s="172" t="e">
        <f>"Data!L"&amp;MATCH($B174,Data!$K$2:$K$1830,0)+1&amp;":L"&amp;MATCH($B174,Data!$K$2:$K$1830,1)+1</f>
        <v>#N/A</v>
      </c>
      <c r="D174" s="202" t="str">
        <f>IF(E174=0,"",IF(E174&lt;&gt;0,INDEX(Data!$N$2:$N$1830,MATCH(E174,Data!$L$2:$L$1830,0))))</f>
        <v/>
      </c>
      <c r="E174" s="52"/>
      <c r="F174" s="51"/>
      <c r="G174" s="49"/>
      <c r="H174" s="50"/>
      <c r="I174" s="51"/>
      <c r="J174" s="51"/>
      <c r="K174" s="52"/>
      <c r="L174" s="51"/>
      <c r="M174" s="52"/>
      <c r="N174" s="51"/>
      <c r="O174" s="51"/>
      <c r="P174" s="52"/>
      <c r="Q174" s="51"/>
      <c r="R174" s="52"/>
      <c r="S174" s="51"/>
      <c r="T174" s="51"/>
      <c r="U174" s="51"/>
      <c r="V174" s="51"/>
      <c r="W174" s="218"/>
      <c r="X174" s="167"/>
      <c r="Y174" s="167"/>
      <c r="Z174" s="167"/>
      <c r="AA174" s="167"/>
      <c r="AB174" s="167"/>
      <c r="AC174" s="167"/>
      <c r="AD174" s="167"/>
    </row>
    <row r="175" spans="1:30" x14ac:dyDescent="0.25">
      <c r="A175" s="202" t="str">
        <f>IF(B175=0,"",IF(B175&lt;&gt;0,INDEX(SchoolSystem,MATCH(B175,Data!$K$2:$K$1830,0))))</f>
        <v/>
      </c>
      <c r="B175" s="52"/>
      <c r="C175" s="172" t="e">
        <f>"Data!L"&amp;MATCH($B175,Data!$K$2:$K$1830,0)+1&amp;":L"&amp;MATCH($B175,Data!$K$2:$K$1830,1)+1</f>
        <v>#N/A</v>
      </c>
      <c r="D175" s="202" t="str">
        <f>IF(E175=0,"",IF(E175&lt;&gt;0,INDEX(Data!$N$2:$N$1830,MATCH(E175,Data!$L$2:$L$1830,0))))</f>
        <v/>
      </c>
      <c r="E175" s="52"/>
      <c r="F175" s="51"/>
      <c r="G175" s="49"/>
      <c r="H175" s="50"/>
      <c r="I175" s="51"/>
      <c r="J175" s="51"/>
      <c r="K175" s="52"/>
      <c r="L175" s="51"/>
      <c r="M175" s="52"/>
      <c r="N175" s="51"/>
      <c r="O175" s="51"/>
      <c r="P175" s="52"/>
      <c r="Q175" s="51"/>
      <c r="R175" s="52"/>
      <c r="S175" s="51"/>
      <c r="T175" s="51"/>
      <c r="U175" s="51"/>
      <c r="V175" s="51"/>
      <c r="W175" s="218"/>
      <c r="X175" s="167"/>
      <c r="Y175" s="167"/>
      <c r="Z175" s="167"/>
      <c r="AA175" s="167"/>
      <c r="AB175" s="167"/>
      <c r="AC175" s="167"/>
      <c r="AD175" s="167"/>
    </row>
    <row r="176" spans="1:30" x14ac:dyDescent="0.25">
      <c r="A176" s="202" t="str">
        <f>IF(B176=0,"",IF(B176&lt;&gt;0,INDEX(SchoolSystem,MATCH(B176,Data!$K$2:$K$1830,0))))</f>
        <v/>
      </c>
      <c r="B176" s="52"/>
      <c r="C176" s="172" t="e">
        <f>"Data!L"&amp;MATCH($B176,Data!$K$2:$K$1830,0)+1&amp;":L"&amp;MATCH($B176,Data!$K$2:$K$1830,1)+1</f>
        <v>#N/A</v>
      </c>
      <c r="D176" s="202" t="str">
        <f>IF(E176=0,"",IF(E176&lt;&gt;0,INDEX(Data!$N$2:$N$1830,MATCH(E176,Data!$L$2:$L$1830,0))))</f>
        <v/>
      </c>
      <c r="E176" s="52"/>
      <c r="F176" s="51"/>
      <c r="G176" s="49"/>
      <c r="H176" s="50"/>
      <c r="I176" s="51"/>
      <c r="J176" s="51"/>
      <c r="K176" s="52"/>
      <c r="L176" s="51"/>
      <c r="M176" s="52"/>
      <c r="N176" s="51"/>
      <c r="O176" s="51"/>
      <c r="P176" s="52"/>
      <c r="Q176" s="51"/>
      <c r="R176" s="52"/>
      <c r="S176" s="51"/>
      <c r="T176" s="51"/>
      <c r="U176" s="51"/>
      <c r="V176" s="51"/>
      <c r="W176" s="218"/>
      <c r="X176" s="167"/>
      <c r="Y176" s="167"/>
      <c r="Z176" s="167"/>
      <c r="AA176" s="167"/>
      <c r="AB176" s="167"/>
      <c r="AC176" s="167"/>
      <c r="AD176" s="167"/>
    </row>
    <row r="177" spans="1:30" x14ac:dyDescent="0.25">
      <c r="A177" s="202" t="str">
        <f>IF(B177=0,"",IF(B177&lt;&gt;0,INDEX(SchoolSystem,MATCH(B177,Data!$K$2:$K$1830,0))))</f>
        <v/>
      </c>
      <c r="B177" s="52"/>
      <c r="C177" s="172" t="e">
        <f>"Data!L"&amp;MATCH($B177,Data!$K$2:$K$1830,0)+1&amp;":L"&amp;MATCH($B177,Data!$K$2:$K$1830,1)+1</f>
        <v>#N/A</v>
      </c>
      <c r="D177" s="202" t="str">
        <f>IF(E177=0,"",IF(E177&lt;&gt;0,INDEX(Data!$N$2:$N$1830,MATCH(E177,Data!$L$2:$L$1830,0))))</f>
        <v/>
      </c>
      <c r="E177" s="52"/>
      <c r="F177" s="51"/>
      <c r="G177" s="49"/>
      <c r="H177" s="50"/>
      <c r="I177" s="51"/>
      <c r="J177" s="51"/>
      <c r="K177" s="52"/>
      <c r="L177" s="51"/>
      <c r="M177" s="52"/>
      <c r="N177" s="51"/>
      <c r="O177" s="51"/>
      <c r="P177" s="52"/>
      <c r="Q177" s="51"/>
      <c r="R177" s="52"/>
      <c r="S177" s="51"/>
      <c r="T177" s="51"/>
      <c r="U177" s="51"/>
      <c r="V177" s="51"/>
      <c r="W177" s="218"/>
      <c r="X177" s="167"/>
      <c r="Y177" s="167"/>
      <c r="Z177" s="167"/>
      <c r="AA177" s="167"/>
      <c r="AB177" s="167"/>
      <c r="AC177" s="167"/>
      <c r="AD177" s="167"/>
    </row>
    <row r="178" spans="1:30" x14ac:dyDescent="0.25">
      <c r="A178" s="202" t="str">
        <f>IF(B178=0,"",IF(B178&lt;&gt;0,INDEX(SchoolSystem,MATCH(B178,Data!$K$2:$K$1830,0))))</f>
        <v/>
      </c>
      <c r="B178" s="52"/>
      <c r="C178" s="172" t="e">
        <f>"Data!L"&amp;MATCH($B178,Data!$K$2:$K$1830,0)+1&amp;":L"&amp;MATCH($B178,Data!$K$2:$K$1830,1)+1</f>
        <v>#N/A</v>
      </c>
      <c r="D178" s="202" t="str">
        <f>IF(E178=0,"",IF(E178&lt;&gt;0,INDEX(Data!$N$2:$N$1830,MATCH(E178,Data!$L$2:$L$1830,0))))</f>
        <v/>
      </c>
      <c r="E178" s="52"/>
      <c r="F178" s="51"/>
      <c r="G178" s="49"/>
      <c r="H178" s="50"/>
      <c r="I178" s="51"/>
      <c r="J178" s="51"/>
      <c r="K178" s="52"/>
      <c r="L178" s="51"/>
      <c r="M178" s="52"/>
      <c r="N178" s="51"/>
      <c r="O178" s="51"/>
      <c r="P178" s="52"/>
      <c r="Q178" s="51"/>
      <c r="R178" s="52"/>
      <c r="S178" s="51"/>
      <c r="T178" s="51"/>
      <c r="U178" s="51"/>
      <c r="V178" s="51"/>
      <c r="W178" s="218"/>
      <c r="X178" s="167"/>
      <c r="Y178" s="167"/>
      <c r="Z178" s="167"/>
      <c r="AA178" s="167"/>
      <c r="AB178" s="167"/>
      <c r="AC178" s="167"/>
      <c r="AD178" s="167"/>
    </row>
    <row r="179" spans="1:30" x14ac:dyDescent="0.25">
      <c r="A179" s="202" t="str">
        <f>IF(B179=0,"",IF(B179&lt;&gt;0,INDEX(SchoolSystem,MATCH(B179,Data!$K$2:$K$1830,0))))</f>
        <v/>
      </c>
      <c r="B179" s="52"/>
      <c r="C179" s="172" t="e">
        <f>"Data!L"&amp;MATCH($B179,Data!$K$2:$K$1830,0)+1&amp;":L"&amp;MATCH($B179,Data!$K$2:$K$1830,1)+1</f>
        <v>#N/A</v>
      </c>
      <c r="D179" s="202" t="str">
        <f>IF(E179=0,"",IF(E179&lt;&gt;0,INDEX(Data!$N$2:$N$1830,MATCH(E179,Data!$L$2:$L$1830,0))))</f>
        <v/>
      </c>
      <c r="E179" s="52"/>
      <c r="F179" s="51"/>
      <c r="G179" s="49"/>
      <c r="H179" s="50"/>
      <c r="I179" s="51"/>
      <c r="J179" s="51"/>
      <c r="K179" s="52"/>
      <c r="L179" s="51"/>
      <c r="M179" s="52"/>
      <c r="N179" s="51"/>
      <c r="O179" s="51"/>
      <c r="P179" s="52"/>
      <c r="Q179" s="51"/>
      <c r="R179" s="52"/>
      <c r="S179" s="51"/>
      <c r="T179" s="51"/>
      <c r="U179" s="51"/>
      <c r="V179" s="51"/>
      <c r="W179" s="218"/>
      <c r="X179" s="167"/>
      <c r="Y179" s="167"/>
      <c r="Z179" s="167"/>
      <c r="AA179" s="167"/>
      <c r="AB179" s="167"/>
      <c r="AC179" s="167"/>
      <c r="AD179" s="167"/>
    </row>
    <row r="180" spans="1:30" x14ac:dyDescent="0.25">
      <c r="A180" s="202" t="str">
        <f>IF(B180=0,"",IF(B180&lt;&gt;0,INDEX(SchoolSystem,MATCH(B180,Data!$K$2:$K$1830,0))))</f>
        <v/>
      </c>
      <c r="B180" s="52"/>
      <c r="C180" s="172" t="e">
        <f>"Data!L"&amp;MATCH($B180,Data!$K$2:$K$1830,0)+1&amp;":L"&amp;MATCH($B180,Data!$K$2:$K$1830,1)+1</f>
        <v>#N/A</v>
      </c>
      <c r="D180" s="202" t="str">
        <f>IF(E180=0,"",IF(E180&lt;&gt;0,INDEX(Data!$N$2:$N$1830,MATCH(E180,Data!$L$2:$L$1830,0))))</f>
        <v/>
      </c>
      <c r="E180" s="52"/>
      <c r="F180" s="51"/>
      <c r="G180" s="49"/>
      <c r="H180" s="50"/>
      <c r="I180" s="51"/>
      <c r="J180" s="51"/>
      <c r="K180" s="52"/>
      <c r="L180" s="51"/>
      <c r="M180" s="52"/>
      <c r="N180" s="51"/>
      <c r="O180" s="51"/>
      <c r="P180" s="52"/>
      <c r="Q180" s="51"/>
      <c r="R180" s="52"/>
      <c r="S180" s="51"/>
      <c r="T180" s="51"/>
      <c r="U180" s="51"/>
      <c r="V180" s="51"/>
      <c r="W180" s="218"/>
      <c r="X180" s="167"/>
      <c r="Y180" s="167"/>
      <c r="Z180" s="167"/>
      <c r="AA180" s="167"/>
      <c r="AB180" s="167"/>
      <c r="AC180" s="167"/>
      <c r="AD180" s="167"/>
    </row>
    <row r="181" spans="1:30" x14ac:dyDescent="0.25">
      <c r="A181" s="202" t="str">
        <f>IF(B181=0,"",IF(B181&lt;&gt;0,INDEX(SchoolSystem,MATCH(B181,Data!$K$2:$K$1830,0))))</f>
        <v/>
      </c>
      <c r="B181" s="52"/>
      <c r="C181" s="172" t="e">
        <f>"Data!L"&amp;MATCH($B181,Data!$K$2:$K$1830,0)+1&amp;":L"&amp;MATCH($B181,Data!$K$2:$K$1830,1)+1</f>
        <v>#N/A</v>
      </c>
      <c r="D181" s="202" t="str">
        <f>IF(E181=0,"",IF(E181&lt;&gt;0,INDEX(Data!$N$2:$N$1830,MATCH(E181,Data!$L$2:$L$1830,0))))</f>
        <v/>
      </c>
      <c r="E181" s="52"/>
      <c r="F181" s="51"/>
      <c r="G181" s="49"/>
      <c r="H181" s="50"/>
      <c r="I181" s="51"/>
      <c r="J181" s="51"/>
      <c r="K181" s="52"/>
      <c r="L181" s="51"/>
      <c r="M181" s="52"/>
      <c r="N181" s="51"/>
      <c r="O181" s="51"/>
      <c r="P181" s="52"/>
      <c r="Q181" s="51"/>
      <c r="R181" s="52"/>
      <c r="S181" s="51"/>
      <c r="T181" s="51"/>
      <c r="U181" s="51"/>
      <c r="V181" s="51"/>
      <c r="W181" s="218"/>
      <c r="X181" s="167"/>
      <c r="Y181" s="167"/>
      <c r="Z181" s="167"/>
      <c r="AA181" s="167"/>
      <c r="AB181" s="167"/>
      <c r="AC181" s="167"/>
      <c r="AD181" s="167"/>
    </row>
    <row r="182" spans="1:30" x14ac:dyDescent="0.25">
      <c r="A182" s="202" t="str">
        <f>IF(B182=0,"",IF(B182&lt;&gt;0,INDEX(SchoolSystem,MATCH(B182,Data!$K$2:$K$1830,0))))</f>
        <v/>
      </c>
      <c r="B182" s="52"/>
      <c r="C182" s="172" t="e">
        <f>"Data!L"&amp;MATCH($B182,Data!$K$2:$K$1830,0)+1&amp;":L"&amp;MATCH($B182,Data!$K$2:$K$1830,1)+1</f>
        <v>#N/A</v>
      </c>
      <c r="D182" s="202" t="str">
        <f>IF(E182=0,"",IF(E182&lt;&gt;0,INDEX(Data!$N$2:$N$1830,MATCH(E182,Data!$L$2:$L$1830,0))))</f>
        <v/>
      </c>
      <c r="E182" s="52"/>
      <c r="F182" s="51"/>
      <c r="G182" s="49"/>
      <c r="H182" s="50"/>
      <c r="I182" s="51"/>
      <c r="J182" s="51"/>
      <c r="K182" s="52"/>
      <c r="L182" s="51"/>
      <c r="M182" s="52"/>
      <c r="N182" s="51"/>
      <c r="O182" s="51"/>
      <c r="P182" s="52"/>
      <c r="Q182" s="51"/>
      <c r="R182" s="52"/>
      <c r="S182" s="51"/>
      <c r="T182" s="51"/>
      <c r="U182" s="51"/>
      <c r="V182" s="51"/>
      <c r="W182" s="218"/>
      <c r="X182" s="167"/>
      <c r="Y182" s="167"/>
      <c r="Z182" s="167"/>
      <c r="AA182" s="167"/>
      <c r="AB182" s="167"/>
      <c r="AC182" s="167"/>
      <c r="AD182" s="167"/>
    </row>
    <row r="183" spans="1:30" x14ac:dyDescent="0.25">
      <c r="A183" s="202" t="str">
        <f>IF(B183=0,"",IF(B183&lt;&gt;0,INDEX(SchoolSystem,MATCH(B183,Data!$K$2:$K$1830,0))))</f>
        <v/>
      </c>
      <c r="B183" s="52"/>
      <c r="C183" s="172" t="e">
        <f>"Data!L"&amp;MATCH($B183,Data!$K$2:$K$1830,0)+1&amp;":L"&amp;MATCH($B183,Data!$K$2:$K$1830,1)+1</f>
        <v>#N/A</v>
      </c>
      <c r="D183" s="202" t="str">
        <f>IF(E183=0,"",IF(E183&lt;&gt;0,INDEX(Data!$N$2:$N$1830,MATCH(E183,Data!$L$2:$L$1830,0))))</f>
        <v/>
      </c>
      <c r="E183" s="52"/>
      <c r="F183" s="51"/>
      <c r="G183" s="49"/>
      <c r="H183" s="50"/>
      <c r="I183" s="51"/>
      <c r="J183" s="51"/>
      <c r="K183" s="52"/>
      <c r="L183" s="51"/>
      <c r="M183" s="52"/>
      <c r="N183" s="51"/>
      <c r="O183" s="51"/>
      <c r="P183" s="52"/>
      <c r="Q183" s="51"/>
      <c r="R183" s="52"/>
      <c r="S183" s="51"/>
      <c r="T183" s="51"/>
      <c r="U183" s="51"/>
      <c r="V183" s="51"/>
      <c r="W183" s="218"/>
      <c r="X183" s="167"/>
      <c r="Y183" s="167"/>
      <c r="Z183" s="167"/>
      <c r="AA183" s="167"/>
      <c r="AB183" s="167"/>
      <c r="AC183" s="167"/>
      <c r="AD183" s="167"/>
    </row>
    <row r="184" spans="1:30" x14ac:dyDescent="0.25">
      <c r="A184" s="202" t="str">
        <f>IF(B184=0,"",IF(B184&lt;&gt;0,INDEX(SchoolSystem,MATCH(B184,Data!$K$2:$K$1830,0))))</f>
        <v/>
      </c>
      <c r="B184" s="52"/>
      <c r="C184" s="172" t="e">
        <f>"Data!L"&amp;MATCH($B184,Data!$K$2:$K$1830,0)+1&amp;":L"&amp;MATCH($B184,Data!$K$2:$K$1830,1)+1</f>
        <v>#N/A</v>
      </c>
      <c r="D184" s="202" t="str">
        <f>IF(E184=0,"",IF(E184&lt;&gt;0,INDEX(Data!$N$2:$N$1830,MATCH(E184,Data!$L$2:$L$1830,0))))</f>
        <v/>
      </c>
      <c r="E184" s="52"/>
      <c r="F184" s="51"/>
      <c r="G184" s="49"/>
      <c r="H184" s="50"/>
      <c r="I184" s="51"/>
      <c r="J184" s="51"/>
      <c r="K184" s="52"/>
      <c r="L184" s="51"/>
      <c r="M184" s="52"/>
      <c r="N184" s="51"/>
      <c r="O184" s="51"/>
      <c r="P184" s="52"/>
      <c r="Q184" s="51"/>
      <c r="R184" s="52"/>
      <c r="S184" s="51"/>
      <c r="T184" s="51"/>
      <c r="U184" s="51"/>
      <c r="V184" s="51"/>
      <c r="W184" s="218"/>
      <c r="X184" s="167"/>
      <c r="Y184" s="167"/>
      <c r="Z184" s="167"/>
      <c r="AA184" s="167"/>
      <c r="AB184" s="167"/>
      <c r="AC184" s="167"/>
      <c r="AD184" s="167"/>
    </row>
    <row r="185" spans="1:30" x14ac:dyDescent="0.25">
      <c r="A185" s="202" t="str">
        <f>IF(B185=0,"",IF(B185&lt;&gt;0,INDEX(SchoolSystem,MATCH(B185,Data!$K$2:$K$1830,0))))</f>
        <v/>
      </c>
      <c r="B185" s="52"/>
      <c r="C185" s="172" t="e">
        <f>"Data!L"&amp;MATCH($B185,Data!$K$2:$K$1830,0)+1&amp;":L"&amp;MATCH($B185,Data!$K$2:$K$1830,1)+1</f>
        <v>#N/A</v>
      </c>
      <c r="D185" s="202" t="str">
        <f>IF(E185=0,"",IF(E185&lt;&gt;0,INDEX(Data!$N$2:$N$1830,MATCH(E185,Data!$L$2:$L$1830,0))))</f>
        <v/>
      </c>
      <c r="E185" s="52"/>
      <c r="F185" s="51"/>
      <c r="G185" s="49"/>
      <c r="H185" s="50"/>
      <c r="I185" s="51"/>
      <c r="J185" s="51"/>
      <c r="K185" s="52"/>
      <c r="L185" s="51"/>
      <c r="M185" s="52"/>
      <c r="N185" s="51"/>
      <c r="O185" s="51"/>
      <c r="P185" s="52"/>
      <c r="Q185" s="51"/>
      <c r="R185" s="52"/>
      <c r="S185" s="51"/>
      <c r="T185" s="51"/>
      <c r="U185" s="51"/>
      <c r="V185" s="51"/>
      <c r="W185" s="218"/>
      <c r="X185" s="167"/>
      <c r="Y185" s="167"/>
      <c r="Z185" s="167"/>
      <c r="AA185" s="167"/>
      <c r="AB185" s="167"/>
      <c r="AC185" s="167"/>
      <c r="AD185" s="167"/>
    </row>
    <row r="186" spans="1:30" x14ac:dyDescent="0.25">
      <c r="A186" s="202" t="str">
        <f>IF(B186=0,"",IF(B186&lt;&gt;0,INDEX(SchoolSystem,MATCH(B186,Data!$K$2:$K$1830,0))))</f>
        <v/>
      </c>
      <c r="B186" s="52"/>
      <c r="C186" s="172" t="e">
        <f>"Data!L"&amp;MATCH($B186,Data!$K$2:$K$1830,0)+1&amp;":L"&amp;MATCH($B186,Data!$K$2:$K$1830,1)+1</f>
        <v>#N/A</v>
      </c>
      <c r="D186" s="202" t="str">
        <f>IF(E186=0,"",IF(E186&lt;&gt;0,INDEX(Data!$N$2:$N$1830,MATCH(E186,Data!$L$2:$L$1830,0))))</f>
        <v/>
      </c>
      <c r="E186" s="52"/>
      <c r="F186" s="51"/>
      <c r="G186" s="49"/>
      <c r="H186" s="50"/>
      <c r="I186" s="51"/>
      <c r="J186" s="51"/>
      <c r="K186" s="52"/>
      <c r="L186" s="51"/>
      <c r="M186" s="52"/>
      <c r="N186" s="51"/>
      <c r="O186" s="51"/>
      <c r="P186" s="52"/>
      <c r="Q186" s="51"/>
      <c r="R186" s="52"/>
      <c r="S186" s="51"/>
      <c r="T186" s="51"/>
      <c r="U186" s="51"/>
      <c r="V186" s="51"/>
      <c r="W186" s="218"/>
      <c r="X186" s="167"/>
      <c r="Y186" s="167"/>
      <c r="Z186" s="167"/>
      <c r="AA186" s="167"/>
      <c r="AB186" s="167"/>
      <c r="AC186" s="167"/>
      <c r="AD186" s="167"/>
    </row>
    <row r="187" spans="1:30" x14ac:dyDescent="0.25">
      <c r="A187" s="202" t="str">
        <f>IF(B187=0,"",IF(B187&lt;&gt;0,INDEX(SchoolSystem,MATCH(B187,Data!$K$2:$K$1830,0))))</f>
        <v/>
      </c>
      <c r="B187" s="52"/>
      <c r="C187" s="172" t="e">
        <f>"Data!L"&amp;MATCH($B187,Data!$K$2:$K$1830,0)+1&amp;":L"&amp;MATCH($B187,Data!$K$2:$K$1830,1)+1</f>
        <v>#N/A</v>
      </c>
      <c r="D187" s="202" t="str">
        <f>IF(E187=0,"",IF(E187&lt;&gt;0,INDEX(Data!$N$2:$N$1830,MATCH(E187,Data!$L$2:$L$1830,0))))</f>
        <v/>
      </c>
      <c r="E187" s="52"/>
      <c r="F187" s="51"/>
      <c r="G187" s="49"/>
      <c r="H187" s="50"/>
      <c r="I187" s="51"/>
      <c r="J187" s="51"/>
      <c r="K187" s="52"/>
      <c r="L187" s="51"/>
      <c r="M187" s="52"/>
      <c r="N187" s="51"/>
      <c r="O187" s="51"/>
      <c r="P187" s="52"/>
      <c r="Q187" s="51"/>
      <c r="R187" s="52"/>
      <c r="S187" s="51"/>
      <c r="T187" s="51"/>
      <c r="U187" s="51"/>
      <c r="V187" s="51"/>
      <c r="W187" s="218"/>
      <c r="X187" s="167"/>
      <c r="Y187" s="167"/>
      <c r="Z187" s="167"/>
      <c r="AA187" s="167"/>
      <c r="AB187" s="167"/>
      <c r="AC187" s="167"/>
      <c r="AD187" s="167"/>
    </row>
    <row r="188" spans="1:30" x14ac:dyDescent="0.25">
      <c r="A188" s="202" t="str">
        <f>IF(B188=0,"",IF(B188&lt;&gt;0,INDEX(SchoolSystem,MATCH(B188,Data!$K$2:$K$1830,0))))</f>
        <v/>
      </c>
      <c r="B188" s="52"/>
      <c r="C188" s="172" t="e">
        <f>"Data!L"&amp;MATCH($B188,Data!$K$2:$K$1830,0)+1&amp;":L"&amp;MATCH($B188,Data!$K$2:$K$1830,1)+1</f>
        <v>#N/A</v>
      </c>
      <c r="D188" s="202" t="str">
        <f>IF(E188=0,"",IF(E188&lt;&gt;0,INDEX(Data!$N$2:$N$1830,MATCH(E188,Data!$L$2:$L$1830,0))))</f>
        <v/>
      </c>
      <c r="E188" s="52"/>
      <c r="F188" s="51"/>
      <c r="G188" s="49"/>
      <c r="H188" s="50"/>
      <c r="I188" s="51"/>
      <c r="J188" s="51"/>
      <c r="K188" s="52"/>
      <c r="L188" s="51"/>
      <c r="M188" s="52"/>
      <c r="N188" s="51"/>
      <c r="O188" s="51"/>
      <c r="P188" s="52"/>
      <c r="Q188" s="51"/>
      <c r="R188" s="52"/>
      <c r="S188" s="51"/>
      <c r="T188" s="51"/>
      <c r="U188" s="51"/>
      <c r="V188" s="51"/>
      <c r="W188" s="218"/>
      <c r="X188" s="167"/>
      <c r="Y188" s="167"/>
      <c r="Z188" s="167"/>
      <c r="AA188" s="167"/>
      <c r="AB188" s="167"/>
      <c r="AC188" s="167"/>
      <c r="AD188" s="167"/>
    </row>
    <row r="189" spans="1:30" x14ac:dyDescent="0.25">
      <c r="A189" s="202" t="str">
        <f>IF(B189=0,"",IF(B189&lt;&gt;0,INDEX(SchoolSystem,MATCH(B189,Data!$K$2:$K$1830,0))))</f>
        <v/>
      </c>
      <c r="B189" s="52"/>
      <c r="C189" s="172" t="e">
        <f>"Data!L"&amp;MATCH($B189,Data!$K$2:$K$1830,0)+1&amp;":L"&amp;MATCH($B189,Data!$K$2:$K$1830,1)+1</f>
        <v>#N/A</v>
      </c>
      <c r="D189" s="202" t="str">
        <f>IF(E189=0,"",IF(E189&lt;&gt;0,INDEX(Data!$N$2:$N$1830,MATCH(E189,Data!$L$2:$L$1830,0))))</f>
        <v/>
      </c>
      <c r="E189" s="52"/>
      <c r="F189" s="51"/>
      <c r="G189" s="49"/>
      <c r="H189" s="50"/>
      <c r="I189" s="51"/>
      <c r="J189" s="51"/>
      <c r="K189" s="52"/>
      <c r="L189" s="51"/>
      <c r="M189" s="52"/>
      <c r="N189" s="51"/>
      <c r="O189" s="51"/>
      <c r="P189" s="52"/>
      <c r="Q189" s="51"/>
      <c r="R189" s="52"/>
      <c r="S189" s="51"/>
      <c r="T189" s="51"/>
      <c r="U189" s="51"/>
      <c r="V189" s="51"/>
      <c r="W189" s="218"/>
      <c r="X189" s="167"/>
      <c r="Y189" s="167"/>
      <c r="Z189" s="167"/>
      <c r="AA189" s="167"/>
      <c r="AB189" s="167"/>
      <c r="AC189" s="167"/>
      <c r="AD189" s="167"/>
    </row>
    <row r="190" spans="1:30" x14ac:dyDescent="0.25">
      <c r="A190" s="202" t="str">
        <f>IF(B190=0,"",IF(B190&lt;&gt;0,INDEX(SchoolSystem,MATCH(B190,Data!$K$2:$K$1830,0))))</f>
        <v/>
      </c>
      <c r="B190" s="52"/>
      <c r="C190" s="172" t="e">
        <f>"Data!L"&amp;MATCH($B190,Data!$K$2:$K$1830,0)+1&amp;":L"&amp;MATCH($B190,Data!$K$2:$K$1830,1)+1</f>
        <v>#N/A</v>
      </c>
      <c r="D190" s="202" t="str">
        <f>IF(E190=0,"",IF(E190&lt;&gt;0,INDEX(Data!$N$2:$N$1830,MATCH(E190,Data!$L$2:$L$1830,0))))</f>
        <v/>
      </c>
      <c r="E190" s="52"/>
      <c r="F190" s="51"/>
      <c r="G190" s="49"/>
      <c r="H190" s="50"/>
      <c r="I190" s="51"/>
      <c r="J190" s="51"/>
      <c r="K190" s="52"/>
      <c r="L190" s="51"/>
      <c r="M190" s="52"/>
      <c r="N190" s="51"/>
      <c r="O190" s="51"/>
      <c r="P190" s="52"/>
      <c r="Q190" s="51"/>
      <c r="R190" s="52"/>
      <c r="S190" s="51"/>
      <c r="T190" s="51"/>
      <c r="U190" s="51"/>
      <c r="V190" s="51"/>
      <c r="W190" s="218"/>
      <c r="X190" s="167"/>
      <c r="Y190" s="167"/>
      <c r="Z190" s="167"/>
      <c r="AA190" s="167"/>
      <c r="AB190" s="167"/>
      <c r="AC190" s="167"/>
      <c r="AD190" s="167"/>
    </row>
    <row r="191" spans="1:30" x14ac:dyDescent="0.25">
      <c r="A191" s="202" t="str">
        <f>IF(B191=0,"",IF(B191&lt;&gt;0,INDEX(SchoolSystem,MATCH(B191,Data!$K$2:$K$1830,0))))</f>
        <v/>
      </c>
      <c r="B191" s="52"/>
      <c r="C191" s="172" t="e">
        <f>"Data!L"&amp;MATCH($B191,Data!$K$2:$K$1830,0)+1&amp;":L"&amp;MATCH($B191,Data!$K$2:$K$1830,1)+1</f>
        <v>#N/A</v>
      </c>
      <c r="D191" s="202" t="str">
        <f>IF(E191=0,"",IF(E191&lt;&gt;0,INDEX(Data!$N$2:$N$1830,MATCH(E191,Data!$L$2:$L$1830,0))))</f>
        <v/>
      </c>
      <c r="E191" s="52"/>
      <c r="F191" s="51"/>
      <c r="G191" s="49"/>
      <c r="H191" s="50"/>
      <c r="I191" s="51"/>
      <c r="J191" s="51"/>
      <c r="K191" s="52"/>
      <c r="L191" s="51"/>
      <c r="M191" s="52"/>
      <c r="N191" s="51"/>
      <c r="O191" s="51"/>
      <c r="P191" s="52"/>
      <c r="Q191" s="51"/>
      <c r="R191" s="52"/>
      <c r="S191" s="51"/>
      <c r="T191" s="51"/>
      <c r="U191" s="51"/>
      <c r="V191" s="51"/>
      <c r="W191" s="218"/>
      <c r="X191" s="167"/>
      <c r="Y191" s="167"/>
      <c r="Z191" s="167"/>
      <c r="AA191" s="167"/>
      <c r="AB191" s="167"/>
      <c r="AC191" s="167"/>
      <c r="AD191" s="167"/>
    </row>
    <row r="192" spans="1:30" x14ac:dyDescent="0.25">
      <c r="A192" s="202" t="str">
        <f>IF(B192=0,"",IF(B192&lt;&gt;0,INDEX(SchoolSystem,MATCH(B192,Data!$K$2:$K$1830,0))))</f>
        <v/>
      </c>
      <c r="B192" s="52"/>
      <c r="C192" s="172" t="e">
        <f>"Data!L"&amp;MATCH($B192,Data!$K$2:$K$1830,0)+1&amp;":L"&amp;MATCH($B192,Data!$K$2:$K$1830,1)+1</f>
        <v>#N/A</v>
      </c>
      <c r="D192" s="202" t="str">
        <f>IF(E192=0,"",IF(E192&lt;&gt;0,INDEX(Data!$N$2:$N$1830,MATCH(E192,Data!$L$2:$L$1830,0))))</f>
        <v/>
      </c>
      <c r="E192" s="52"/>
      <c r="F192" s="51"/>
      <c r="G192" s="49"/>
      <c r="H192" s="50"/>
      <c r="I192" s="51"/>
      <c r="J192" s="51"/>
      <c r="K192" s="52"/>
      <c r="L192" s="51"/>
      <c r="M192" s="52"/>
      <c r="N192" s="51"/>
      <c r="O192" s="51"/>
      <c r="P192" s="52"/>
      <c r="Q192" s="51"/>
      <c r="R192" s="52"/>
      <c r="S192" s="51"/>
      <c r="T192" s="51"/>
      <c r="U192" s="51"/>
      <c r="V192" s="51"/>
      <c r="W192" s="218"/>
      <c r="X192" s="167"/>
      <c r="Y192" s="167"/>
      <c r="Z192" s="167"/>
      <c r="AA192" s="167"/>
      <c r="AB192" s="167"/>
      <c r="AC192" s="167"/>
      <c r="AD192" s="167"/>
    </row>
    <row r="193" spans="1:30" x14ac:dyDescent="0.25">
      <c r="A193" s="202" t="str">
        <f>IF(B193=0,"",IF(B193&lt;&gt;0,INDEX(SchoolSystem,MATCH(B193,Data!$K$2:$K$1830,0))))</f>
        <v/>
      </c>
      <c r="B193" s="52"/>
      <c r="C193" s="172" t="e">
        <f>"Data!L"&amp;MATCH($B193,Data!$K$2:$K$1830,0)+1&amp;":L"&amp;MATCH($B193,Data!$K$2:$K$1830,1)+1</f>
        <v>#N/A</v>
      </c>
      <c r="D193" s="202" t="str">
        <f>IF(E193=0,"",IF(E193&lt;&gt;0,INDEX(Data!$N$2:$N$1830,MATCH(E193,Data!$L$2:$L$1830,0))))</f>
        <v/>
      </c>
      <c r="E193" s="52"/>
      <c r="F193" s="51"/>
      <c r="G193" s="49"/>
      <c r="H193" s="50"/>
      <c r="I193" s="51"/>
      <c r="J193" s="51"/>
      <c r="K193" s="52"/>
      <c r="L193" s="51"/>
      <c r="M193" s="52"/>
      <c r="N193" s="51"/>
      <c r="O193" s="51"/>
      <c r="P193" s="52"/>
      <c r="Q193" s="51"/>
      <c r="R193" s="52"/>
      <c r="S193" s="51"/>
      <c r="T193" s="51"/>
      <c r="U193" s="51"/>
      <c r="V193" s="51"/>
      <c r="W193" s="218"/>
      <c r="X193" s="167"/>
      <c r="Y193" s="167"/>
      <c r="Z193" s="167"/>
      <c r="AA193" s="167"/>
      <c r="AB193" s="167"/>
      <c r="AC193" s="167"/>
      <c r="AD193" s="167"/>
    </row>
    <row r="194" spans="1:30" x14ac:dyDescent="0.25">
      <c r="A194" s="202" t="str">
        <f>IF(B194=0,"",IF(B194&lt;&gt;0,INDEX(SchoolSystem,MATCH(B194,Data!$K$2:$K$1830,0))))</f>
        <v/>
      </c>
      <c r="B194" s="52"/>
      <c r="C194" s="172" t="e">
        <f>"Data!L"&amp;MATCH($B194,Data!$K$2:$K$1830,0)+1&amp;":L"&amp;MATCH($B194,Data!$K$2:$K$1830,1)+1</f>
        <v>#N/A</v>
      </c>
      <c r="D194" s="202" t="str">
        <f>IF(E194=0,"",IF(E194&lt;&gt;0,INDEX(Data!$N$2:$N$1830,MATCH(E194,Data!$L$2:$L$1830,0))))</f>
        <v/>
      </c>
      <c r="E194" s="52"/>
      <c r="F194" s="51"/>
      <c r="G194" s="49"/>
      <c r="H194" s="50"/>
      <c r="I194" s="51"/>
      <c r="J194" s="51"/>
      <c r="K194" s="52"/>
      <c r="L194" s="51"/>
      <c r="M194" s="52"/>
      <c r="N194" s="51"/>
      <c r="O194" s="51"/>
      <c r="P194" s="52"/>
      <c r="Q194" s="51"/>
      <c r="R194" s="52"/>
      <c r="S194" s="51"/>
      <c r="T194" s="51"/>
      <c r="U194" s="51"/>
      <c r="V194" s="51"/>
      <c r="W194" s="218"/>
      <c r="X194" s="167"/>
      <c r="Y194" s="167"/>
      <c r="Z194" s="167"/>
      <c r="AA194" s="167"/>
      <c r="AB194" s="167"/>
      <c r="AC194" s="167"/>
      <c r="AD194" s="167"/>
    </row>
    <row r="195" spans="1:30" x14ac:dyDescent="0.25">
      <c r="A195" s="202" t="str">
        <f>IF(B195=0,"",IF(B195&lt;&gt;0,INDEX(SchoolSystem,MATCH(B195,Data!$K$2:$K$1830,0))))</f>
        <v/>
      </c>
      <c r="B195" s="52"/>
      <c r="C195" s="172" t="e">
        <f>"Data!L"&amp;MATCH($B195,Data!$K$2:$K$1830,0)+1&amp;":L"&amp;MATCH($B195,Data!$K$2:$K$1830,1)+1</f>
        <v>#N/A</v>
      </c>
      <c r="D195" s="202" t="str">
        <f>IF(E195=0,"",IF(E195&lt;&gt;0,INDEX(Data!$N$2:$N$1830,MATCH(E195,Data!$L$2:$L$1830,0))))</f>
        <v/>
      </c>
      <c r="E195" s="52"/>
      <c r="F195" s="51"/>
      <c r="G195" s="49"/>
      <c r="H195" s="50"/>
      <c r="I195" s="51"/>
      <c r="J195" s="51"/>
      <c r="K195" s="52"/>
      <c r="L195" s="51"/>
      <c r="M195" s="52"/>
      <c r="N195" s="51"/>
      <c r="O195" s="51"/>
      <c r="P195" s="52"/>
      <c r="Q195" s="51"/>
      <c r="R195" s="52"/>
      <c r="S195" s="51"/>
      <c r="T195" s="51"/>
      <c r="U195" s="51"/>
      <c r="V195" s="51"/>
      <c r="W195" s="218"/>
      <c r="X195" s="167"/>
      <c r="Y195" s="167"/>
      <c r="Z195" s="167"/>
      <c r="AA195" s="167"/>
      <c r="AB195" s="167"/>
      <c r="AC195" s="167"/>
      <c r="AD195" s="167"/>
    </row>
    <row r="196" spans="1:30" x14ac:dyDescent="0.25">
      <c r="A196" s="202" t="str">
        <f>IF(B196=0,"",IF(B196&lt;&gt;0,INDEX(SchoolSystem,MATCH(B196,Data!$K$2:$K$1830,0))))</f>
        <v/>
      </c>
      <c r="B196" s="52"/>
      <c r="C196" s="172" t="e">
        <f>"Data!L"&amp;MATCH($B196,Data!$K$2:$K$1830,0)+1&amp;":L"&amp;MATCH($B196,Data!$K$2:$K$1830,1)+1</f>
        <v>#N/A</v>
      </c>
      <c r="D196" s="202" t="str">
        <f>IF(E196=0,"",IF(E196&lt;&gt;0,INDEX(Data!$N$2:$N$1830,MATCH(E196,Data!$L$2:$L$1830,0))))</f>
        <v/>
      </c>
      <c r="E196" s="52"/>
      <c r="F196" s="51"/>
      <c r="G196" s="49"/>
      <c r="H196" s="50"/>
      <c r="I196" s="51"/>
      <c r="J196" s="51"/>
      <c r="K196" s="52"/>
      <c r="L196" s="51"/>
      <c r="M196" s="52"/>
      <c r="N196" s="51"/>
      <c r="O196" s="51"/>
      <c r="P196" s="52"/>
      <c r="Q196" s="51"/>
      <c r="R196" s="52"/>
      <c r="S196" s="51"/>
      <c r="T196" s="51"/>
      <c r="U196" s="51"/>
      <c r="V196" s="51"/>
      <c r="W196" s="218"/>
      <c r="X196" s="167"/>
      <c r="Y196" s="167"/>
      <c r="Z196" s="167"/>
      <c r="AA196" s="167"/>
      <c r="AB196" s="167"/>
      <c r="AC196" s="167"/>
      <c r="AD196" s="167"/>
    </row>
    <row r="197" spans="1:30" x14ac:dyDescent="0.25">
      <c r="A197" s="202" t="str">
        <f>IF(B197=0,"",IF(B197&lt;&gt;0,INDEX(SchoolSystem,MATCH(B197,Data!$K$2:$K$1830,0))))</f>
        <v/>
      </c>
      <c r="B197" s="52"/>
      <c r="C197" s="172" t="e">
        <f>"Data!L"&amp;MATCH($B197,Data!$K$2:$K$1830,0)+1&amp;":L"&amp;MATCH($B197,Data!$K$2:$K$1830,1)+1</f>
        <v>#N/A</v>
      </c>
      <c r="D197" s="202" t="str">
        <f>IF(E197=0,"",IF(E197&lt;&gt;0,INDEX(Data!$N$2:$N$1830,MATCH(E197,Data!$L$2:$L$1830,0))))</f>
        <v/>
      </c>
      <c r="E197" s="52"/>
      <c r="F197" s="51"/>
      <c r="G197" s="49"/>
      <c r="H197" s="50"/>
      <c r="I197" s="51"/>
      <c r="J197" s="51"/>
      <c r="K197" s="52"/>
      <c r="L197" s="51"/>
      <c r="M197" s="52"/>
      <c r="N197" s="51"/>
      <c r="O197" s="51"/>
      <c r="P197" s="52"/>
      <c r="Q197" s="51"/>
      <c r="R197" s="52"/>
      <c r="S197" s="51"/>
      <c r="T197" s="51"/>
      <c r="U197" s="51"/>
      <c r="V197" s="51"/>
      <c r="W197" s="218"/>
      <c r="X197" s="167"/>
      <c r="Y197" s="167"/>
      <c r="Z197" s="167"/>
      <c r="AA197" s="167"/>
      <c r="AB197" s="167"/>
      <c r="AC197" s="167"/>
      <c r="AD197" s="167"/>
    </row>
    <row r="198" spans="1:30" x14ac:dyDescent="0.25">
      <c r="A198" s="202" t="str">
        <f>IF(B198=0,"",IF(B198&lt;&gt;0,INDEX(SchoolSystem,MATCH(B198,Data!$K$2:$K$1830,0))))</f>
        <v/>
      </c>
      <c r="B198" s="52"/>
      <c r="C198" s="172" t="e">
        <f>"Data!L"&amp;MATCH($B198,Data!$K$2:$K$1830,0)+1&amp;":L"&amp;MATCH($B198,Data!$K$2:$K$1830,1)+1</f>
        <v>#N/A</v>
      </c>
      <c r="D198" s="202" t="str">
        <f>IF(E198=0,"",IF(E198&lt;&gt;0,INDEX(Data!$N$2:$N$1830,MATCH(E198,Data!$L$2:$L$1830,0))))</f>
        <v/>
      </c>
      <c r="E198" s="52"/>
      <c r="F198" s="51"/>
      <c r="G198" s="49"/>
      <c r="H198" s="50"/>
      <c r="I198" s="51"/>
      <c r="J198" s="51"/>
      <c r="K198" s="52"/>
      <c r="L198" s="51"/>
      <c r="M198" s="52"/>
      <c r="N198" s="51"/>
      <c r="O198" s="51"/>
      <c r="P198" s="52"/>
      <c r="Q198" s="51"/>
      <c r="R198" s="52"/>
      <c r="S198" s="51"/>
      <c r="T198" s="51"/>
      <c r="U198" s="51"/>
      <c r="V198" s="51"/>
      <c r="W198" s="218"/>
      <c r="X198" s="167"/>
      <c r="Y198" s="167"/>
      <c r="Z198" s="167"/>
      <c r="AA198" s="167"/>
      <c r="AB198" s="167"/>
      <c r="AC198" s="167"/>
      <c r="AD198" s="167"/>
    </row>
    <row r="199" spans="1:30" x14ac:dyDescent="0.25">
      <c r="A199" s="202" t="str">
        <f>IF(B199=0,"",IF(B199&lt;&gt;0,INDEX(SchoolSystem,MATCH(B199,Data!$K$2:$K$1830,0))))</f>
        <v/>
      </c>
      <c r="B199" s="52"/>
      <c r="C199" s="172" t="e">
        <f>"Data!L"&amp;MATCH($B199,Data!$K$2:$K$1830,0)+1&amp;":L"&amp;MATCH($B199,Data!$K$2:$K$1830,1)+1</f>
        <v>#N/A</v>
      </c>
      <c r="D199" s="202" t="str">
        <f>IF(E199=0,"",IF(E199&lt;&gt;0,INDEX(Data!$N$2:$N$1830,MATCH(E199,Data!$L$2:$L$1830,0))))</f>
        <v/>
      </c>
      <c r="E199" s="52"/>
      <c r="F199" s="51"/>
      <c r="G199" s="49"/>
      <c r="H199" s="50"/>
      <c r="I199" s="51"/>
      <c r="J199" s="51"/>
      <c r="K199" s="52"/>
      <c r="L199" s="51"/>
      <c r="M199" s="52"/>
      <c r="N199" s="51"/>
      <c r="O199" s="51"/>
      <c r="P199" s="52"/>
      <c r="Q199" s="51"/>
      <c r="R199" s="52"/>
      <c r="S199" s="51"/>
      <c r="T199" s="51"/>
      <c r="U199" s="51"/>
      <c r="V199" s="51"/>
      <c r="W199" s="218"/>
      <c r="X199" s="167"/>
      <c r="Y199" s="167"/>
      <c r="Z199" s="167"/>
      <c r="AA199" s="167"/>
      <c r="AB199" s="167"/>
      <c r="AC199" s="167"/>
      <c r="AD199" s="167"/>
    </row>
    <row r="200" spans="1:30" x14ac:dyDescent="0.25">
      <c r="A200" s="202" t="str">
        <f>IF(B200=0,"",IF(B200&lt;&gt;0,INDEX(SchoolSystem,MATCH(B200,Data!$K$2:$K$1830,0))))</f>
        <v/>
      </c>
      <c r="B200" s="52"/>
      <c r="C200" s="172" t="e">
        <f>"Data!L"&amp;MATCH($B200,Data!$K$2:$K$1830,0)+1&amp;":L"&amp;MATCH($B200,Data!$K$2:$K$1830,1)+1</f>
        <v>#N/A</v>
      </c>
      <c r="D200" s="202" t="str">
        <f>IF(E200=0,"",IF(E200&lt;&gt;0,INDEX(Data!$N$2:$N$1830,MATCH(E200,Data!$L$2:$L$1830,0))))</f>
        <v/>
      </c>
      <c r="E200" s="52"/>
      <c r="F200" s="51"/>
      <c r="G200" s="49"/>
      <c r="H200" s="50"/>
      <c r="I200" s="51"/>
      <c r="J200" s="51"/>
      <c r="K200" s="52"/>
      <c r="L200" s="51"/>
      <c r="M200" s="52"/>
      <c r="N200" s="51"/>
      <c r="O200" s="51"/>
      <c r="P200" s="52"/>
      <c r="Q200" s="51"/>
      <c r="R200" s="52"/>
      <c r="S200" s="51"/>
      <c r="T200" s="51"/>
      <c r="U200" s="51"/>
      <c r="V200" s="51"/>
      <c r="W200" s="218"/>
      <c r="X200" s="167"/>
      <c r="Y200" s="167"/>
      <c r="Z200" s="167"/>
      <c r="AA200" s="167"/>
      <c r="AB200" s="167"/>
      <c r="AC200" s="167"/>
      <c r="AD200" s="167"/>
    </row>
    <row r="201" spans="1:30" x14ac:dyDescent="0.25">
      <c r="A201" s="202" t="str">
        <f>IF(B201=0,"",IF(B201&lt;&gt;0,INDEX(SchoolSystem,MATCH(B201,Data!$K$2:$K$1830,0))))</f>
        <v/>
      </c>
      <c r="B201" s="52"/>
      <c r="C201" s="172" t="e">
        <f>"Data!L"&amp;MATCH($B201,Data!$K$2:$K$1830,0)+1&amp;":L"&amp;MATCH($B201,Data!$K$2:$K$1830,1)+1</f>
        <v>#N/A</v>
      </c>
      <c r="D201" s="202" t="str">
        <f>IF(E201=0,"",IF(E201&lt;&gt;0,INDEX(Data!$N$2:$N$1830,MATCH(E201,Data!$L$2:$L$1830,0))))</f>
        <v/>
      </c>
      <c r="E201" s="52"/>
      <c r="F201" s="51"/>
      <c r="G201" s="49"/>
      <c r="H201" s="50"/>
      <c r="I201" s="51"/>
      <c r="J201" s="51"/>
      <c r="K201" s="52"/>
      <c r="L201" s="51"/>
      <c r="M201" s="52"/>
      <c r="N201" s="51"/>
      <c r="O201" s="51"/>
      <c r="P201" s="52"/>
      <c r="Q201" s="51"/>
      <c r="R201" s="52"/>
      <c r="S201" s="51"/>
      <c r="T201" s="51"/>
      <c r="U201" s="51"/>
      <c r="V201" s="51"/>
      <c r="W201" s="218"/>
      <c r="X201" s="167"/>
      <c r="Y201" s="167"/>
      <c r="Z201" s="167"/>
      <c r="AA201" s="167"/>
      <c r="AB201" s="167"/>
      <c r="AC201" s="167"/>
      <c r="AD201" s="167"/>
    </row>
    <row r="202" spans="1:30" x14ac:dyDescent="0.25">
      <c r="A202" s="202" t="str">
        <f>IF(B202=0,"",IF(B202&lt;&gt;0,INDEX(SchoolSystem,MATCH(B202,Data!$K$2:$K$1830,0))))</f>
        <v/>
      </c>
      <c r="B202" s="52"/>
      <c r="C202" s="172" t="e">
        <f>"Data!L"&amp;MATCH($B202,Data!$K$2:$K$1830,0)+1&amp;":L"&amp;MATCH($B202,Data!$K$2:$K$1830,1)+1</f>
        <v>#N/A</v>
      </c>
      <c r="D202" s="202" t="str">
        <f>IF(E202=0,"",IF(E202&lt;&gt;0,INDEX(Data!$N$2:$N$1830,MATCH(E202,Data!$L$2:$L$1830,0))))</f>
        <v/>
      </c>
      <c r="E202" s="52"/>
      <c r="F202" s="51"/>
      <c r="G202" s="49"/>
      <c r="H202" s="50"/>
      <c r="I202" s="51"/>
      <c r="J202" s="51"/>
      <c r="K202" s="52"/>
      <c r="L202" s="51"/>
      <c r="M202" s="52"/>
      <c r="N202" s="51"/>
      <c r="O202" s="51"/>
      <c r="P202" s="52"/>
      <c r="Q202" s="51"/>
      <c r="R202" s="52"/>
      <c r="S202" s="51"/>
      <c r="T202" s="51"/>
      <c r="U202" s="51"/>
      <c r="V202" s="51"/>
      <c r="W202" s="218"/>
      <c r="X202" s="167"/>
      <c r="Y202" s="167"/>
      <c r="Z202" s="167"/>
      <c r="AA202" s="167"/>
      <c r="AB202" s="167"/>
      <c r="AC202" s="167"/>
      <c r="AD202" s="167"/>
    </row>
    <row r="203" spans="1:30" x14ac:dyDescent="0.25">
      <c r="A203" s="202" t="str">
        <f>IF(B203=0,"",IF(B203&lt;&gt;0,INDEX(SchoolSystem,MATCH(B203,Data!$K$2:$K$1830,0))))</f>
        <v/>
      </c>
      <c r="B203" s="52"/>
      <c r="C203" s="172" t="e">
        <f>"Data!L"&amp;MATCH($B203,Data!$K$2:$K$1830,0)+1&amp;":L"&amp;MATCH($B203,Data!$K$2:$K$1830,1)+1</f>
        <v>#N/A</v>
      </c>
      <c r="D203" s="202" t="str">
        <f>IF(E203=0,"",IF(E203&lt;&gt;0,INDEX(Data!$N$2:$N$1830,MATCH(E203,Data!$L$2:$L$1830,0))))</f>
        <v/>
      </c>
      <c r="E203" s="52"/>
      <c r="F203" s="51"/>
      <c r="G203" s="49"/>
      <c r="H203" s="50"/>
      <c r="I203" s="51"/>
      <c r="J203" s="51"/>
      <c r="K203" s="52"/>
      <c r="L203" s="51"/>
      <c r="M203" s="52"/>
      <c r="N203" s="51"/>
      <c r="O203" s="51"/>
      <c r="P203" s="52"/>
      <c r="Q203" s="51"/>
      <c r="R203" s="52"/>
      <c r="S203" s="51"/>
      <c r="T203" s="51"/>
      <c r="U203" s="51"/>
      <c r="V203" s="51"/>
      <c r="W203" s="218"/>
      <c r="X203" s="167"/>
      <c r="Y203" s="167"/>
      <c r="Z203" s="167"/>
      <c r="AA203" s="167"/>
      <c r="AB203" s="167"/>
      <c r="AC203" s="167"/>
      <c r="AD203" s="167"/>
    </row>
    <row r="204" spans="1:30" x14ac:dyDescent="0.25">
      <c r="A204" s="202" t="str">
        <f>IF(B204=0,"",IF(B204&lt;&gt;0,INDEX(SchoolSystem,MATCH(B204,Data!$K$2:$K$1830,0))))</f>
        <v/>
      </c>
      <c r="B204" s="52"/>
      <c r="C204" s="172" t="e">
        <f>"Data!L"&amp;MATCH($B204,Data!$K$2:$K$1830,0)+1&amp;":L"&amp;MATCH($B204,Data!$K$2:$K$1830,1)+1</f>
        <v>#N/A</v>
      </c>
      <c r="D204" s="202" t="str">
        <f>IF(E204=0,"",IF(E204&lt;&gt;0,INDEX(Data!$N$2:$N$1830,MATCH(E204,Data!$L$2:$L$1830,0))))</f>
        <v/>
      </c>
      <c r="E204" s="52"/>
      <c r="F204" s="51"/>
      <c r="G204" s="49"/>
      <c r="H204" s="50"/>
      <c r="I204" s="51"/>
      <c r="J204" s="51"/>
      <c r="K204" s="52"/>
      <c r="L204" s="51"/>
      <c r="M204" s="52"/>
      <c r="N204" s="51"/>
      <c r="O204" s="51"/>
      <c r="P204" s="52"/>
      <c r="Q204" s="51"/>
      <c r="R204" s="52"/>
      <c r="S204" s="51"/>
      <c r="T204" s="51"/>
      <c r="U204" s="51"/>
      <c r="V204" s="51"/>
      <c r="W204" s="218"/>
      <c r="X204" s="167"/>
      <c r="Y204" s="167"/>
      <c r="Z204" s="167"/>
      <c r="AA204" s="167"/>
      <c r="AB204" s="167"/>
      <c r="AC204" s="167"/>
      <c r="AD204" s="167"/>
    </row>
    <row r="205" spans="1:30" x14ac:dyDescent="0.25">
      <c r="A205" s="202" t="str">
        <f>IF(B205=0,"",IF(B205&lt;&gt;0,INDEX(SchoolSystem,MATCH(B205,Data!$K$2:$K$1830,0))))</f>
        <v/>
      </c>
      <c r="B205" s="52"/>
      <c r="C205" s="172" t="e">
        <f>"Data!L"&amp;MATCH($B205,Data!$K$2:$K$1830,0)+1&amp;":L"&amp;MATCH($B205,Data!$K$2:$K$1830,1)+1</f>
        <v>#N/A</v>
      </c>
      <c r="D205" s="202" t="str">
        <f>IF(E205=0,"",IF(E205&lt;&gt;0,INDEX(Data!$N$2:$N$1830,MATCH(E205,Data!$L$2:$L$1830,0))))</f>
        <v/>
      </c>
      <c r="E205" s="52"/>
      <c r="F205" s="51"/>
      <c r="G205" s="49"/>
      <c r="H205" s="50"/>
      <c r="I205" s="51"/>
      <c r="J205" s="51"/>
      <c r="K205" s="52"/>
      <c r="L205" s="51"/>
      <c r="M205" s="52"/>
      <c r="N205" s="51"/>
      <c r="O205" s="51"/>
      <c r="P205" s="52"/>
      <c r="Q205" s="51"/>
      <c r="R205" s="52"/>
      <c r="S205" s="51"/>
      <c r="T205" s="51"/>
      <c r="U205" s="51"/>
      <c r="V205" s="51"/>
      <c r="W205" s="218"/>
      <c r="X205" s="167"/>
      <c r="Y205" s="167"/>
      <c r="Z205" s="167"/>
      <c r="AA205" s="167"/>
      <c r="AB205" s="167"/>
      <c r="AC205" s="167"/>
      <c r="AD205" s="167"/>
    </row>
    <row r="206" spans="1:30" x14ac:dyDescent="0.25">
      <c r="A206" s="202" t="str">
        <f>IF(B206=0,"",IF(B206&lt;&gt;0,INDEX(SchoolSystem,MATCH(B206,Data!$K$2:$K$1830,0))))</f>
        <v/>
      </c>
      <c r="B206" s="52"/>
      <c r="C206" s="172" t="e">
        <f>"Data!L"&amp;MATCH($B206,Data!$K$2:$K$1830,0)+1&amp;":L"&amp;MATCH($B206,Data!$K$2:$K$1830,1)+1</f>
        <v>#N/A</v>
      </c>
      <c r="D206" s="202" t="str">
        <f>IF(E206=0,"",IF(E206&lt;&gt;0,INDEX(Data!$N$2:$N$1830,MATCH(E206,Data!$L$2:$L$1830,0))))</f>
        <v/>
      </c>
      <c r="E206" s="52"/>
      <c r="F206" s="51"/>
      <c r="G206" s="49"/>
      <c r="H206" s="50"/>
      <c r="I206" s="51"/>
      <c r="J206" s="51"/>
      <c r="K206" s="52"/>
      <c r="L206" s="51"/>
      <c r="M206" s="52"/>
      <c r="N206" s="51"/>
      <c r="O206" s="51"/>
      <c r="P206" s="52"/>
      <c r="Q206" s="51"/>
      <c r="R206" s="52"/>
      <c r="S206" s="51"/>
      <c r="T206" s="51"/>
      <c r="U206" s="51"/>
      <c r="V206" s="51"/>
      <c r="W206" s="218"/>
      <c r="X206" s="167"/>
      <c r="Y206" s="167"/>
      <c r="Z206" s="167"/>
      <c r="AA206" s="167"/>
      <c r="AB206" s="167"/>
      <c r="AC206" s="167"/>
      <c r="AD206" s="167"/>
    </row>
    <row r="207" spans="1:30" x14ac:dyDescent="0.25">
      <c r="A207" s="202" t="str">
        <f>IF(B207=0,"",IF(B207&lt;&gt;0,INDEX(SchoolSystem,MATCH(B207,Data!$K$2:$K$1830,0))))</f>
        <v/>
      </c>
      <c r="B207" s="52"/>
      <c r="C207" s="172" t="e">
        <f>"Data!L"&amp;MATCH($B207,Data!$K$2:$K$1830,0)+1&amp;":L"&amp;MATCH($B207,Data!$K$2:$K$1830,1)+1</f>
        <v>#N/A</v>
      </c>
      <c r="D207" s="202" t="str">
        <f>IF(E207=0,"",IF(E207&lt;&gt;0,INDEX(Data!$N$2:$N$1830,MATCH(E207,Data!$L$2:$L$1830,0))))</f>
        <v/>
      </c>
      <c r="E207" s="52"/>
      <c r="F207" s="51"/>
      <c r="G207" s="49"/>
      <c r="H207" s="50"/>
      <c r="I207" s="51"/>
      <c r="J207" s="51"/>
      <c r="K207" s="52"/>
      <c r="L207" s="51"/>
      <c r="M207" s="52"/>
      <c r="N207" s="51"/>
      <c r="O207" s="51"/>
      <c r="P207" s="52"/>
      <c r="Q207" s="51"/>
      <c r="R207" s="52"/>
      <c r="S207" s="51"/>
      <c r="T207" s="51"/>
      <c r="U207" s="51"/>
      <c r="V207" s="51"/>
      <c r="W207" s="218"/>
      <c r="X207" s="167"/>
      <c r="Y207" s="167"/>
      <c r="Z207" s="167"/>
      <c r="AA207" s="167"/>
      <c r="AB207" s="167"/>
      <c r="AC207" s="167"/>
      <c r="AD207" s="167"/>
    </row>
    <row r="208" spans="1:30" x14ac:dyDescent="0.25">
      <c r="A208" s="202" t="str">
        <f>IF(B208=0,"",IF(B208&lt;&gt;0,INDEX(SchoolSystem,MATCH(B208,Data!$K$2:$K$1830,0))))</f>
        <v/>
      </c>
      <c r="B208" s="52"/>
      <c r="C208" s="172" t="e">
        <f>"Data!L"&amp;MATCH($B208,Data!$K$2:$K$1830,0)+1&amp;":L"&amp;MATCH($B208,Data!$K$2:$K$1830,1)+1</f>
        <v>#N/A</v>
      </c>
      <c r="D208" s="202" t="str">
        <f>IF(E208=0,"",IF(E208&lt;&gt;0,INDEX(Data!$N$2:$N$1830,MATCH(E208,Data!$L$2:$L$1830,0))))</f>
        <v/>
      </c>
      <c r="E208" s="52"/>
      <c r="F208" s="51"/>
      <c r="G208" s="49"/>
      <c r="H208" s="50"/>
      <c r="I208" s="51"/>
      <c r="J208" s="51"/>
      <c r="K208" s="52"/>
      <c r="L208" s="51"/>
      <c r="M208" s="52"/>
      <c r="N208" s="51"/>
      <c r="O208" s="51"/>
      <c r="P208" s="52"/>
      <c r="Q208" s="51"/>
      <c r="R208" s="52"/>
      <c r="S208" s="51"/>
      <c r="T208" s="51"/>
      <c r="U208" s="51"/>
      <c r="V208" s="51"/>
      <c r="W208" s="218"/>
      <c r="X208" s="167"/>
      <c r="Y208" s="167"/>
      <c r="Z208" s="167"/>
      <c r="AA208" s="167"/>
      <c r="AB208" s="167"/>
      <c r="AC208" s="167"/>
      <c r="AD208" s="167"/>
    </row>
    <row r="209" spans="1:30" x14ac:dyDescent="0.25">
      <c r="A209" s="202" t="str">
        <f>IF(B209=0,"",IF(B209&lt;&gt;0,INDEX(SchoolSystem,MATCH(B209,Data!$K$2:$K$1830,0))))</f>
        <v/>
      </c>
      <c r="B209" s="52"/>
      <c r="C209" s="172" t="e">
        <f>"Data!L"&amp;MATCH($B209,Data!$K$2:$K$1830,0)+1&amp;":L"&amp;MATCH($B209,Data!$K$2:$K$1830,1)+1</f>
        <v>#N/A</v>
      </c>
      <c r="D209" s="202" t="str">
        <f>IF(E209=0,"",IF(E209&lt;&gt;0,INDEX(Data!$N$2:$N$1830,MATCH(E209,Data!$L$2:$L$1830,0))))</f>
        <v/>
      </c>
      <c r="E209" s="52"/>
      <c r="F209" s="51"/>
      <c r="G209" s="49"/>
      <c r="H209" s="50"/>
      <c r="I209" s="51"/>
      <c r="J209" s="51"/>
      <c r="K209" s="52"/>
      <c r="L209" s="51"/>
      <c r="M209" s="52"/>
      <c r="N209" s="51"/>
      <c r="O209" s="51"/>
      <c r="P209" s="52"/>
      <c r="Q209" s="51"/>
      <c r="R209" s="52"/>
      <c r="S209" s="51"/>
      <c r="T209" s="51"/>
      <c r="U209" s="51"/>
      <c r="V209" s="51"/>
      <c r="W209" s="218"/>
      <c r="X209" s="167"/>
      <c r="Y209" s="167"/>
      <c r="Z209" s="167"/>
      <c r="AA209" s="167"/>
      <c r="AB209" s="167"/>
      <c r="AC209" s="167"/>
      <c r="AD209" s="167"/>
    </row>
    <row r="210" spans="1:30" x14ac:dyDescent="0.25">
      <c r="A210" s="202" t="str">
        <f>IF(B210=0,"",IF(B210&lt;&gt;0,INDEX(SchoolSystem,MATCH(B210,Data!$K$2:$K$1830,0))))</f>
        <v/>
      </c>
      <c r="B210" s="52"/>
      <c r="C210" s="172" t="e">
        <f>"Data!L"&amp;MATCH($B210,Data!$K$2:$K$1830,0)+1&amp;":L"&amp;MATCH($B210,Data!$K$2:$K$1830,1)+1</f>
        <v>#N/A</v>
      </c>
      <c r="D210" s="202" t="str">
        <f>IF(E210=0,"",IF(E210&lt;&gt;0,INDEX(Data!$N$2:$N$1830,MATCH(E210,Data!$L$2:$L$1830,0))))</f>
        <v/>
      </c>
      <c r="E210" s="52"/>
      <c r="F210" s="51"/>
      <c r="G210" s="49"/>
      <c r="H210" s="50"/>
      <c r="I210" s="51"/>
      <c r="J210" s="51"/>
      <c r="K210" s="52"/>
      <c r="L210" s="51"/>
      <c r="M210" s="52"/>
      <c r="N210" s="51"/>
      <c r="O210" s="51"/>
      <c r="P210" s="52"/>
      <c r="Q210" s="51"/>
      <c r="R210" s="52"/>
      <c r="S210" s="51"/>
      <c r="T210" s="51"/>
      <c r="U210" s="51"/>
      <c r="V210" s="51"/>
      <c r="W210" s="218"/>
      <c r="X210" s="167"/>
      <c r="Y210" s="167"/>
      <c r="Z210" s="167"/>
      <c r="AA210" s="167"/>
      <c r="AB210" s="167"/>
      <c r="AC210" s="167"/>
      <c r="AD210" s="167"/>
    </row>
    <row r="211" spans="1:30" x14ac:dyDescent="0.25">
      <c r="A211" s="202" t="str">
        <f>IF(B211=0,"",IF(B211&lt;&gt;0,INDEX(SchoolSystem,MATCH(B211,Data!$K$2:$K$1830,0))))</f>
        <v/>
      </c>
      <c r="B211" s="52"/>
      <c r="C211" s="172" t="e">
        <f>"Data!L"&amp;MATCH($B211,Data!$K$2:$K$1830,0)+1&amp;":L"&amp;MATCH($B211,Data!$K$2:$K$1830,1)+1</f>
        <v>#N/A</v>
      </c>
      <c r="D211" s="202" t="str">
        <f>IF(E211=0,"",IF(E211&lt;&gt;0,INDEX(Data!$N$2:$N$1830,MATCH(E211,Data!$L$2:$L$1830,0))))</f>
        <v/>
      </c>
      <c r="E211" s="52"/>
      <c r="F211" s="51"/>
      <c r="G211" s="49"/>
      <c r="H211" s="50"/>
      <c r="I211" s="51"/>
      <c r="J211" s="51"/>
      <c r="K211" s="52"/>
      <c r="L211" s="51"/>
      <c r="M211" s="52"/>
      <c r="N211" s="51"/>
      <c r="O211" s="51"/>
      <c r="P211" s="52"/>
      <c r="Q211" s="51"/>
      <c r="R211" s="52"/>
      <c r="S211" s="51"/>
      <c r="T211" s="51"/>
      <c r="U211" s="51"/>
      <c r="V211" s="51"/>
      <c r="W211" s="218"/>
      <c r="X211" s="167"/>
      <c r="Y211" s="167"/>
      <c r="Z211" s="167"/>
      <c r="AA211" s="167"/>
      <c r="AB211" s="167"/>
      <c r="AC211" s="167"/>
      <c r="AD211" s="167"/>
    </row>
    <row r="212" spans="1:30" x14ac:dyDescent="0.25">
      <c r="A212" s="202" t="str">
        <f>IF(B212=0,"",IF(B212&lt;&gt;0,INDEX(SchoolSystem,MATCH(B212,Data!$K$2:$K$1830,0))))</f>
        <v/>
      </c>
      <c r="B212" s="52"/>
      <c r="C212" s="172" t="e">
        <f>"Data!L"&amp;MATCH($B212,Data!$K$2:$K$1830,0)+1&amp;":L"&amp;MATCH($B212,Data!$K$2:$K$1830,1)+1</f>
        <v>#N/A</v>
      </c>
      <c r="D212" s="202" t="str">
        <f>IF(E212=0,"",IF(E212&lt;&gt;0,INDEX(Data!$N$2:$N$1830,MATCH(E212,Data!$L$2:$L$1830,0))))</f>
        <v/>
      </c>
      <c r="E212" s="52"/>
      <c r="F212" s="51"/>
      <c r="G212" s="49"/>
      <c r="H212" s="50"/>
      <c r="I212" s="51"/>
      <c r="J212" s="51"/>
      <c r="K212" s="52"/>
      <c r="L212" s="51"/>
      <c r="M212" s="52"/>
      <c r="N212" s="51"/>
      <c r="O212" s="51"/>
      <c r="P212" s="52"/>
      <c r="Q212" s="51"/>
      <c r="R212" s="52"/>
      <c r="S212" s="51"/>
      <c r="T212" s="51"/>
      <c r="U212" s="51"/>
      <c r="V212" s="51"/>
      <c r="W212" s="218"/>
      <c r="X212" s="167"/>
      <c r="Y212" s="167"/>
      <c r="Z212" s="167"/>
      <c r="AA212" s="167"/>
      <c r="AB212" s="167"/>
      <c r="AC212" s="167"/>
      <c r="AD212" s="167"/>
    </row>
    <row r="213" spans="1:30" x14ac:dyDescent="0.25">
      <c r="A213" s="202" t="str">
        <f>IF(B213=0,"",IF(B213&lt;&gt;0,INDEX(SchoolSystem,MATCH(B213,Data!$K$2:$K$1830,0))))</f>
        <v/>
      </c>
      <c r="B213" s="52"/>
      <c r="C213" s="172" t="e">
        <f>"Data!L"&amp;MATCH($B213,Data!$K$2:$K$1830,0)+1&amp;":L"&amp;MATCH($B213,Data!$K$2:$K$1830,1)+1</f>
        <v>#N/A</v>
      </c>
      <c r="D213" s="202" t="str">
        <f>IF(E213=0,"",IF(E213&lt;&gt;0,INDEX(Data!$N$2:$N$1830,MATCH(E213,Data!$L$2:$L$1830,0))))</f>
        <v/>
      </c>
      <c r="E213" s="52"/>
      <c r="F213" s="51"/>
      <c r="G213" s="49"/>
      <c r="H213" s="50"/>
      <c r="I213" s="51"/>
      <c r="J213" s="51"/>
      <c r="K213" s="52"/>
      <c r="L213" s="51"/>
      <c r="M213" s="52"/>
      <c r="N213" s="51"/>
      <c r="O213" s="51"/>
      <c r="P213" s="52"/>
      <c r="Q213" s="51"/>
      <c r="R213" s="52"/>
      <c r="S213" s="51"/>
      <c r="T213" s="51"/>
      <c r="U213" s="51"/>
      <c r="V213" s="51"/>
      <c r="W213" s="218"/>
      <c r="X213" s="167"/>
      <c r="Y213" s="167"/>
      <c r="Z213" s="167"/>
      <c r="AA213" s="167"/>
      <c r="AB213" s="167"/>
      <c r="AC213" s="167"/>
      <c r="AD213" s="167"/>
    </row>
    <row r="214" spans="1:30" x14ac:dyDescent="0.25">
      <c r="A214" s="202" t="str">
        <f>IF(B214=0,"",IF(B214&lt;&gt;0,INDEX(SchoolSystem,MATCH(B214,Data!$K$2:$K$1830,0))))</f>
        <v/>
      </c>
      <c r="B214" s="52"/>
      <c r="C214" s="172" t="e">
        <f>"Data!L"&amp;MATCH($B214,Data!$K$2:$K$1830,0)+1&amp;":L"&amp;MATCH($B214,Data!$K$2:$K$1830,1)+1</f>
        <v>#N/A</v>
      </c>
      <c r="D214" s="202" t="str">
        <f>IF(E214=0,"",IF(E214&lt;&gt;0,INDEX(Data!$N$2:$N$1830,MATCH(E214,Data!$L$2:$L$1830,0))))</f>
        <v/>
      </c>
      <c r="E214" s="52"/>
      <c r="F214" s="51"/>
      <c r="G214" s="49"/>
      <c r="H214" s="50"/>
      <c r="I214" s="51"/>
      <c r="J214" s="51"/>
      <c r="K214" s="52"/>
      <c r="L214" s="51"/>
      <c r="M214" s="52"/>
      <c r="N214" s="51"/>
      <c r="O214" s="51"/>
      <c r="P214" s="52"/>
      <c r="Q214" s="51"/>
      <c r="R214" s="52"/>
      <c r="S214" s="51"/>
      <c r="T214" s="51"/>
      <c r="U214" s="51"/>
      <c r="V214" s="51"/>
      <c r="W214" s="218"/>
      <c r="X214" s="167"/>
      <c r="Y214" s="167"/>
      <c r="Z214" s="167"/>
      <c r="AA214" s="167"/>
      <c r="AB214" s="167"/>
      <c r="AC214" s="167"/>
      <c r="AD214" s="167"/>
    </row>
    <row r="215" spans="1:30" x14ac:dyDescent="0.25">
      <c r="A215" s="202" t="str">
        <f>IF(B215=0,"",IF(B215&lt;&gt;0,INDEX(SchoolSystem,MATCH(B215,Data!$K$2:$K$1830,0))))</f>
        <v/>
      </c>
      <c r="B215" s="52"/>
      <c r="C215" s="172" t="e">
        <f>"Data!L"&amp;MATCH($B215,Data!$K$2:$K$1830,0)+1&amp;":L"&amp;MATCH($B215,Data!$K$2:$K$1830,1)+1</f>
        <v>#N/A</v>
      </c>
      <c r="D215" s="202" t="str">
        <f>IF(E215=0,"",IF(E215&lt;&gt;0,INDEX(Data!$N$2:$N$1830,MATCH(E215,Data!$L$2:$L$1830,0))))</f>
        <v/>
      </c>
      <c r="E215" s="52"/>
      <c r="F215" s="51"/>
      <c r="G215" s="49"/>
      <c r="H215" s="50"/>
      <c r="I215" s="51"/>
      <c r="J215" s="51"/>
      <c r="K215" s="52"/>
      <c r="L215" s="51"/>
      <c r="M215" s="52"/>
      <c r="N215" s="51"/>
      <c r="O215" s="51"/>
      <c r="P215" s="52"/>
      <c r="Q215" s="51"/>
      <c r="R215" s="52"/>
      <c r="S215" s="51"/>
      <c r="T215" s="51"/>
      <c r="U215" s="51"/>
      <c r="V215" s="51"/>
      <c r="W215" s="218"/>
      <c r="X215" s="167"/>
      <c r="Y215" s="167"/>
      <c r="Z215" s="167"/>
      <c r="AA215" s="167"/>
      <c r="AB215" s="167"/>
      <c r="AC215" s="167"/>
      <c r="AD215" s="167"/>
    </row>
    <row r="216" spans="1:30" x14ac:dyDescent="0.25">
      <c r="A216" s="202" t="str">
        <f>IF(B216=0,"",IF(B216&lt;&gt;0,INDEX(SchoolSystem,MATCH(B216,Data!$K$2:$K$1830,0))))</f>
        <v/>
      </c>
      <c r="B216" s="52"/>
      <c r="C216" s="172" t="e">
        <f>"Data!L"&amp;MATCH($B216,Data!$K$2:$K$1830,0)+1&amp;":L"&amp;MATCH($B216,Data!$K$2:$K$1830,1)+1</f>
        <v>#N/A</v>
      </c>
      <c r="D216" s="202" t="str">
        <f>IF(E216=0,"",IF(E216&lt;&gt;0,INDEX(Data!$N$2:$N$1830,MATCH(E216,Data!$L$2:$L$1830,0))))</f>
        <v/>
      </c>
      <c r="E216" s="52"/>
      <c r="F216" s="51"/>
      <c r="G216" s="49"/>
      <c r="H216" s="50"/>
      <c r="I216" s="51"/>
      <c r="J216" s="51"/>
      <c r="K216" s="52"/>
      <c r="L216" s="51"/>
      <c r="M216" s="52"/>
      <c r="N216" s="51"/>
      <c r="O216" s="51"/>
      <c r="P216" s="52"/>
      <c r="Q216" s="51"/>
      <c r="R216" s="52"/>
      <c r="S216" s="51"/>
      <c r="T216" s="51"/>
      <c r="U216" s="51"/>
      <c r="V216" s="51"/>
      <c r="W216" s="218"/>
      <c r="X216" s="167"/>
      <c r="Y216" s="167"/>
      <c r="Z216" s="167"/>
      <c r="AA216" s="167"/>
      <c r="AB216" s="167"/>
      <c r="AC216" s="167"/>
      <c r="AD216" s="167"/>
    </row>
    <row r="217" spans="1:30" x14ac:dyDescent="0.25">
      <c r="A217" s="202" t="str">
        <f>IF(B217=0,"",IF(B217&lt;&gt;0,INDEX(SchoolSystem,MATCH(B217,Data!$K$2:$K$1830,0))))</f>
        <v/>
      </c>
      <c r="B217" s="52"/>
      <c r="C217" s="172" t="e">
        <f>"Data!L"&amp;MATCH($B217,Data!$K$2:$K$1830,0)+1&amp;":L"&amp;MATCH($B217,Data!$K$2:$K$1830,1)+1</f>
        <v>#N/A</v>
      </c>
      <c r="D217" s="202" t="str">
        <f>IF(E217=0,"",IF(E217&lt;&gt;0,INDEX(Data!$N$2:$N$1830,MATCH(E217,Data!$L$2:$L$1830,0))))</f>
        <v/>
      </c>
      <c r="E217" s="52"/>
      <c r="F217" s="51"/>
      <c r="G217" s="49"/>
      <c r="H217" s="50"/>
      <c r="I217" s="51"/>
      <c r="J217" s="51"/>
      <c r="K217" s="52"/>
      <c r="L217" s="51"/>
      <c r="M217" s="52"/>
      <c r="N217" s="51"/>
      <c r="O217" s="51"/>
      <c r="P217" s="52"/>
      <c r="Q217" s="51"/>
      <c r="R217" s="52"/>
      <c r="S217" s="51"/>
      <c r="T217" s="51"/>
      <c r="U217" s="51"/>
      <c r="V217" s="51"/>
      <c r="W217" s="218"/>
      <c r="X217" s="167"/>
      <c r="Y217" s="167"/>
      <c r="Z217" s="167"/>
      <c r="AA217" s="167"/>
      <c r="AB217" s="167"/>
      <c r="AC217" s="167"/>
      <c r="AD217" s="167"/>
    </row>
    <row r="218" spans="1:30" x14ac:dyDescent="0.25">
      <c r="A218" s="202" t="str">
        <f>IF(B218=0,"",IF(B218&lt;&gt;0,INDEX(SchoolSystem,MATCH(B218,Data!$K$2:$K$1830,0))))</f>
        <v/>
      </c>
      <c r="B218" s="52"/>
      <c r="C218" s="172" t="e">
        <f>"Data!L"&amp;MATCH($B218,Data!$K$2:$K$1830,0)+1&amp;":L"&amp;MATCH($B218,Data!$K$2:$K$1830,1)+1</f>
        <v>#N/A</v>
      </c>
      <c r="D218" s="202" t="str">
        <f>IF(E218=0,"",IF(E218&lt;&gt;0,INDEX(Data!$N$2:$N$1830,MATCH(E218,Data!$L$2:$L$1830,0))))</f>
        <v/>
      </c>
      <c r="E218" s="52"/>
      <c r="F218" s="51"/>
      <c r="G218" s="49"/>
      <c r="H218" s="50"/>
      <c r="I218" s="51"/>
      <c r="J218" s="51"/>
      <c r="K218" s="52"/>
      <c r="L218" s="51"/>
      <c r="M218" s="52"/>
      <c r="N218" s="51"/>
      <c r="O218" s="51"/>
      <c r="P218" s="52"/>
      <c r="Q218" s="51"/>
      <c r="R218" s="52"/>
      <c r="S218" s="51"/>
      <c r="T218" s="51"/>
      <c r="U218" s="51"/>
      <c r="V218" s="51"/>
      <c r="W218" s="218"/>
      <c r="X218" s="167"/>
      <c r="Y218" s="167"/>
      <c r="Z218" s="167"/>
      <c r="AA218" s="167"/>
      <c r="AB218" s="167"/>
      <c r="AC218" s="167"/>
      <c r="AD218" s="167"/>
    </row>
    <row r="219" spans="1:30" x14ac:dyDescent="0.25">
      <c r="A219" s="202" t="str">
        <f>IF(B219=0,"",IF(B219&lt;&gt;0,INDEX(SchoolSystem,MATCH(B219,Data!$K$2:$K$1830,0))))</f>
        <v/>
      </c>
      <c r="B219" s="52"/>
      <c r="C219" s="172" t="e">
        <f>"Data!L"&amp;MATCH($B219,Data!$K$2:$K$1830,0)+1&amp;":L"&amp;MATCH($B219,Data!$K$2:$K$1830,1)+1</f>
        <v>#N/A</v>
      </c>
      <c r="D219" s="202" t="str">
        <f>IF(E219=0,"",IF(E219&lt;&gt;0,INDEX(Data!$N$2:$N$1830,MATCH(E219,Data!$L$2:$L$1830,0))))</f>
        <v/>
      </c>
      <c r="E219" s="52"/>
      <c r="F219" s="51"/>
      <c r="G219" s="49"/>
      <c r="H219" s="50"/>
      <c r="I219" s="51"/>
      <c r="J219" s="51"/>
      <c r="K219" s="52"/>
      <c r="L219" s="51"/>
      <c r="M219" s="52"/>
      <c r="N219" s="51"/>
      <c r="O219" s="51"/>
      <c r="P219" s="52"/>
      <c r="Q219" s="51"/>
      <c r="R219" s="52"/>
      <c r="S219" s="51"/>
      <c r="T219" s="51"/>
      <c r="U219" s="51"/>
      <c r="V219" s="51"/>
      <c r="W219" s="218"/>
      <c r="X219" s="167"/>
      <c r="Y219" s="167"/>
      <c r="Z219" s="167"/>
      <c r="AA219" s="167"/>
      <c r="AB219" s="167"/>
      <c r="AC219" s="167"/>
      <c r="AD219" s="167"/>
    </row>
    <row r="220" spans="1:30" x14ac:dyDescent="0.25">
      <c r="A220" s="202" t="str">
        <f>IF(B220=0,"",IF(B220&lt;&gt;0,INDEX(SchoolSystem,MATCH(B220,Data!$K$2:$K$1830,0))))</f>
        <v/>
      </c>
      <c r="B220" s="52"/>
      <c r="C220" s="172" t="e">
        <f>"Data!L"&amp;MATCH($B220,Data!$K$2:$K$1830,0)+1&amp;":L"&amp;MATCH($B220,Data!$K$2:$K$1830,1)+1</f>
        <v>#N/A</v>
      </c>
      <c r="D220" s="202" t="str">
        <f>IF(E220=0,"",IF(E220&lt;&gt;0,INDEX(Data!$N$2:$N$1830,MATCH(E220,Data!$L$2:$L$1830,0))))</f>
        <v/>
      </c>
      <c r="E220" s="52"/>
      <c r="F220" s="51"/>
      <c r="G220" s="49"/>
      <c r="H220" s="50"/>
      <c r="I220" s="51"/>
      <c r="J220" s="51"/>
      <c r="K220" s="52"/>
      <c r="L220" s="51"/>
      <c r="M220" s="52"/>
      <c r="N220" s="51"/>
      <c r="O220" s="51"/>
      <c r="P220" s="52"/>
      <c r="Q220" s="51"/>
      <c r="R220" s="52"/>
      <c r="S220" s="51"/>
      <c r="T220" s="51"/>
      <c r="U220" s="51"/>
      <c r="V220" s="51"/>
      <c r="W220" s="218"/>
      <c r="X220" s="167"/>
      <c r="Y220" s="167"/>
      <c r="Z220" s="167"/>
      <c r="AA220" s="167"/>
      <c r="AB220" s="167"/>
      <c r="AC220" s="167"/>
      <c r="AD220" s="167"/>
    </row>
    <row r="221" spans="1:30" x14ac:dyDescent="0.25">
      <c r="A221" s="202" t="str">
        <f>IF(B221=0,"",IF(B221&lt;&gt;0,INDEX(SchoolSystem,MATCH(B221,Data!$K$2:$K$1830,0))))</f>
        <v/>
      </c>
      <c r="B221" s="52"/>
      <c r="C221" s="172" t="e">
        <f>"Data!L"&amp;MATCH($B221,Data!$K$2:$K$1830,0)+1&amp;":L"&amp;MATCH($B221,Data!$K$2:$K$1830,1)+1</f>
        <v>#N/A</v>
      </c>
      <c r="D221" s="202" t="str">
        <f>IF(E221=0,"",IF(E221&lt;&gt;0,INDEX(Data!$N$2:$N$1830,MATCH(E221,Data!$L$2:$L$1830,0))))</f>
        <v/>
      </c>
      <c r="E221" s="52"/>
      <c r="F221" s="51"/>
      <c r="G221" s="49"/>
      <c r="H221" s="50"/>
      <c r="I221" s="51"/>
      <c r="J221" s="51"/>
      <c r="K221" s="52"/>
      <c r="L221" s="51"/>
      <c r="M221" s="52"/>
      <c r="N221" s="51"/>
      <c r="O221" s="51"/>
      <c r="P221" s="52"/>
      <c r="Q221" s="51"/>
      <c r="R221" s="52"/>
      <c r="S221" s="51"/>
      <c r="T221" s="51"/>
      <c r="U221" s="51"/>
      <c r="V221" s="51"/>
      <c r="W221" s="218"/>
      <c r="X221" s="167"/>
      <c r="Y221" s="167"/>
      <c r="Z221" s="167"/>
      <c r="AA221" s="167"/>
      <c r="AB221" s="167"/>
      <c r="AC221" s="167"/>
      <c r="AD221" s="167"/>
    </row>
    <row r="222" spans="1:30" x14ac:dyDescent="0.25">
      <c r="A222" s="202" t="str">
        <f>IF(B222=0,"",IF(B222&lt;&gt;0,INDEX(SchoolSystem,MATCH(B222,Data!$K$2:$K$1830,0))))</f>
        <v/>
      </c>
      <c r="B222" s="52"/>
      <c r="C222" s="172" t="e">
        <f>"Data!L"&amp;MATCH($B222,Data!$K$2:$K$1830,0)+1&amp;":L"&amp;MATCH($B222,Data!$K$2:$K$1830,1)+1</f>
        <v>#N/A</v>
      </c>
      <c r="D222" s="202" t="str">
        <f>IF(E222=0,"",IF(E222&lt;&gt;0,INDEX(Data!$N$2:$N$1830,MATCH(E222,Data!$L$2:$L$1830,0))))</f>
        <v/>
      </c>
      <c r="E222" s="52"/>
      <c r="F222" s="51"/>
      <c r="G222" s="49"/>
      <c r="H222" s="50"/>
      <c r="I222" s="51"/>
      <c r="J222" s="51"/>
      <c r="K222" s="52"/>
      <c r="L222" s="51"/>
      <c r="M222" s="52"/>
      <c r="N222" s="51"/>
      <c r="O222" s="51"/>
      <c r="P222" s="52"/>
      <c r="Q222" s="51"/>
      <c r="R222" s="52"/>
      <c r="S222" s="51"/>
      <c r="T222" s="51"/>
      <c r="U222" s="51"/>
      <c r="V222" s="51"/>
      <c r="W222" s="218"/>
      <c r="X222" s="167"/>
      <c r="Y222" s="167"/>
      <c r="Z222" s="167"/>
      <c r="AA222" s="167"/>
      <c r="AB222" s="167"/>
      <c r="AC222" s="167"/>
      <c r="AD222" s="167"/>
    </row>
    <row r="223" spans="1:30" x14ac:dyDescent="0.25">
      <c r="A223" s="202" t="str">
        <f>IF(B223=0,"",IF(B223&lt;&gt;0,INDEX(SchoolSystem,MATCH(B223,Data!$K$2:$K$1830,0))))</f>
        <v/>
      </c>
      <c r="B223" s="52"/>
      <c r="C223" s="172" t="e">
        <f>"Data!L"&amp;MATCH($B223,Data!$K$2:$K$1830,0)+1&amp;":L"&amp;MATCH($B223,Data!$K$2:$K$1830,1)+1</f>
        <v>#N/A</v>
      </c>
      <c r="D223" s="202" t="str">
        <f>IF(E223=0,"",IF(E223&lt;&gt;0,INDEX(Data!$N$2:$N$1830,MATCH(E223,Data!$L$2:$L$1830,0))))</f>
        <v/>
      </c>
      <c r="E223" s="52"/>
      <c r="F223" s="51"/>
      <c r="G223" s="49"/>
      <c r="H223" s="50"/>
      <c r="I223" s="51"/>
      <c r="J223" s="51"/>
      <c r="K223" s="52"/>
      <c r="L223" s="51"/>
      <c r="M223" s="52"/>
      <c r="N223" s="51"/>
      <c r="O223" s="51"/>
      <c r="P223" s="52"/>
      <c r="Q223" s="51"/>
      <c r="R223" s="52"/>
      <c r="S223" s="51"/>
      <c r="T223" s="51"/>
      <c r="U223" s="51"/>
      <c r="V223" s="51"/>
      <c r="W223" s="218"/>
      <c r="X223" s="167"/>
      <c r="Y223" s="167"/>
      <c r="Z223" s="167"/>
      <c r="AA223" s="167"/>
      <c r="AB223" s="167"/>
      <c r="AC223" s="167"/>
      <c r="AD223" s="167"/>
    </row>
    <row r="224" spans="1:30" x14ac:dyDescent="0.25">
      <c r="A224" s="202" t="str">
        <f>IF(B224=0,"",IF(B224&lt;&gt;0,INDEX(SchoolSystem,MATCH(B224,Data!$K$2:$K$1830,0))))</f>
        <v/>
      </c>
      <c r="B224" s="52"/>
      <c r="C224" s="172" t="e">
        <f>"Data!L"&amp;MATCH($B224,Data!$K$2:$K$1830,0)+1&amp;":L"&amp;MATCH($B224,Data!$K$2:$K$1830,1)+1</f>
        <v>#N/A</v>
      </c>
      <c r="D224" s="202" t="str">
        <f>IF(E224=0,"",IF(E224&lt;&gt;0,INDEX(Data!$N$2:$N$1830,MATCH(E224,Data!$L$2:$L$1830,0))))</f>
        <v/>
      </c>
      <c r="E224" s="52"/>
      <c r="F224" s="51"/>
      <c r="G224" s="50"/>
      <c r="H224" s="50"/>
      <c r="I224" s="51"/>
      <c r="J224" s="51"/>
      <c r="K224" s="52"/>
      <c r="L224" s="51"/>
      <c r="M224" s="52"/>
      <c r="N224" s="51"/>
      <c r="O224" s="51"/>
      <c r="P224" s="52"/>
      <c r="Q224" s="51"/>
      <c r="R224" s="52"/>
      <c r="S224" s="51"/>
      <c r="T224" s="51"/>
      <c r="U224" s="51"/>
      <c r="V224" s="51"/>
      <c r="W224" s="218"/>
      <c r="X224" s="167"/>
      <c r="Y224" s="167"/>
      <c r="Z224" s="167"/>
      <c r="AA224" s="167"/>
      <c r="AB224" s="167"/>
      <c r="AC224" s="167"/>
      <c r="AD224" s="167"/>
    </row>
    <row r="225" spans="1:30" x14ac:dyDescent="0.25">
      <c r="A225" s="202" t="str">
        <f>IF(B225=0,"",IF(B225&lt;&gt;0,INDEX(SchoolSystem,MATCH(B225,Data!$K$2:$K$1830,0))))</f>
        <v/>
      </c>
      <c r="B225" s="52"/>
      <c r="C225" s="172" t="e">
        <f>"Data!L"&amp;MATCH($B225,Data!$K$2:$K$1830,0)+1&amp;":L"&amp;MATCH($B225,Data!$K$2:$K$1830,1)+1</f>
        <v>#N/A</v>
      </c>
      <c r="D225" s="202" t="str">
        <f>IF(E225=0,"",IF(E225&lt;&gt;0,INDEX(Data!$N$2:$N$1830,MATCH(E225,Data!$L$2:$L$1830,0))))</f>
        <v/>
      </c>
      <c r="E225" s="52"/>
      <c r="F225" s="51"/>
      <c r="G225" s="50"/>
      <c r="H225" s="50"/>
      <c r="I225" s="51"/>
      <c r="J225" s="51"/>
      <c r="K225" s="52"/>
      <c r="L225" s="51"/>
      <c r="M225" s="52"/>
      <c r="N225" s="51"/>
      <c r="O225" s="51"/>
      <c r="P225" s="52"/>
      <c r="Q225" s="51"/>
      <c r="R225" s="52"/>
      <c r="S225" s="51"/>
      <c r="T225" s="51"/>
      <c r="U225" s="51"/>
      <c r="V225" s="51"/>
      <c r="W225" s="218"/>
      <c r="X225" s="167"/>
      <c r="Y225" s="167"/>
      <c r="Z225" s="167"/>
      <c r="AA225" s="167"/>
      <c r="AB225" s="167"/>
      <c r="AC225" s="167"/>
      <c r="AD225" s="167"/>
    </row>
    <row r="226" spans="1:30" x14ac:dyDescent="0.25">
      <c r="A226" s="202" t="str">
        <f>IF(B226=0,"",IF(B226&lt;&gt;0,INDEX(SchoolSystem,MATCH(B226,Data!$K$2:$K$1830,0))))</f>
        <v/>
      </c>
      <c r="B226" s="52"/>
      <c r="C226" s="172" t="e">
        <f>"Data!L"&amp;MATCH($B226,Data!$K$2:$K$1830,0)+1&amp;":L"&amp;MATCH($B226,Data!$K$2:$K$1830,1)+1</f>
        <v>#N/A</v>
      </c>
      <c r="D226" s="202" t="str">
        <f>IF(E226=0,"",IF(E226&lt;&gt;0,INDEX(Data!$N$2:$N$1830,MATCH(E226,Data!$L$2:$L$1830,0))))</f>
        <v/>
      </c>
      <c r="E226" s="52"/>
      <c r="F226" s="51"/>
      <c r="G226" s="50"/>
      <c r="H226" s="50"/>
      <c r="I226" s="51"/>
      <c r="J226" s="51"/>
      <c r="K226" s="52"/>
      <c r="L226" s="51"/>
      <c r="M226" s="52"/>
      <c r="N226" s="51"/>
      <c r="O226" s="51"/>
      <c r="P226" s="52"/>
      <c r="Q226" s="51"/>
      <c r="R226" s="52"/>
      <c r="S226" s="51"/>
      <c r="T226" s="51"/>
      <c r="U226" s="51"/>
      <c r="V226" s="51"/>
      <c r="W226" s="218"/>
      <c r="X226" s="167"/>
      <c r="Y226" s="167"/>
      <c r="Z226" s="167"/>
      <c r="AA226" s="167"/>
      <c r="AB226" s="167"/>
      <c r="AC226" s="167"/>
      <c r="AD226" s="167"/>
    </row>
    <row r="227" spans="1:30" x14ac:dyDescent="0.25">
      <c r="A227" s="202" t="str">
        <f>IF(B227=0,"",IF(B227&lt;&gt;0,INDEX(SchoolSystem,MATCH(B227,Data!$K$2:$K$1830,0))))</f>
        <v/>
      </c>
      <c r="B227" s="52"/>
      <c r="C227" s="172" t="e">
        <f>"Data!L"&amp;MATCH($B227,Data!$K$2:$K$1830,0)+1&amp;":L"&amp;MATCH($B227,Data!$K$2:$K$1830,1)+1</f>
        <v>#N/A</v>
      </c>
      <c r="D227" s="202" t="str">
        <f>IF(E227=0,"",IF(E227&lt;&gt;0,INDEX(Data!$N$2:$N$1830,MATCH(E227,Data!$L$2:$L$1830,0))))</f>
        <v/>
      </c>
      <c r="E227" s="52"/>
      <c r="F227" s="51"/>
      <c r="G227" s="50"/>
      <c r="H227" s="50"/>
      <c r="I227" s="51"/>
      <c r="J227" s="51"/>
      <c r="K227" s="52"/>
      <c r="L227" s="51"/>
      <c r="M227" s="52"/>
      <c r="N227" s="51"/>
      <c r="O227" s="51"/>
      <c r="P227" s="52"/>
      <c r="Q227" s="51"/>
      <c r="R227" s="52"/>
      <c r="S227" s="51"/>
      <c r="T227" s="51"/>
      <c r="U227" s="51"/>
      <c r="V227" s="51"/>
      <c r="W227" s="218"/>
      <c r="X227" s="167"/>
      <c r="Y227" s="167"/>
      <c r="Z227" s="167"/>
      <c r="AA227" s="167"/>
      <c r="AB227" s="167"/>
      <c r="AC227" s="167"/>
      <c r="AD227" s="167"/>
    </row>
    <row r="228" spans="1:30" ht="6.95" customHeight="1" x14ac:dyDescent="0.25">
      <c r="A228" s="204"/>
      <c r="B228" s="204"/>
      <c r="C228" s="204"/>
      <c r="D228" s="204"/>
      <c r="E228" s="204"/>
      <c r="F228" s="204"/>
      <c r="G228" s="204"/>
      <c r="H228" s="204"/>
      <c r="I228" s="204"/>
      <c r="J228" s="204"/>
      <c r="K228" s="204"/>
      <c r="L228" s="204"/>
      <c r="M228" s="204"/>
      <c r="N228" s="204"/>
      <c r="O228" s="204"/>
      <c r="P228" s="204"/>
      <c r="Q228" s="204"/>
      <c r="R228" s="204"/>
      <c r="S228" s="204"/>
      <c r="T228" s="204"/>
      <c r="U228" s="204"/>
      <c r="V228" s="204"/>
      <c r="W228" s="218"/>
      <c r="X228" s="167"/>
      <c r="Y228" s="167"/>
      <c r="Z228" s="167"/>
      <c r="AA228" s="167"/>
      <c r="AB228" s="167"/>
      <c r="AC228" s="167"/>
      <c r="AD228" s="167"/>
    </row>
    <row r="229" spans="1:30" x14ac:dyDescent="0.25">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7"/>
      <c r="X229" s="167"/>
      <c r="Y229" s="167"/>
      <c r="Z229" s="167"/>
      <c r="AA229" s="167"/>
      <c r="AB229" s="167"/>
      <c r="AC229" s="167"/>
      <c r="AD229" s="167"/>
    </row>
    <row r="230" spans="1:30" x14ac:dyDescent="0.25">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7"/>
      <c r="X230" s="167"/>
      <c r="Y230" s="167"/>
      <c r="Z230" s="167"/>
      <c r="AA230" s="167"/>
      <c r="AB230" s="167"/>
      <c r="AC230" s="167"/>
      <c r="AD230" s="167"/>
    </row>
    <row r="231" spans="1:30" x14ac:dyDescent="0.25">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7"/>
      <c r="X231" s="167"/>
      <c r="Y231" s="167"/>
      <c r="Z231" s="167"/>
      <c r="AA231" s="167"/>
      <c r="AB231" s="167"/>
      <c r="AC231" s="167"/>
      <c r="AD231" s="167"/>
    </row>
    <row r="232" spans="1:30" x14ac:dyDescent="0.25">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7"/>
      <c r="X232" s="167"/>
      <c r="Y232" s="167"/>
      <c r="Z232" s="167"/>
      <c r="AA232" s="167"/>
      <c r="AB232" s="167"/>
      <c r="AC232" s="167"/>
      <c r="AD232" s="167"/>
    </row>
    <row r="233" spans="1:30" x14ac:dyDescent="0.25">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7"/>
      <c r="X233" s="167"/>
      <c r="Y233" s="167"/>
      <c r="Z233" s="167"/>
      <c r="AA233" s="167"/>
      <c r="AB233" s="167"/>
      <c r="AC233" s="167"/>
      <c r="AD233" s="167"/>
    </row>
    <row r="234" spans="1:30" x14ac:dyDescent="0.25">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7"/>
      <c r="X234" s="167"/>
      <c r="Y234" s="167"/>
      <c r="Z234" s="167"/>
      <c r="AA234" s="167"/>
      <c r="AB234" s="167"/>
      <c r="AC234" s="167"/>
      <c r="AD234" s="167"/>
    </row>
    <row r="235" spans="1:30" x14ac:dyDescent="0.25">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7"/>
      <c r="X235" s="167"/>
      <c r="Y235" s="167"/>
      <c r="Z235" s="167"/>
      <c r="AA235" s="167"/>
      <c r="AB235" s="167"/>
      <c r="AC235" s="167"/>
      <c r="AD235" s="167"/>
    </row>
    <row r="236" spans="1:30" x14ac:dyDescent="0.25">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7"/>
      <c r="X236" s="167"/>
      <c r="Y236" s="167"/>
      <c r="Z236" s="167"/>
      <c r="AA236" s="167"/>
      <c r="AB236" s="167"/>
      <c r="AC236" s="167"/>
      <c r="AD236" s="167"/>
    </row>
    <row r="237" spans="1:30" x14ac:dyDescent="0.25">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7"/>
      <c r="X237" s="167"/>
      <c r="Y237" s="167"/>
      <c r="Z237" s="167"/>
      <c r="AA237" s="167"/>
      <c r="AB237" s="167"/>
      <c r="AC237" s="167"/>
      <c r="AD237" s="167"/>
    </row>
    <row r="238" spans="1:30" x14ac:dyDescent="0.25">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7"/>
    </row>
    <row r="239" spans="1:30" x14ac:dyDescent="0.25">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7"/>
    </row>
    <row r="240" spans="1:30" x14ac:dyDescent="0.25">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7"/>
    </row>
    <row r="241" spans="1:23" x14ac:dyDescent="0.25">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7"/>
    </row>
    <row r="242" spans="1:23" x14ac:dyDescent="0.25">
      <c r="B242" s="167"/>
      <c r="C242" s="167"/>
      <c r="E242" s="167"/>
      <c r="F242" s="167"/>
      <c r="G242" s="167"/>
      <c r="H242" s="167"/>
      <c r="I242" s="167"/>
      <c r="J242" s="167"/>
      <c r="K242" s="167"/>
      <c r="L242" s="167"/>
      <c r="M242" s="167"/>
      <c r="N242" s="167"/>
      <c r="O242" s="167"/>
      <c r="P242" s="167"/>
      <c r="Q242" s="167"/>
      <c r="R242" s="167"/>
      <c r="S242" s="167"/>
      <c r="T242" s="167"/>
      <c r="U242" s="167"/>
      <c r="V242" s="167"/>
      <c r="W242" s="167"/>
    </row>
    <row r="243" spans="1:23" x14ac:dyDescent="0.25">
      <c r="B243" s="167"/>
      <c r="C243" s="167"/>
      <c r="E243" s="167"/>
      <c r="F243" s="167"/>
      <c r="G243" s="167"/>
      <c r="H243" s="167"/>
      <c r="I243" s="167"/>
      <c r="J243" s="167"/>
      <c r="K243" s="167"/>
      <c r="L243" s="167"/>
      <c r="M243" s="167"/>
      <c r="N243" s="167"/>
      <c r="O243" s="167"/>
      <c r="P243" s="167"/>
      <c r="Q243" s="167"/>
      <c r="R243" s="167"/>
      <c r="S243" s="167"/>
      <c r="T243" s="167"/>
      <c r="U243" s="167"/>
      <c r="V243" s="167"/>
      <c r="W243" s="167"/>
    </row>
    <row r="244" spans="1:23" x14ac:dyDescent="0.25">
      <c r="B244" s="167"/>
      <c r="C244" s="167"/>
      <c r="E244" s="167"/>
      <c r="F244" s="167"/>
      <c r="G244" s="167"/>
      <c r="H244" s="167"/>
      <c r="I244" s="167"/>
      <c r="J244" s="167"/>
      <c r="K244" s="167"/>
      <c r="L244" s="167"/>
      <c r="M244" s="167"/>
      <c r="N244" s="167"/>
      <c r="O244" s="167"/>
      <c r="P244" s="167"/>
      <c r="Q244" s="167"/>
      <c r="R244" s="167"/>
      <c r="S244" s="167"/>
      <c r="T244" s="167"/>
      <c r="U244" s="167"/>
      <c r="V244" s="167"/>
      <c r="W244" s="167"/>
    </row>
    <row r="245" spans="1:23" x14ac:dyDescent="0.25">
      <c r="B245" s="167"/>
      <c r="C245" s="167"/>
      <c r="E245" s="167"/>
      <c r="F245" s="167"/>
      <c r="G245" s="167"/>
      <c r="H245" s="167"/>
      <c r="I245" s="167"/>
      <c r="J245" s="167"/>
      <c r="K245" s="167"/>
      <c r="L245" s="167"/>
      <c r="M245" s="167"/>
      <c r="N245" s="167"/>
      <c r="O245" s="167"/>
      <c r="P245" s="167"/>
      <c r="Q245" s="167"/>
      <c r="R245" s="167"/>
      <c r="S245" s="167"/>
      <c r="T245" s="167"/>
      <c r="U245" s="167"/>
      <c r="V245" s="167"/>
      <c r="W245" s="167"/>
    </row>
    <row r="246" spans="1:23" x14ac:dyDescent="0.25">
      <c r="B246" s="167"/>
      <c r="C246" s="167"/>
      <c r="E246" s="167"/>
      <c r="F246" s="167"/>
      <c r="G246" s="167"/>
      <c r="H246" s="167"/>
      <c r="I246" s="167"/>
      <c r="J246" s="167"/>
      <c r="K246" s="167"/>
      <c r="L246" s="167"/>
      <c r="M246" s="167"/>
      <c r="N246" s="167"/>
      <c r="O246" s="167"/>
      <c r="P246" s="167"/>
      <c r="Q246" s="167"/>
      <c r="R246" s="167"/>
      <c r="S246" s="167"/>
      <c r="T246" s="167"/>
      <c r="U246" s="167"/>
      <c r="V246" s="167"/>
      <c r="W246" s="167"/>
    </row>
    <row r="247" spans="1:23" x14ac:dyDescent="0.25">
      <c r="B247" s="167"/>
      <c r="C247" s="167"/>
      <c r="E247" s="167"/>
      <c r="F247" s="167"/>
      <c r="G247" s="167"/>
      <c r="H247" s="167"/>
      <c r="I247" s="167"/>
      <c r="J247" s="167"/>
      <c r="K247" s="167"/>
      <c r="L247" s="167"/>
      <c r="M247" s="167"/>
      <c r="N247" s="167"/>
      <c r="O247" s="167"/>
      <c r="P247" s="167"/>
      <c r="Q247" s="167"/>
      <c r="R247" s="167"/>
      <c r="S247" s="167"/>
      <c r="T247" s="167"/>
      <c r="U247" s="167"/>
      <c r="V247" s="167"/>
      <c r="W247" s="167"/>
    </row>
    <row r="248" spans="1:23" x14ac:dyDescent="0.25">
      <c r="B248" s="167"/>
      <c r="C248" s="167"/>
      <c r="E248" s="167"/>
      <c r="F248" s="167"/>
      <c r="G248" s="167"/>
      <c r="H248" s="167"/>
      <c r="I248" s="167"/>
      <c r="J248" s="167"/>
      <c r="K248" s="167"/>
      <c r="L248" s="167"/>
      <c r="M248" s="167"/>
      <c r="N248" s="167"/>
      <c r="O248" s="167"/>
      <c r="P248" s="167"/>
      <c r="Q248" s="167"/>
      <c r="R248" s="167"/>
      <c r="S248" s="167"/>
      <c r="T248" s="167"/>
      <c r="U248" s="167"/>
      <c r="V248" s="167"/>
      <c r="W248" s="167"/>
    </row>
    <row r="249" spans="1:23" x14ac:dyDescent="0.25">
      <c r="B249" s="167"/>
      <c r="C249" s="167"/>
      <c r="E249" s="167"/>
      <c r="F249" s="167"/>
      <c r="G249" s="167"/>
      <c r="H249" s="167"/>
      <c r="I249" s="167"/>
      <c r="J249" s="167"/>
      <c r="K249" s="167"/>
      <c r="L249" s="167"/>
      <c r="M249" s="167"/>
      <c r="N249" s="167"/>
      <c r="O249" s="167"/>
      <c r="P249" s="167"/>
      <c r="Q249" s="167"/>
      <c r="R249" s="167"/>
      <c r="S249" s="167"/>
      <c r="T249" s="167"/>
      <c r="U249" s="167"/>
      <c r="V249" s="167"/>
      <c r="W249" s="167"/>
    </row>
    <row r="250" spans="1:23" x14ac:dyDescent="0.25">
      <c r="B250" s="167"/>
      <c r="C250" s="167"/>
      <c r="E250" s="167"/>
      <c r="F250" s="167"/>
      <c r="G250" s="167"/>
      <c r="H250" s="167"/>
      <c r="I250" s="167"/>
      <c r="J250" s="167"/>
      <c r="K250" s="167"/>
      <c r="L250" s="167"/>
      <c r="M250" s="167"/>
      <c r="N250" s="167"/>
      <c r="O250" s="167"/>
      <c r="P250" s="167"/>
      <c r="Q250" s="167"/>
      <c r="R250" s="167"/>
      <c r="S250" s="167"/>
      <c r="T250" s="167"/>
      <c r="U250" s="167"/>
      <c r="V250" s="167"/>
      <c r="W250" s="167"/>
    </row>
    <row r="251" spans="1:23" x14ac:dyDescent="0.25">
      <c r="B251" s="167"/>
      <c r="C251" s="167"/>
      <c r="E251" s="167"/>
      <c r="F251" s="167"/>
      <c r="G251" s="167"/>
      <c r="H251" s="167"/>
      <c r="I251" s="167"/>
      <c r="J251" s="167"/>
      <c r="K251" s="167"/>
      <c r="L251" s="167"/>
      <c r="M251" s="167"/>
      <c r="N251" s="167"/>
      <c r="O251" s="167"/>
      <c r="P251" s="167"/>
      <c r="Q251" s="167"/>
      <c r="R251" s="167"/>
      <c r="S251" s="167"/>
      <c r="T251" s="167"/>
      <c r="U251" s="167"/>
      <c r="V251" s="167"/>
      <c r="W251" s="167"/>
    </row>
    <row r="252" spans="1:23" x14ac:dyDescent="0.25">
      <c r="B252" s="167"/>
      <c r="C252" s="167"/>
      <c r="E252" s="167"/>
      <c r="F252" s="167"/>
      <c r="G252" s="167"/>
      <c r="H252" s="167"/>
      <c r="I252" s="167"/>
      <c r="J252" s="167"/>
      <c r="K252" s="167"/>
      <c r="L252" s="167"/>
      <c r="M252" s="167"/>
      <c r="N252" s="167"/>
      <c r="O252" s="167"/>
      <c r="P252" s="167"/>
      <c r="Q252" s="167"/>
      <c r="R252" s="167"/>
      <c r="S252" s="167"/>
      <c r="T252" s="167"/>
      <c r="U252" s="167"/>
      <c r="V252" s="167"/>
      <c r="W252" s="167"/>
    </row>
    <row r="253" spans="1:23" x14ac:dyDescent="0.25">
      <c r="B253" s="167"/>
      <c r="C253" s="167"/>
      <c r="E253" s="167"/>
      <c r="F253" s="167"/>
      <c r="G253" s="167"/>
      <c r="H253" s="167"/>
      <c r="I253" s="167"/>
      <c r="J253" s="167"/>
      <c r="K253" s="167"/>
      <c r="L253" s="167"/>
      <c r="M253" s="167"/>
      <c r="N253" s="167"/>
      <c r="O253" s="167"/>
      <c r="P253" s="167"/>
      <c r="Q253" s="167"/>
      <c r="R253" s="167"/>
      <c r="S253" s="167"/>
      <c r="T253" s="167"/>
      <c r="U253" s="167"/>
      <c r="V253" s="167"/>
      <c r="W253" s="167"/>
    </row>
    <row r="254" spans="1:23" x14ac:dyDescent="0.25">
      <c r="B254" s="167"/>
      <c r="C254" s="167"/>
      <c r="E254" s="167"/>
      <c r="F254" s="167"/>
      <c r="G254" s="167"/>
      <c r="H254" s="167"/>
      <c r="I254" s="167"/>
      <c r="J254" s="167"/>
      <c r="K254" s="167"/>
      <c r="L254" s="167"/>
      <c r="M254" s="167"/>
      <c r="N254" s="167"/>
      <c r="O254" s="167"/>
      <c r="P254" s="167"/>
      <c r="Q254" s="167"/>
      <c r="R254" s="167"/>
      <c r="S254" s="167"/>
      <c r="T254" s="167"/>
      <c r="U254" s="167"/>
      <c r="V254" s="167"/>
      <c r="W254" s="167"/>
    </row>
    <row r="255" spans="1:23" x14ac:dyDescent="0.25">
      <c r="B255" s="167"/>
      <c r="C255" s="167"/>
      <c r="E255" s="167"/>
      <c r="F255" s="167"/>
      <c r="G255" s="167"/>
      <c r="H255" s="167"/>
      <c r="I255" s="167"/>
      <c r="J255" s="167"/>
      <c r="K255" s="167"/>
      <c r="L255" s="167"/>
      <c r="M255" s="167"/>
      <c r="N255" s="167"/>
      <c r="O255" s="167"/>
      <c r="P255" s="167"/>
      <c r="Q255" s="167"/>
      <c r="R255" s="167"/>
      <c r="S255" s="167"/>
      <c r="T255" s="167"/>
      <c r="U255" s="167"/>
      <c r="V255" s="167"/>
      <c r="W255" s="167"/>
    </row>
    <row r="256" spans="1:23" x14ac:dyDescent="0.25">
      <c r="B256" s="167"/>
      <c r="C256" s="167"/>
      <c r="E256" s="167"/>
      <c r="F256" s="167"/>
      <c r="G256" s="167"/>
      <c r="H256" s="167"/>
      <c r="I256" s="167"/>
      <c r="J256" s="167"/>
      <c r="K256" s="167"/>
      <c r="L256" s="167"/>
      <c r="M256" s="167"/>
      <c r="N256" s="167"/>
      <c r="O256" s="167"/>
      <c r="P256" s="167"/>
      <c r="Q256" s="167"/>
      <c r="R256" s="167"/>
      <c r="S256" s="167"/>
      <c r="T256" s="167"/>
      <c r="U256" s="167"/>
      <c r="V256" s="167"/>
      <c r="W256" s="167"/>
    </row>
    <row r="257" spans="2:23" x14ac:dyDescent="0.25">
      <c r="B257" s="167"/>
      <c r="C257" s="167"/>
      <c r="E257" s="167"/>
      <c r="F257" s="167"/>
      <c r="G257" s="167"/>
      <c r="H257" s="167"/>
      <c r="I257" s="167"/>
      <c r="J257" s="167"/>
      <c r="K257" s="167"/>
      <c r="L257" s="167"/>
      <c r="M257" s="167"/>
      <c r="N257" s="167"/>
      <c r="O257" s="167"/>
      <c r="P257" s="167"/>
      <c r="Q257" s="167"/>
      <c r="R257" s="167"/>
      <c r="S257" s="167"/>
      <c r="T257" s="167"/>
      <c r="U257" s="167"/>
      <c r="V257" s="167"/>
      <c r="W257" s="167"/>
    </row>
    <row r="258" spans="2:23" x14ac:dyDescent="0.25">
      <c r="B258" s="167"/>
      <c r="C258" s="167"/>
      <c r="E258" s="167"/>
      <c r="F258" s="167"/>
      <c r="G258" s="167"/>
      <c r="H258" s="167"/>
      <c r="I258" s="167"/>
      <c r="J258" s="167"/>
      <c r="K258" s="167"/>
      <c r="L258" s="167"/>
      <c r="M258" s="167"/>
      <c r="N258" s="167"/>
      <c r="O258" s="167"/>
      <c r="P258" s="167"/>
      <c r="Q258" s="167"/>
      <c r="R258" s="167"/>
      <c r="S258" s="167"/>
      <c r="T258" s="167"/>
      <c r="U258" s="167"/>
      <c r="V258" s="167"/>
      <c r="W258" s="167"/>
    </row>
    <row r="259" spans="2:23" x14ac:dyDescent="0.25">
      <c r="B259" s="167"/>
      <c r="C259" s="167"/>
      <c r="E259" s="167"/>
      <c r="F259" s="167"/>
      <c r="G259" s="167"/>
      <c r="H259" s="167"/>
      <c r="I259" s="167"/>
      <c r="J259" s="167"/>
      <c r="K259" s="167"/>
      <c r="L259" s="167"/>
      <c r="M259" s="167"/>
      <c r="N259" s="167"/>
      <c r="O259" s="167"/>
      <c r="P259" s="167"/>
      <c r="Q259" s="167"/>
      <c r="R259" s="167"/>
      <c r="S259" s="167"/>
      <c r="T259" s="167"/>
      <c r="U259" s="167"/>
      <c r="V259" s="167"/>
      <c r="W259" s="167"/>
    </row>
    <row r="260" spans="2:23" x14ac:dyDescent="0.25">
      <c r="B260" s="167"/>
      <c r="C260" s="167"/>
      <c r="E260" s="167"/>
      <c r="F260" s="167"/>
      <c r="G260" s="167"/>
      <c r="H260" s="167"/>
      <c r="I260" s="167"/>
      <c r="J260" s="167"/>
      <c r="K260" s="167"/>
      <c r="L260" s="167"/>
      <c r="M260" s="167"/>
      <c r="N260" s="167"/>
      <c r="O260" s="167"/>
      <c r="P260" s="167"/>
      <c r="Q260" s="167"/>
      <c r="R260" s="167"/>
      <c r="S260" s="167"/>
      <c r="T260" s="167"/>
      <c r="U260" s="167"/>
      <c r="V260" s="167"/>
      <c r="W260" s="167"/>
    </row>
    <row r="261" spans="2:23" x14ac:dyDescent="0.25">
      <c r="B261" s="167"/>
      <c r="C261" s="167"/>
      <c r="E261" s="167"/>
      <c r="F261" s="167"/>
      <c r="G261" s="167"/>
      <c r="H261" s="167"/>
      <c r="I261" s="167"/>
      <c r="J261" s="167"/>
      <c r="K261" s="167"/>
      <c r="L261" s="167"/>
      <c r="M261" s="167"/>
      <c r="N261" s="167"/>
      <c r="O261" s="167"/>
      <c r="P261" s="167"/>
      <c r="Q261" s="167"/>
      <c r="R261" s="167"/>
      <c r="S261" s="167"/>
      <c r="T261" s="167"/>
      <c r="U261" s="167"/>
      <c r="V261" s="167"/>
      <c r="W261" s="167"/>
    </row>
  </sheetData>
  <sheetProtection algorithmName="SHA-512" hashValue="ALjP/jjTJhJt9ZQIqVITJndZI0zyXbp2nCbZQm49p+3z0Rtd5Ce31oJR0Vk/cgwrwckjmjnY5sqbviu3p5VD/Q==" saltValue="3OLyAm3/6spFfImrhX2XUA==" spinCount="100000" sheet="1" selectLockedCells="1"/>
  <mergeCells count="6">
    <mergeCell ref="A1:V1"/>
    <mergeCell ref="G2:H2"/>
    <mergeCell ref="J2:K2"/>
    <mergeCell ref="O2:P2"/>
    <mergeCell ref="Q2:R2"/>
    <mergeCell ref="L2:M2"/>
  </mergeCells>
  <dataValidations count="4">
    <dataValidation type="whole" allowBlank="1" showInputMessage="1" showErrorMessage="1" promptTitle="Bandwidth" prompt="Enter the numeric bandwidth in this box.  And then select KB, MB or GB from the dropdown box" sqref="G3:G223">
      <formula1>0</formula1>
      <formula2>10000</formula2>
    </dataValidation>
    <dataValidation type="list" allowBlank="1" showInputMessage="1" showErrorMessage="1" sqref="E3:E227">
      <formula1>INDIRECT(C3)</formula1>
    </dataValidation>
    <dataValidation type="whole" allowBlank="1" showInputMessage="1" showErrorMessage="1" promptTitle="Bandwidth" prompt="Enter the numeric bandwidth in this box.  And then select KB, MB or GB from the dropdown box" sqref="O3:O227 J3:J227 L3:L227 Q3:Q227">
      <formula1>0</formula1>
      <formula2>20000</formula2>
    </dataValidation>
    <dataValidation type="decimal" allowBlank="1" showInputMessage="1" showErrorMessage="1" sqref="T3:T227 V3:V227">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wireless" prompt="Enter the largest wireless technology architecture deployed in the school">
          <x14:formula1>
            <xm:f>formula!$A$7:$A$12</xm:f>
          </x14:formula1>
          <xm:sqref>N3:N227</xm:sqref>
        </x14:dataValidation>
        <x14:dataValidation type="list" allowBlank="1" showInputMessage="1" showErrorMessage="1" promptTitle="Speed" prompt="Enter Speed">
          <x14:formula1>
            <xm:f>formula!$C$1:$C$3</xm:f>
          </x14:formula1>
          <xm:sqref>K3:K227 P3:P227 M3:M227 H3:H223 R3:R227</xm:sqref>
        </x14:dataValidation>
        <x14:dataValidation type="list" allowBlank="1" showInputMessage="1" showErrorMessage="1">
          <x14:formula1>
            <xm:f>formula!$A$1:$A$2</xm:f>
          </x14:formula1>
          <xm:sqref>S3:S227 F3:F227 I3:I227 U3:U227</xm:sqref>
        </x14:dataValidation>
        <x14:dataValidation type="list" allowBlank="1" showInputMessage="1" showErrorMessage="1">
          <x14:formula1>
            <xm:f>Data!$G$2:$G$371</xm:f>
          </x14:formula1>
          <xm:sqref>B3:B227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sheetPr>
  <dimension ref="A1:AC232"/>
  <sheetViews>
    <sheetView showZeros="0" zoomScale="60" zoomScaleNormal="60" workbookViewId="0">
      <selection activeCell="O59" sqref="O59"/>
    </sheetView>
  </sheetViews>
  <sheetFormatPr defaultColWidth="8.85546875" defaultRowHeight="15" x14ac:dyDescent="0.25"/>
  <cols>
    <col min="1" max="1" width="30" customWidth="1"/>
    <col min="2" max="2" width="36.85546875" customWidth="1"/>
    <col min="3" max="3" width="14" customWidth="1"/>
    <col min="4" max="4" width="56.42578125" bestFit="1" customWidth="1"/>
    <col min="5" max="5" width="56.42578125" customWidth="1"/>
    <col min="6" max="6" width="22.140625" bestFit="1" customWidth="1"/>
    <col min="7" max="11" width="19.7109375" customWidth="1"/>
    <col min="12" max="12" width="21.85546875" bestFit="1" customWidth="1"/>
    <col min="13" max="13" width="45" bestFit="1" customWidth="1"/>
    <col min="14" max="14" width="45" customWidth="1"/>
    <col min="15" max="15" width="33.85546875" bestFit="1" customWidth="1"/>
    <col min="16" max="16" width="41.85546875" bestFit="1" customWidth="1"/>
    <col min="17" max="17" width="19.42578125" bestFit="1" customWidth="1"/>
    <col min="18" max="18" width="27" bestFit="1" customWidth="1"/>
    <col min="19" max="19" width="69" bestFit="1" customWidth="1"/>
    <col min="20" max="20" width="78.7109375" customWidth="1"/>
    <col min="21" max="21" width="26.140625" bestFit="1" customWidth="1"/>
    <col min="22" max="22" width="26.42578125" bestFit="1" customWidth="1"/>
    <col min="23" max="23" width="35" bestFit="1" customWidth="1"/>
    <col min="24" max="24" width="78.28515625" bestFit="1" customWidth="1"/>
    <col min="25" max="25" width="27.85546875" bestFit="1" customWidth="1"/>
    <col min="26" max="26" width="78.28515625" bestFit="1" customWidth="1"/>
    <col min="27" max="27" width="27" bestFit="1" customWidth="1"/>
    <col min="28" max="28" width="12.42578125" bestFit="1" customWidth="1"/>
    <col min="29" max="29" width="13.7109375" bestFit="1" customWidth="1"/>
  </cols>
  <sheetData>
    <row r="1" spans="1:29" s="44" customFormat="1" ht="87" customHeight="1" x14ac:dyDescent="0.3">
      <c r="A1" s="42" t="s">
        <v>3787</v>
      </c>
      <c r="B1" s="42" t="s">
        <v>3788</v>
      </c>
      <c r="C1" s="42" t="s">
        <v>3810</v>
      </c>
      <c r="D1" s="42" t="s">
        <v>3809</v>
      </c>
      <c r="E1" s="42" t="s">
        <v>3813</v>
      </c>
      <c r="F1" s="42" t="s">
        <v>3789</v>
      </c>
      <c r="G1" s="42" t="s">
        <v>3790</v>
      </c>
      <c r="H1" s="43" t="s">
        <v>3807</v>
      </c>
      <c r="I1" s="43" t="s">
        <v>3815</v>
      </c>
      <c r="J1" s="43" t="s">
        <v>3816</v>
      </c>
      <c r="K1" s="43" t="s">
        <v>3814</v>
      </c>
      <c r="L1" s="41" t="s">
        <v>3795</v>
      </c>
      <c r="M1" s="42" t="s">
        <v>3796</v>
      </c>
      <c r="N1" s="43" t="s">
        <v>3808</v>
      </c>
      <c r="O1" s="43" t="s">
        <v>3798</v>
      </c>
      <c r="P1" s="43" t="s">
        <v>3799</v>
      </c>
      <c r="Q1" s="41" t="s">
        <v>3802</v>
      </c>
      <c r="R1" s="42" t="s">
        <v>3804</v>
      </c>
      <c r="S1" s="42" t="s">
        <v>3806</v>
      </c>
      <c r="T1" s="42" t="s">
        <v>3803</v>
      </c>
      <c r="U1" s="42" t="s">
        <v>3805</v>
      </c>
      <c r="V1" s="42" t="s">
        <v>3800</v>
      </c>
      <c r="W1" s="42" t="s">
        <v>3801</v>
      </c>
      <c r="X1" s="42" t="s">
        <v>3794</v>
      </c>
      <c r="Y1" s="42" t="s">
        <v>3793</v>
      </c>
      <c r="Z1" s="42" t="s">
        <v>3792</v>
      </c>
      <c r="AA1" s="42" t="s">
        <v>3791</v>
      </c>
      <c r="AB1" s="42" t="s">
        <v>3811</v>
      </c>
      <c r="AC1" s="42" t="s">
        <v>3812</v>
      </c>
    </row>
    <row r="2" spans="1:29" s="39" customFormat="1" x14ac:dyDescent="0.25">
      <c r="B2" s="39">
        <f>'District Data'!B3</f>
        <v>0</v>
      </c>
      <c r="E2" s="39">
        <f>'District Data'!C3</f>
        <v>0</v>
      </c>
      <c r="F2" s="39">
        <f>'District Data'!D3</f>
        <v>0</v>
      </c>
      <c r="G2" s="39">
        <f>'District Data'!E3</f>
        <v>0</v>
      </c>
      <c r="H2" s="40"/>
      <c r="I2" s="40"/>
      <c r="J2" s="40"/>
      <c r="K2" s="39">
        <f>'District Data'!F3</f>
        <v>0</v>
      </c>
      <c r="L2" s="39">
        <f>'District Data'!G3</f>
        <v>0</v>
      </c>
      <c r="M2" s="39">
        <f>'District Data'!H3</f>
        <v>0</v>
      </c>
      <c r="N2" s="40"/>
      <c r="O2" s="40"/>
      <c r="P2" s="40"/>
      <c r="Q2" s="40"/>
      <c r="R2" s="40"/>
      <c r="S2" s="40"/>
      <c r="T2" s="40"/>
      <c r="U2" s="40"/>
      <c r="V2" s="40"/>
      <c r="W2" s="40"/>
      <c r="X2" s="39">
        <f>'District Data'!I3</f>
        <v>0</v>
      </c>
      <c r="Y2" s="39">
        <f>'District Data'!J3</f>
        <v>0</v>
      </c>
      <c r="Z2" s="39">
        <f>'District Data'!K3</f>
        <v>0</v>
      </c>
      <c r="AA2" s="39">
        <f>'District Data'!L3</f>
        <v>0</v>
      </c>
      <c r="AB2" s="40"/>
      <c r="AC2" s="40"/>
    </row>
    <row r="3" spans="1:29" s="39" customFormat="1" x14ac:dyDescent="0.25">
      <c r="A3" s="39" t="str">
        <f t="shared" ref="A3" si="0">IF(D3=0,"",IF(D3&lt;&gt;0,INDEX(SchoolSystem,MATCH(D3,School_Name,0))))</f>
        <v/>
      </c>
      <c r="B3" s="39" t="str">
        <f t="shared" ref="B3" si="1">IF(D3=0,"",IF(D3&lt;&gt;"",B$2))</f>
        <v/>
      </c>
      <c r="C3" s="39" t="str">
        <f t="shared" ref="C3" si="2">IF(D3=0,"",IF(D3&lt;&gt;0,INDEX(SiteCd,MATCH(D3,School_Name,0))))</f>
        <v/>
      </c>
      <c r="D3" s="39">
        <f>'School Data'!E3</f>
        <v>0</v>
      </c>
      <c r="E3" s="40"/>
      <c r="F3" s="40"/>
      <c r="G3" s="40"/>
      <c r="H3" s="39">
        <f>'School Data'!F3</f>
        <v>0</v>
      </c>
      <c r="I3" s="39">
        <f>'School Data'!G3</f>
        <v>0</v>
      </c>
      <c r="J3" s="39">
        <f>'School Data'!H3</f>
        <v>0</v>
      </c>
      <c r="K3" s="40"/>
      <c r="L3" s="40"/>
      <c r="M3" s="40"/>
      <c r="N3" s="39">
        <f>'School Data'!I3</f>
        <v>0</v>
      </c>
      <c r="O3" s="39">
        <f>'School Data'!J3</f>
        <v>0</v>
      </c>
      <c r="P3" s="39">
        <f>'School Data'!K3</f>
        <v>0</v>
      </c>
      <c r="Q3" s="39">
        <f>'School Data'!L3</f>
        <v>0</v>
      </c>
      <c r="R3" s="39">
        <f>'School Data'!M3</f>
        <v>0</v>
      </c>
      <c r="S3" s="39">
        <f>'School Data'!N3</f>
        <v>0</v>
      </c>
      <c r="T3" s="39">
        <f>'School Data'!O3</f>
        <v>0</v>
      </c>
      <c r="U3" s="39">
        <f>'School Data'!P3</f>
        <v>0</v>
      </c>
      <c r="V3" s="39">
        <f>'School Data'!Q3</f>
        <v>0</v>
      </c>
      <c r="W3" s="39">
        <f>'School Data'!R3</f>
        <v>0</v>
      </c>
      <c r="X3" s="39">
        <f>'School Data'!S3</f>
        <v>0</v>
      </c>
      <c r="Y3" s="39">
        <f>'School Data'!T3</f>
        <v>0</v>
      </c>
      <c r="Z3" s="40"/>
      <c r="AA3" s="40"/>
      <c r="AB3" s="39">
        <f>'School Data'!U3</f>
        <v>0</v>
      </c>
      <c r="AC3" s="39">
        <f>'School Data'!V3</f>
        <v>0</v>
      </c>
    </row>
    <row r="4" spans="1:29" x14ac:dyDescent="0.25">
      <c r="A4" s="39" t="str">
        <f t="shared" ref="A4:A67" si="3">IF(D4=0,"",IF(D4&lt;&gt;0,INDEX(SchoolSystem,MATCH(D4,School_Name,0))))</f>
        <v/>
      </c>
      <c r="B4" s="39" t="str">
        <f t="shared" ref="B4:B67" si="4">IF(D4=0,"",IF(D4&lt;&gt;"",B$2))</f>
        <v/>
      </c>
      <c r="C4" s="39" t="str">
        <f t="shared" ref="C4:C67" si="5">IF(D4=0,"",IF(D4&lt;&gt;0,INDEX(SiteCd,MATCH(D4,School_Name,0))))</f>
        <v/>
      </c>
      <c r="D4" s="39">
        <f>'School Data'!E4</f>
        <v>0</v>
      </c>
      <c r="H4" s="39">
        <f>'School Data'!F4</f>
        <v>0</v>
      </c>
      <c r="I4" s="39">
        <f>'School Data'!G4</f>
        <v>0</v>
      </c>
      <c r="J4" s="39">
        <f>'School Data'!H4</f>
        <v>0</v>
      </c>
      <c r="N4" s="39">
        <f>'School Data'!I4</f>
        <v>0</v>
      </c>
      <c r="O4" s="39">
        <f>'School Data'!J4</f>
        <v>0</v>
      </c>
      <c r="P4" s="39">
        <f>'School Data'!K4</f>
        <v>0</v>
      </c>
      <c r="Q4" s="39">
        <f>'School Data'!L4</f>
        <v>0</v>
      </c>
      <c r="R4" s="39">
        <f>'School Data'!M4</f>
        <v>0</v>
      </c>
      <c r="S4" s="39">
        <f>'School Data'!N4</f>
        <v>0</v>
      </c>
      <c r="T4" s="39">
        <f>'School Data'!O4</f>
        <v>0</v>
      </c>
      <c r="U4" s="39">
        <f>'School Data'!P4</f>
        <v>0</v>
      </c>
      <c r="V4" s="39">
        <f>'School Data'!Q4</f>
        <v>0</v>
      </c>
      <c r="W4" s="39">
        <f>'School Data'!R4</f>
        <v>0</v>
      </c>
      <c r="X4" s="39">
        <f>'School Data'!S4</f>
        <v>0</v>
      </c>
      <c r="Y4" s="39">
        <f>'School Data'!T4</f>
        <v>0</v>
      </c>
      <c r="AB4" s="39">
        <f>'School Data'!U4</f>
        <v>0</v>
      </c>
      <c r="AC4" s="39">
        <f>'School Data'!V4</f>
        <v>0</v>
      </c>
    </row>
    <row r="5" spans="1:29" x14ac:dyDescent="0.25">
      <c r="A5" s="39" t="str">
        <f t="shared" si="3"/>
        <v/>
      </c>
      <c r="B5" s="39" t="str">
        <f t="shared" si="4"/>
        <v/>
      </c>
      <c r="C5" s="39" t="str">
        <f t="shared" si="5"/>
        <v/>
      </c>
      <c r="D5" s="39">
        <f>'School Data'!E5</f>
        <v>0</v>
      </c>
      <c r="H5" s="39">
        <f>'School Data'!F5</f>
        <v>0</v>
      </c>
      <c r="I5" s="39">
        <f>'School Data'!G5</f>
        <v>0</v>
      </c>
      <c r="J5" s="39">
        <f>'School Data'!H5</f>
        <v>0</v>
      </c>
      <c r="N5" s="39">
        <f>'School Data'!I5</f>
        <v>0</v>
      </c>
      <c r="O5" s="39">
        <f>'School Data'!J5</f>
        <v>0</v>
      </c>
      <c r="P5" s="39">
        <f>'School Data'!K5</f>
        <v>0</v>
      </c>
      <c r="Q5" s="39">
        <f>'School Data'!L5</f>
        <v>0</v>
      </c>
      <c r="R5" s="39">
        <f>'School Data'!M5</f>
        <v>0</v>
      </c>
      <c r="S5" s="39">
        <f>'School Data'!N5</f>
        <v>0</v>
      </c>
      <c r="T5" s="39">
        <f>'School Data'!O5</f>
        <v>0</v>
      </c>
      <c r="U5" s="39">
        <f>'School Data'!P5</f>
        <v>0</v>
      </c>
      <c r="V5" s="39">
        <f>'School Data'!Q5</f>
        <v>0</v>
      </c>
      <c r="W5" s="39">
        <f>'School Data'!R5</f>
        <v>0</v>
      </c>
      <c r="X5" s="39">
        <f>'School Data'!S5</f>
        <v>0</v>
      </c>
      <c r="Y5" s="39">
        <f>'School Data'!T5</f>
        <v>0</v>
      </c>
      <c r="AB5" s="39">
        <f>'School Data'!U5</f>
        <v>0</v>
      </c>
      <c r="AC5" s="39">
        <f>'School Data'!V5</f>
        <v>0</v>
      </c>
    </row>
    <row r="6" spans="1:29" x14ac:dyDescent="0.25">
      <c r="A6" s="39" t="str">
        <f t="shared" si="3"/>
        <v/>
      </c>
      <c r="B6" s="39" t="str">
        <f t="shared" si="4"/>
        <v/>
      </c>
      <c r="C6" s="39" t="str">
        <f t="shared" si="5"/>
        <v/>
      </c>
      <c r="D6" s="39">
        <f>'School Data'!E6</f>
        <v>0</v>
      </c>
      <c r="H6" s="39">
        <f>'School Data'!F6</f>
        <v>0</v>
      </c>
      <c r="I6" s="39">
        <f>'School Data'!G6</f>
        <v>0</v>
      </c>
      <c r="J6" s="39">
        <f>'School Data'!H6</f>
        <v>0</v>
      </c>
      <c r="N6" s="39">
        <f>'School Data'!I6</f>
        <v>0</v>
      </c>
      <c r="O6" s="39">
        <f>'School Data'!J6</f>
        <v>0</v>
      </c>
      <c r="P6" s="39">
        <f>'School Data'!K6</f>
        <v>0</v>
      </c>
      <c r="Q6" s="39">
        <f>'School Data'!L6</f>
        <v>0</v>
      </c>
      <c r="R6" s="39">
        <f>'School Data'!M6</f>
        <v>0</v>
      </c>
      <c r="S6" s="39">
        <f>'School Data'!N6</f>
        <v>0</v>
      </c>
      <c r="T6" s="39">
        <f>'School Data'!O6</f>
        <v>0</v>
      </c>
      <c r="U6" s="39">
        <f>'School Data'!P6</f>
        <v>0</v>
      </c>
      <c r="V6" s="39">
        <f>'School Data'!Q6</f>
        <v>0</v>
      </c>
      <c r="W6" s="39">
        <f>'School Data'!R6</f>
        <v>0</v>
      </c>
      <c r="X6" s="39">
        <f>'School Data'!S6</f>
        <v>0</v>
      </c>
      <c r="Y6" s="39">
        <f>'School Data'!T6</f>
        <v>0</v>
      </c>
      <c r="AB6" s="39">
        <f>'School Data'!U6</f>
        <v>0</v>
      </c>
      <c r="AC6" s="39">
        <f>'School Data'!V6</f>
        <v>0</v>
      </c>
    </row>
    <row r="7" spans="1:29" x14ac:dyDescent="0.25">
      <c r="A7" s="39" t="str">
        <f t="shared" si="3"/>
        <v/>
      </c>
      <c r="B7" s="39" t="str">
        <f t="shared" si="4"/>
        <v/>
      </c>
      <c r="C7" s="39" t="str">
        <f t="shared" si="5"/>
        <v/>
      </c>
      <c r="D7" s="39">
        <f>'School Data'!E7</f>
        <v>0</v>
      </c>
      <c r="H7" s="39">
        <f>'School Data'!F7</f>
        <v>0</v>
      </c>
      <c r="I7" s="39">
        <f>'School Data'!G7</f>
        <v>0</v>
      </c>
      <c r="J7" s="39">
        <f>'School Data'!H7</f>
        <v>0</v>
      </c>
      <c r="N7" s="39">
        <f>'School Data'!I7</f>
        <v>0</v>
      </c>
      <c r="O7" s="39">
        <f>'School Data'!J7</f>
        <v>0</v>
      </c>
      <c r="P7" s="39">
        <f>'School Data'!K7</f>
        <v>0</v>
      </c>
      <c r="Q7" s="39">
        <f>'School Data'!L7</f>
        <v>0</v>
      </c>
      <c r="R7" s="39">
        <f>'School Data'!M7</f>
        <v>0</v>
      </c>
      <c r="S7" s="39">
        <f>'School Data'!N7</f>
        <v>0</v>
      </c>
      <c r="T7" s="39">
        <f>'School Data'!O7</f>
        <v>0</v>
      </c>
      <c r="U7" s="39">
        <f>'School Data'!P7</f>
        <v>0</v>
      </c>
      <c r="V7" s="39">
        <f>'School Data'!Q7</f>
        <v>0</v>
      </c>
      <c r="W7" s="39">
        <f>'School Data'!R7</f>
        <v>0</v>
      </c>
      <c r="X7" s="39">
        <f>'School Data'!S7</f>
        <v>0</v>
      </c>
      <c r="Y7" s="39">
        <f>'School Data'!T7</f>
        <v>0</v>
      </c>
      <c r="AB7" s="39">
        <f>'School Data'!U7</f>
        <v>0</v>
      </c>
      <c r="AC7" s="39">
        <f>'School Data'!V7</f>
        <v>0</v>
      </c>
    </row>
    <row r="8" spans="1:29" x14ac:dyDescent="0.25">
      <c r="A8" s="39" t="str">
        <f t="shared" si="3"/>
        <v/>
      </c>
      <c r="B8" s="39" t="str">
        <f t="shared" si="4"/>
        <v/>
      </c>
      <c r="C8" s="39" t="str">
        <f t="shared" si="5"/>
        <v/>
      </c>
      <c r="D8" s="39">
        <f>'School Data'!E8</f>
        <v>0</v>
      </c>
      <c r="H8" s="39">
        <f>'School Data'!F8</f>
        <v>0</v>
      </c>
      <c r="I8" s="39">
        <f>'School Data'!G8</f>
        <v>0</v>
      </c>
      <c r="J8" s="39">
        <f>'School Data'!H8</f>
        <v>0</v>
      </c>
      <c r="N8" s="39">
        <f>'School Data'!I8</f>
        <v>0</v>
      </c>
      <c r="O8" s="39">
        <f>'School Data'!J8</f>
        <v>0</v>
      </c>
      <c r="P8" s="39">
        <f>'School Data'!K8</f>
        <v>0</v>
      </c>
      <c r="Q8" s="39">
        <f>'School Data'!L8</f>
        <v>0</v>
      </c>
      <c r="R8" s="39">
        <f>'School Data'!M8</f>
        <v>0</v>
      </c>
      <c r="S8" s="39">
        <f>'School Data'!N8</f>
        <v>0</v>
      </c>
      <c r="T8" s="39">
        <f>'School Data'!O8</f>
        <v>0</v>
      </c>
      <c r="U8" s="39">
        <f>'School Data'!P8</f>
        <v>0</v>
      </c>
      <c r="V8" s="39">
        <f>'School Data'!Q8</f>
        <v>0</v>
      </c>
      <c r="W8" s="39">
        <f>'School Data'!R8</f>
        <v>0</v>
      </c>
      <c r="X8" s="39">
        <f>'School Data'!S8</f>
        <v>0</v>
      </c>
      <c r="Y8" s="39">
        <f>'School Data'!T8</f>
        <v>0</v>
      </c>
      <c r="AB8" s="39">
        <f>'School Data'!U8</f>
        <v>0</v>
      </c>
      <c r="AC8" s="39">
        <f>'School Data'!V8</f>
        <v>0</v>
      </c>
    </row>
    <row r="9" spans="1:29" x14ac:dyDescent="0.25">
      <c r="A9" s="39" t="str">
        <f t="shared" si="3"/>
        <v/>
      </c>
      <c r="B9" s="39" t="str">
        <f t="shared" si="4"/>
        <v/>
      </c>
      <c r="C9" s="39" t="str">
        <f t="shared" si="5"/>
        <v/>
      </c>
      <c r="D9" s="39">
        <f>'School Data'!E9</f>
        <v>0</v>
      </c>
      <c r="H9" s="39">
        <f>'School Data'!F9</f>
        <v>0</v>
      </c>
      <c r="I9" s="39">
        <f>'School Data'!G9</f>
        <v>0</v>
      </c>
      <c r="J9" s="39">
        <f>'School Data'!H9</f>
        <v>0</v>
      </c>
      <c r="N9" s="39">
        <f>'School Data'!I9</f>
        <v>0</v>
      </c>
      <c r="O9" s="39">
        <f>'School Data'!J9</f>
        <v>0</v>
      </c>
      <c r="P9" s="39">
        <f>'School Data'!K9</f>
        <v>0</v>
      </c>
      <c r="Q9" s="39">
        <f>'School Data'!L9</f>
        <v>0</v>
      </c>
      <c r="R9" s="39">
        <f>'School Data'!M9</f>
        <v>0</v>
      </c>
      <c r="S9" s="39">
        <f>'School Data'!N9</f>
        <v>0</v>
      </c>
      <c r="T9" s="39">
        <f>'School Data'!O9</f>
        <v>0</v>
      </c>
      <c r="U9" s="39">
        <f>'School Data'!P9</f>
        <v>0</v>
      </c>
      <c r="V9" s="39">
        <f>'School Data'!Q9</f>
        <v>0</v>
      </c>
      <c r="W9" s="39">
        <f>'School Data'!R9</f>
        <v>0</v>
      </c>
      <c r="X9" s="39">
        <f>'School Data'!S9</f>
        <v>0</v>
      </c>
      <c r="Y9" s="39">
        <f>'School Data'!T9</f>
        <v>0</v>
      </c>
      <c r="AB9" s="39">
        <f>'School Data'!U9</f>
        <v>0</v>
      </c>
      <c r="AC9" s="39">
        <f>'School Data'!V9</f>
        <v>0</v>
      </c>
    </row>
    <row r="10" spans="1:29" x14ac:dyDescent="0.25">
      <c r="A10" s="39" t="str">
        <f t="shared" si="3"/>
        <v/>
      </c>
      <c r="B10" s="39" t="str">
        <f t="shared" si="4"/>
        <v/>
      </c>
      <c r="C10" s="39" t="str">
        <f t="shared" si="5"/>
        <v/>
      </c>
      <c r="D10" s="39">
        <f>'School Data'!E10</f>
        <v>0</v>
      </c>
      <c r="H10" s="39">
        <f>'School Data'!F10</f>
        <v>0</v>
      </c>
      <c r="I10" s="39">
        <f>'School Data'!G10</f>
        <v>0</v>
      </c>
      <c r="J10" s="39">
        <f>'School Data'!H10</f>
        <v>0</v>
      </c>
      <c r="N10" s="39">
        <f>'School Data'!I10</f>
        <v>0</v>
      </c>
      <c r="O10" s="39">
        <f>'School Data'!J10</f>
        <v>0</v>
      </c>
      <c r="P10" s="39">
        <f>'School Data'!K10</f>
        <v>0</v>
      </c>
      <c r="Q10" s="39">
        <f>'School Data'!L10</f>
        <v>0</v>
      </c>
      <c r="R10" s="39">
        <f>'School Data'!M10</f>
        <v>0</v>
      </c>
      <c r="S10" s="39">
        <f>'School Data'!N10</f>
        <v>0</v>
      </c>
      <c r="T10" s="39">
        <f>'School Data'!O10</f>
        <v>0</v>
      </c>
      <c r="U10" s="39">
        <f>'School Data'!P10</f>
        <v>0</v>
      </c>
      <c r="V10" s="39">
        <f>'School Data'!Q10</f>
        <v>0</v>
      </c>
      <c r="W10" s="39">
        <f>'School Data'!R10</f>
        <v>0</v>
      </c>
      <c r="X10" s="39">
        <f>'School Data'!S10</f>
        <v>0</v>
      </c>
      <c r="Y10" s="39">
        <f>'School Data'!T10</f>
        <v>0</v>
      </c>
      <c r="AB10" s="39">
        <f>'School Data'!U10</f>
        <v>0</v>
      </c>
      <c r="AC10" s="39">
        <f>'School Data'!V10</f>
        <v>0</v>
      </c>
    </row>
    <row r="11" spans="1:29" x14ac:dyDescent="0.25">
      <c r="A11" s="39" t="str">
        <f t="shared" si="3"/>
        <v/>
      </c>
      <c r="B11" s="39" t="str">
        <f t="shared" si="4"/>
        <v/>
      </c>
      <c r="C11" s="39" t="str">
        <f t="shared" si="5"/>
        <v/>
      </c>
      <c r="D11" s="39">
        <f>'School Data'!E11</f>
        <v>0</v>
      </c>
      <c r="H11" s="39">
        <f>'School Data'!F11</f>
        <v>0</v>
      </c>
      <c r="I11" s="39">
        <f>'School Data'!G11</f>
        <v>0</v>
      </c>
      <c r="J11" s="39">
        <f>'School Data'!H11</f>
        <v>0</v>
      </c>
      <c r="N11" s="39">
        <f>'School Data'!I11</f>
        <v>0</v>
      </c>
      <c r="O11" s="39">
        <f>'School Data'!J11</f>
        <v>0</v>
      </c>
      <c r="P11" s="39">
        <f>'School Data'!K11</f>
        <v>0</v>
      </c>
      <c r="Q11" s="39">
        <f>'School Data'!L11</f>
        <v>0</v>
      </c>
      <c r="R11" s="39">
        <f>'School Data'!M11</f>
        <v>0</v>
      </c>
      <c r="S11" s="39">
        <f>'School Data'!N11</f>
        <v>0</v>
      </c>
      <c r="T11" s="39">
        <f>'School Data'!O11</f>
        <v>0</v>
      </c>
      <c r="U11" s="39">
        <f>'School Data'!P11</f>
        <v>0</v>
      </c>
      <c r="V11" s="39">
        <f>'School Data'!Q11</f>
        <v>0</v>
      </c>
      <c r="W11" s="39">
        <f>'School Data'!R11</f>
        <v>0</v>
      </c>
      <c r="X11" s="39">
        <f>'School Data'!S11</f>
        <v>0</v>
      </c>
      <c r="Y11" s="39">
        <f>'School Data'!T11</f>
        <v>0</v>
      </c>
      <c r="AB11" s="39">
        <f>'School Data'!U11</f>
        <v>0</v>
      </c>
      <c r="AC11" s="39">
        <f>'School Data'!V11</f>
        <v>0</v>
      </c>
    </row>
    <row r="12" spans="1:29" x14ac:dyDescent="0.25">
      <c r="A12" s="39" t="str">
        <f t="shared" si="3"/>
        <v/>
      </c>
      <c r="B12" s="39" t="str">
        <f t="shared" si="4"/>
        <v/>
      </c>
      <c r="C12" s="39" t="str">
        <f t="shared" si="5"/>
        <v/>
      </c>
      <c r="D12" s="39">
        <f>'School Data'!E12</f>
        <v>0</v>
      </c>
      <c r="H12" s="39">
        <f>'School Data'!F12</f>
        <v>0</v>
      </c>
      <c r="I12" s="39">
        <f>'School Data'!G12</f>
        <v>0</v>
      </c>
      <c r="J12" s="39">
        <f>'School Data'!H12</f>
        <v>0</v>
      </c>
      <c r="N12" s="39">
        <f>'School Data'!I12</f>
        <v>0</v>
      </c>
      <c r="O12" s="39">
        <f>'School Data'!J12</f>
        <v>0</v>
      </c>
      <c r="P12" s="39">
        <f>'School Data'!K12</f>
        <v>0</v>
      </c>
      <c r="Q12" s="39">
        <f>'School Data'!L12</f>
        <v>0</v>
      </c>
      <c r="R12" s="39">
        <f>'School Data'!M12</f>
        <v>0</v>
      </c>
      <c r="S12" s="39">
        <f>'School Data'!N12</f>
        <v>0</v>
      </c>
      <c r="T12" s="39">
        <f>'School Data'!O12</f>
        <v>0</v>
      </c>
      <c r="U12" s="39">
        <f>'School Data'!P12</f>
        <v>0</v>
      </c>
      <c r="V12" s="39">
        <f>'School Data'!Q12</f>
        <v>0</v>
      </c>
      <c r="W12" s="39">
        <f>'School Data'!R12</f>
        <v>0</v>
      </c>
      <c r="X12" s="39">
        <f>'School Data'!S12</f>
        <v>0</v>
      </c>
      <c r="Y12" s="39">
        <f>'School Data'!T12</f>
        <v>0</v>
      </c>
      <c r="AB12" s="39">
        <f>'School Data'!U12</f>
        <v>0</v>
      </c>
      <c r="AC12" s="39">
        <f>'School Data'!V12</f>
        <v>0</v>
      </c>
    </row>
    <row r="13" spans="1:29" x14ac:dyDescent="0.25">
      <c r="A13" s="39" t="str">
        <f t="shared" si="3"/>
        <v/>
      </c>
      <c r="B13" s="39" t="str">
        <f t="shared" si="4"/>
        <v/>
      </c>
      <c r="C13" s="39" t="str">
        <f t="shared" si="5"/>
        <v/>
      </c>
      <c r="D13" s="39">
        <f>'School Data'!E13</f>
        <v>0</v>
      </c>
      <c r="H13" s="39">
        <f>'School Data'!F13</f>
        <v>0</v>
      </c>
      <c r="I13" s="39">
        <f>'School Data'!G13</f>
        <v>0</v>
      </c>
      <c r="J13" s="39">
        <f>'School Data'!H13</f>
        <v>0</v>
      </c>
      <c r="N13" s="39">
        <f>'School Data'!I13</f>
        <v>0</v>
      </c>
      <c r="O13" s="39">
        <f>'School Data'!J13</f>
        <v>0</v>
      </c>
      <c r="P13" s="39">
        <f>'School Data'!K13</f>
        <v>0</v>
      </c>
      <c r="Q13" s="39">
        <f>'School Data'!L13</f>
        <v>0</v>
      </c>
      <c r="R13" s="39">
        <f>'School Data'!M13</f>
        <v>0</v>
      </c>
      <c r="S13" s="39">
        <f>'School Data'!N13</f>
        <v>0</v>
      </c>
      <c r="T13" s="39">
        <f>'School Data'!O13</f>
        <v>0</v>
      </c>
      <c r="U13" s="39">
        <f>'School Data'!P13</f>
        <v>0</v>
      </c>
      <c r="V13" s="39">
        <f>'School Data'!Q13</f>
        <v>0</v>
      </c>
      <c r="W13" s="39">
        <f>'School Data'!R13</f>
        <v>0</v>
      </c>
      <c r="X13" s="39">
        <f>'School Data'!S13</f>
        <v>0</v>
      </c>
      <c r="Y13" s="39">
        <f>'School Data'!T13</f>
        <v>0</v>
      </c>
      <c r="AB13" s="39">
        <f>'School Data'!U13</f>
        <v>0</v>
      </c>
      <c r="AC13" s="39">
        <f>'School Data'!V13</f>
        <v>0</v>
      </c>
    </row>
    <row r="14" spans="1:29" x14ac:dyDescent="0.25">
      <c r="A14" s="39" t="str">
        <f t="shared" si="3"/>
        <v/>
      </c>
      <c r="B14" s="39" t="str">
        <f t="shared" si="4"/>
        <v/>
      </c>
      <c r="C14" s="39" t="str">
        <f t="shared" si="5"/>
        <v/>
      </c>
      <c r="D14" s="39">
        <f>'School Data'!E14</f>
        <v>0</v>
      </c>
      <c r="H14" s="39">
        <f>'School Data'!F14</f>
        <v>0</v>
      </c>
      <c r="I14" s="39">
        <f>'School Data'!G14</f>
        <v>0</v>
      </c>
      <c r="J14" s="39">
        <f>'School Data'!H14</f>
        <v>0</v>
      </c>
      <c r="N14" s="39">
        <f>'School Data'!I14</f>
        <v>0</v>
      </c>
      <c r="O14" s="39">
        <f>'School Data'!J14</f>
        <v>0</v>
      </c>
      <c r="P14" s="39">
        <f>'School Data'!K14</f>
        <v>0</v>
      </c>
      <c r="Q14" s="39">
        <f>'School Data'!L14</f>
        <v>0</v>
      </c>
      <c r="R14" s="39">
        <f>'School Data'!M14</f>
        <v>0</v>
      </c>
      <c r="S14" s="39">
        <f>'School Data'!N14</f>
        <v>0</v>
      </c>
      <c r="T14" s="39">
        <f>'School Data'!O14</f>
        <v>0</v>
      </c>
      <c r="U14" s="39">
        <f>'School Data'!P14</f>
        <v>0</v>
      </c>
      <c r="V14" s="39">
        <f>'School Data'!Q14</f>
        <v>0</v>
      </c>
      <c r="W14" s="39">
        <f>'School Data'!R14</f>
        <v>0</v>
      </c>
      <c r="X14" s="39">
        <f>'School Data'!S14</f>
        <v>0</v>
      </c>
      <c r="Y14" s="39">
        <f>'School Data'!T14</f>
        <v>0</v>
      </c>
      <c r="AB14" s="39">
        <f>'School Data'!U14</f>
        <v>0</v>
      </c>
      <c r="AC14" s="39">
        <f>'School Data'!V14</f>
        <v>0</v>
      </c>
    </row>
    <row r="15" spans="1:29" x14ac:dyDescent="0.25">
      <c r="A15" s="39" t="str">
        <f t="shared" si="3"/>
        <v/>
      </c>
      <c r="B15" s="39" t="str">
        <f t="shared" si="4"/>
        <v/>
      </c>
      <c r="C15" s="39" t="str">
        <f t="shared" si="5"/>
        <v/>
      </c>
      <c r="D15" s="39">
        <f>'School Data'!E15</f>
        <v>0</v>
      </c>
      <c r="H15" s="39">
        <f>'School Data'!F15</f>
        <v>0</v>
      </c>
      <c r="I15" s="39">
        <f>'School Data'!G15</f>
        <v>0</v>
      </c>
      <c r="J15" s="39">
        <f>'School Data'!H15</f>
        <v>0</v>
      </c>
      <c r="N15" s="39">
        <f>'School Data'!I15</f>
        <v>0</v>
      </c>
      <c r="O15" s="39">
        <f>'School Data'!J15</f>
        <v>0</v>
      </c>
      <c r="P15" s="39">
        <f>'School Data'!K15</f>
        <v>0</v>
      </c>
      <c r="Q15" s="39">
        <f>'School Data'!L15</f>
        <v>0</v>
      </c>
      <c r="R15" s="39">
        <f>'School Data'!M15</f>
        <v>0</v>
      </c>
      <c r="S15" s="39">
        <f>'School Data'!N15</f>
        <v>0</v>
      </c>
      <c r="T15" s="39">
        <f>'School Data'!O15</f>
        <v>0</v>
      </c>
      <c r="U15" s="39">
        <f>'School Data'!P15</f>
        <v>0</v>
      </c>
      <c r="V15" s="39">
        <f>'School Data'!Q15</f>
        <v>0</v>
      </c>
      <c r="W15" s="39">
        <f>'School Data'!R15</f>
        <v>0</v>
      </c>
      <c r="X15" s="39">
        <f>'School Data'!S15</f>
        <v>0</v>
      </c>
      <c r="Y15" s="39">
        <f>'School Data'!T15</f>
        <v>0</v>
      </c>
      <c r="AB15" s="39">
        <f>'School Data'!U15</f>
        <v>0</v>
      </c>
      <c r="AC15" s="39">
        <f>'School Data'!V15</f>
        <v>0</v>
      </c>
    </row>
    <row r="16" spans="1:29" x14ac:dyDescent="0.25">
      <c r="A16" s="39" t="str">
        <f t="shared" si="3"/>
        <v/>
      </c>
      <c r="B16" s="39" t="str">
        <f t="shared" si="4"/>
        <v/>
      </c>
      <c r="C16" s="39" t="str">
        <f t="shared" si="5"/>
        <v/>
      </c>
      <c r="D16" s="39">
        <f>'School Data'!E16</f>
        <v>0</v>
      </c>
      <c r="H16" s="39">
        <f>'School Data'!F16</f>
        <v>0</v>
      </c>
      <c r="I16" s="39">
        <f>'School Data'!G16</f>
        <v>0</v>
      </c>
      <c r="J16" s="39">
        <f>'School Data'!H16</f>
        <v>0</v>
      </c>
      <c r="N16" s="39">
        <f>'School Data'!I16</f>
        <v>0</v>
      </c>
      <c r="O16" s="39">
        <f>'School Data'!J16</f>
        <v>0</v>
      </c>
      <c r="P16" s="39">
        <f>'School Data'!K16</f>
        <v>0</v>
      </c>
      <c r="Q16" s="39">
        <f>'School Data'!L16</f>
        <v>0</v>
      </c>
      <c r="R16" s="39">
        <f>'School Data'!M16</f>
        <v>0</v>
      </c>
      <c r="S16" s="39">
        <f>'School Data'!N16</f>
        <v>0</v>
      </c>
      <c r="T16" s="39">
        <f>'School Data'!O16</f>
        <v>0</v>
      </c>
      <c r="U16" s="39">
        <f>'School Data'!P16</f>
        <v>0</v>
      </c>
      <c r="V16" s="39">
        <f>'School Data'!Q16</f>
        <v>0</v>
      </c>
      <c r="W16" s="39">
        <f>'School Data'!R16</f>
        <v>0</v>
      </c>
      <c r="X16" s="39">
        <f>'School Data'!S16</f>
        <v>0</v>
      </c>
      <c r="Y16" s="39">
        <f>'School Data'!T16</f>
        <v>0</v>
      </c>
      <c r="AB16" s="39">
        <f>'School Data'!U16</f>
        <v>0</v>
      </c>
      <c r="AC16" s="39">
        <f>'School Data'!V16</f>
        <v>0</v>
      </c>
    </row>
    <row r="17" spans="1:29" x14ac:dyDescent="0.25">
      <c r="A17" s="39" t="str">
        <f t="shared" si="3"/>
        <v/>
      </c>
      <c r="B17" s="39" t="str">
        <f t="shared" si="4"/>
        <v/>
      </c>
      <c r="C17" s="39" t="str">
        <f t="shared" si="5"/>
        <v/>
      </c>
      <c r="D17" s="39">
        <f>'School Data'!E17</f>
        <v>0</v>
      </c>
      <c r="H17" s="39">
        <f>'School Data'!F17</f>
        <v>0</v>
      </c>
      <c r="I17" s="39">
        <f>'School Data'!G17</f>
        <v>0</v>
      </c>
      <c r="J17" s="39">
        <f>'School Data'!H17</f>
        <v>0</v>
      </c>
      <c r="N17" s="39">
        <f>'School Data'!I17</f>
        <v>0</v>
      </c>
      <c r="O17" s="39">
        <f>'School Data'!J17</f>
        <v>0</v>
      </c>
      <c r="P17" s="39">
        <f>'School Data'!K17</f>
        <v>0</v>
      </c>
      <c r="Q17" s="39">
        <f>'School Data'!L17</f>
        <v>0</v>
      </c>
      <c r="R17" s="39">
        <f>'School Data'!M17</f>
        <v>0</v>
      </c>
      <c r="S17" s="39">
        <f>'School Data'!N17</f>
        <v>0</v>
      </c>
      <c r="T17" s="39">
        <f>'School Data'!O17</f>
        <v>0</v>
      </c>
      <c r="U17" s="39">
        <f>'School Data'!P17</f>
        <v>0</v>
      </c>
      <c r="V17" s="39">
        <f>'School Data'!Q17</f>
        <v>0</v>
      </c>
      <c r="W17" s="39">
        <f>'School Data'!R17</f>
        <v>0</v>
      </c>
      <c r="X17" s="39">
        <f>'School Data'!S17</f>
        <v>0</v>
      </c>
      <c r="Y17" s="39">
        <f>'School Data'!T17</f>
        <v>0</v>
      </c>
      <c r="AB17" s="39">
        <f>'School Data'!U17</f>
        <v>0</v>
      </c>
      <c r="AC17" s="39">
        <f>'School Data'!V17</f>
        <v>0</v>
      </c>
    </row>
    <row r="18" spans="1:29" x14ac:dyDescent="0.25">
      <c r="A18" s="39" t="str">
        <f t="shared" si="3"/>
        <v/>
      </c>
      <c r="B18" s="39" t="str">
        <f t="shared" si="4"/>
        <v/>
      </c>
      <c r="C18" s="39" t="str">
        <f t="shared" si="5"/>
        <v/>
      </c>
      <c r="D18" s="39">
        <f>'School Data'!E18</f>
        <v>0</v>
      </c>
      <c r="H18" s="39">
        <f>'School Data'!F18</f>
        <v>0</v>
      </c>
      <c r="I18" s="39">
        <f>'School Data'!G18</f>
        <v>0</v>
      </c>
      <c r="J18" s="39">
        <f>'School Data'!H18</f>
        <v>0</v>
      </c>
      <c r="N18" s="39">
        <f>'School Data'!I18</f>
        <v>0</v>
      </c>
      <c r="O18" s="39">
        <f>'School Data'!J18</f>
        <v>0</v>
      </c>
      <c r="P18" s="39">
        <f>'School Data'!K18</f>
        <v>0</v>
      </c>
      <c r="Q18" s="39">
        <f>'School Data'!L18</f>
        <v>0</v>
      </c>
      <c r="R18" s="39">
        <f>'School Data'!M18</f>
        <v>0</v>
      </c>
      <c r="S18" s="39">
        <f>'School Data'!N18</f>
        <v>0</v>
      </c>
      <c r="T18" s="39">
        <f>'School Data'!O18</f>
        <v>0</v>
      </c>
      <c r="U18" s="39">
        <f>'School Data'!P18</f>
        <v>0</v>
      </c>
      <c r="V18" s="39">
        <f>'School Data'!Q18</f>
        <v>0</v>
      </c>
      <c r="W18" s="39">
        <f>'School Data'!R18</f>
        <v>0</v>
      </c>
      <c r="X18" s="39">
        <f>'School Data'!S18</f>
        <v>0</v>
      </c>
      <c r="Y18" s="39">
        <f>'School Data'!T18</f>
        <v>0</v>
      </c>
      <c r="AB18" s="39">
        <f>'School Data'!U18</f>
        <v>0</v>
      </c>
      <c r="AC18" s="39">
        <f>'School Data'!V18</f>
        <v>0</v>
      </c>
    </row>
    <row r="19" spans="1:29" x14ac:dyDescent="0.25">
      <c r="A19" s="39" t="str">
        <f t="shared" si="3"/>
        <v/>
      </c>
      <c r="B19" s="39" t="str">
        <f t="shared" si="4"/>
        <v/>
      </c>
      <c r="C19" s="39" t="str">
        <f t="shared" si="5"/>
        <v/>
      </c>
      <c r="D19" s="39">
        <f>'School Data'!E19</f>
        <v>0</v>
      </c>
      <c r="H19" s="39">
        <f>'School Data'!F19</f>
        <v>0</v>
      </c>
      <c r="I19" s="39">
        <f>'School Data'!G19</f>
        <v>0</v>
      </c>
      <c r="J19" s="39">
        <f>'School Data'!H19</f>
        <v>0</v>
      </c>
      <c r="N19" s="39">
        <f>'School Data'!I19</f>
        <v>0</v>
      </c>
      <c r="O19" s="39">
        <f>'School Data'!J19</f>
        <v>0</v>
      </c>
      <c r="P19" s="39">
        <f>'School Data'!K19</f>
        <v>0</v>
      </c>
      <c r="Q19" s="39">
        <f>'School Data'!L19</f>
        <v>0</v>
      </c>
      <c r="R19" s="39">
        <f>'School Data'!M19</f>
        <v>0</v>
      </c>
      <c r="S19" s="39">
        <f>'School Data'!N19</f>
        <v>0</v>
      </c>
      <c r="T19" s="39">
        <f>'School Data'!O19</f>
        <v>0</v>
      </c>
      <c r="U19" s="39">
        <f>'School Data'!P19</f>
        <v>0</v>
      </c>
      <c r="V19" s="39">
        <f>'School Data'!Q19</f>
        <v>0</v>
      </c>
      <c r="W19" s="39">
        <f>'School Data'!R19</f>
        <v>0</v>
      </c>
      <c r="X19" s="39">
        <f>'School Data'!S19</f>
        <v>0</v>
      </c>
      <c r="Y19" s="39">
        <f>'School Data'!T19</f>
        <v>0</v>
      </c>
      <c r="AB19" s="39">
        <f>'School Data'!U19</f>
        <v>0</v>
      </c>
      <c r="AC19" s="39">
        <f>'School Data'!V19</f>
        <v>0</v>
      </c>
    </row>
    <row r="20" spans="1:29" x14ac:dyDescent="0.25">
      <c r="A20" s="39" t="str">
        <f t="shared" si="3"/>
        <v/>
      </c>
      <c r="B20" s="39" t="str">
        <f t="shared" si="4"/>
        <v/>
      </c>
      <c r="C20" s="39" t="str">
        <f t="shared" si="5"/>
        <v/>
      </c>
      <c r="D20" s="39">
        <f>'School Data'!E20</f>
        <v>0</v>
      </c>
      <c r="H20" s="39">
        <f>'School Data'!F20</f>
        <v>0</v>
      </c>
      <c r="I20" s="39">
        <f>'School Data'!G20</f>
        <v>0</v>
      </c>
      <c r="J20" s="39">
        <f>'School Data'!H20</f>
        <v>0</v>
      </c>
      <c r="N20" s="39">
        <f>'School Data'!I20</f>
        <v>0</v>
      </c>
      <c r="O20" s="39">
        <f>'School Data'!J20</f>
        <v>0</v>
      </c>
      <c r="P20" s="39">
        <f>'School Data'!K20</f>
        <v>0</v>
      </c>
      <c r="Q20" s="39">
        <f>'School Data'!L20</f>
        <v>0</v>
      </c>
      <c r="R20" s="39">
        <f>'School Data'!M20</f>
        <v>0</v>
      </c>
      <c r="S20" s="39">
        <f>'School Data'!N20</f>
        <v>0</v>
      </c>
      <c r="T20" s="39">
        <f>'School Data'!O20</f>
        <v>0</v>
      </c>
      <c r="U20" s="39">
        <f>'School Data'!P20</f>
        <v>0</v>
      </c>
      <c r="V20" s="39">
        <f>'School Data'!Q20</f>
        <v>0</v>
      </c>
      <c r="W20" s="39">
        <f>'School Data'!R20</f>
        <v>0</v>
      </c>
      <c r="X20" s="39">
        <f>'School Data'!S20</f>
        <v>0</v>
      </c>
      <c r="Y20" s="39">
        <f>'School Data'!T20</f>
        <v>0</v>
      </c>
      <c r="AB20" s="39">
        <f>'School Data'!U20</f>
        <v>0</v>
      </c>
      <c r="AC20" s="39">
        <f>'School Data'!V20</f>
        <v>0</v>
      </c>
    </row>
    <row r="21" spans="1:29" x14ac:dyDescent="0.25">
      <c r="A21" s="39" t="str">
        <f t="shared" si="3"/>
        <v/>
      </c>
      <c r="B21" s="39" t="str">
        <f t="shared" si="4"/>
        <v/>
      </c>
      <c r="C21" s="39" t="str">
        <f t="shared" si="5"/>
        <v/>
      </c>
      <c r="D21" s="39">
        <f>'School Data'!E21</f>
        <v>0</v>
      </c>
      <c r="H21" s="39">
        <f>'School Data'!F21</f>
        <v>0</v>
      </c>
      <c r="I21" s="39">
        <f>'School Data'!G21</f>
        <v>0</v>
      </c>
      <c r="J21" s="39">
        <f>'School Data'!H21</f>
        <v>0</v>
      </c>
      <c r="N21" s="39">
        <f>'School Data'!I21</f>
        <v>0</v>
      </c>
      <c r="O21" s="39">
        <f>'School Data'!J21</f>
        <v>0</v>
      </c>
      <c r="P21" s="39">
        <f>'School Data'!K21</f>
        <v>0</v>
      </c>
      <c r="Q21" s="39">
        <f>'School Data'!L21</f>
        <v>0</v>
      </c>
      <c r="R21" s="39">
        <f>'School Data'!M21</f>
        <v>0</v>
      </c>
      <c r="S21" s="39">
        <f>'School Data'!N21</f>
        <v>0</v>
      </c>
      <c r="T21" s="39">
        <f>'School Data'!O21</f>
        <v>0</v>
      </c>
      <c r="U21" s="39">
        <f>'School Data'!P21</f>
        <v>0</v>
      </c>
      <c r="V21" s="39">
        <f>'School Data'!Q21</f>
        <v>0</v>
      </c>
      <c r="W21" s="39">
        <f>'School Data'!R21</f>
        <v>0</v>
      </c>
      <c r="X21" s="39">
        <f>'School Data'!S21</f>
        <v>0</v>
      </c>
      <c r="Y21" s="39">
        <f>'School Data'!T21</f>
        <v>0</v>
      </c>
      <c r="AB21" s="39">
        <f>'School Data'!U21</f>
        <v>0</v>
      </c>
      <c r="AC21" s="39">
        <f>'School Data'!V21</f>
        <v>0</v>
      </c>
    </row>
    <row r="22" spans="1:29" x14ac:dyDescent="0.25">
      <c r="A22" s="39" t="str">
        <f t="shared" si="3"/>
        <v/>
      </c>
      <c r="B22" s="39" t="str">
        <f t="shared" si="4"/>
        <v/>
      </c>
      <c r="C22" s="39" t="str">
        <f t="shared" si="5"/>
        <v/>
      </c>
      <c r="D22" s="39">
        <f>'School Data'!E22</f>
        <v>0</v>
      </c>
      <c r="H22" s="39">
        <f>'School Data'!F22</f>
        <v>0</v>
      </c>
      <c r="I22" s="39">
        <f>'School Data'!G22</f>
        <v>0</v>
      </c>
      <c r="J22" s="39">
        <f>'School Data'!H22</f>
        <v>0</v>
      </c>
      <c r="N22" s="39">
        <f>'School Data'!I22</f>
        <v>0</v>
      </c>
      <c r="O22" s="39">
        <f>'School Data'!J22</f>
        <v>0</v>
      </c>
      <c r="P22" s="39">
        <f>'School Data'!K22</f>
        <v>0</v>
      </c>
      <c r="Q22" s="39">
        <f>'School Data'!L22</f>
        <v>0</v>
      </c>
      <c r="R22" s="39">
        <f>'School Data'!M22</f>
        <v>0</v>
      </c>
      <c r="S22" s="39">
        <f>'School Data'!N22</f>
        <v>0</v>
      </c>
      <c r="T22" s="39">
        <f>'School Data'!O22</f>
        <v>0</v>
      </c>
      <c r="U22" s="39">
        <f>'School Data'!P22</f>
        <v>0</v>
      </c>
      <c r="V22" s="39">
        <f>'School Data'!Q22</f>
        <v>0</v>
      </c>
      <c r="W22" s="39">
        <f>'School Data'!R22</f>
        <v>0</v>
      </c>
      <c r="X22" s="39">
        <f>'School Data'!S22</f>
        <v>0</v>
      </c>
      <c r="Y22" s="39">
        <f>'School Data'!T22</f>
        <v>0</v>
      </c>
      <c r="AB22" s="39">
        <f>'School Data'!U22</f>
        <v>0</v>
      </c>
      <c r="AC22" s="39">
        <f>'School Data'!V22</f>
        <v>0</v>
      </c>
    </row>
    <row r="23" spans="1:29" x14ac:dyDescent="0.25">
      <c r="A23" s="39" t="str">
        <f t="shared" si="3"/>
        <v/>
      </c>
      <c r="B23" s="39" t="str">
        <f t="shared" si="4"/>
        <v/>
      </c>
      <c r="C23" s="39" t="str">
        <f t="shared" si="5"/>
        <v/>
      </c>
      <c r="D23" s="39">
        <f>'School Data'!E23</f>
        <v>0</v>
      </c>
      <c r="H23" s="39">
        <f>'School Data'!F23</f>
        <v>0</v>
      </c>
      <c r="I23" s="39">
        <f>'School Data'!G23</f>
        <v>0</v>
      </c>
      <c r="J23" s="39">
        <f>'School Data'!H23</f>
        <v>0</v>
      </c>
      <c r="N23" s="39">
        <f>'School Data'!I23</f>
        <v>0</v>
      </c>
      <c r="O23" s="39">
        <f>'School Data'!J23</f>
        <v>0</v>
      </c>
      <c r="P23" s="39">
        <f>'School Data'!K23</f>
        <v>0</v>
      </c>
      <c r="Q23" s="39">
        <f>'School Data'!L23</f>
        <v>0</v>
      </c>
      <c r="R23" s="39">
        <f>'School Data'!M23</f>
        <v>0</v>
      </c>
      <c r="S23" s="39">
        <f>'School Data'!N23</f>
        <v>0</v>
      </c>
      <c r="T23" s="39">
        <f>'School Data'!O23</f>
        <v>0</v>
      </c>
      <c r="U23" s="39">
        <f>'School Data'!P23</f>
        <v>0</v>
      </c>
      <c r="V23" s="39">
        <f>'School Data'!Q23</f>
        <v>0</v>
      </c>
      <c r="W23" s="39">
        <f>'School Data'!R23</f>
        <v>0</v>
      </c>
      <c r="X23" s="39">
        <f>'School Data'!S23</f>
        <v>0</v>
      </c>
      <c r="Y23" s="39">
        <f>'School Data'!T23</f>
        <v>0</v>
      </c>
      <c r="AB23" s="39">
        <f>'School Data'!U23</f>
        <v>0</v>
      </c>
      <c r="AC23" s="39">
        <f>'School Data'!V23</f>
        <v>0</v>
      </c>
    </row>
    <row r="24" spans="1:29" x14ac:dyDescent="0.25">
      <c r="A24" s="39" t="str">
        <f t="shared" si="3"/>
        <v/>
      </c>
      <c r="B24" s="39" t="str">
        <f t="shared" si="4"/>
        <v/>
      </c>
      <c r="C24" s="39" t="str">
        <f t="shared" si="5"/>
        <v/>
      </c>
      <c r="D24" s="39">
        <f>'School Data'!E24</f>
        <v>0</v>
      </c>
      <c r="H24" s="39">
        <f>'School Data'!F24</f>
        <v>0</v>
      </c>
      <c r="I24" s="39">
        <f>'School Data'!G24</f>
        <v>0</v>
      </c>
      <c r="J24" s="39">
        <f>'School Data'!H24</f>
        <v>0</v>
      </c>
      <c r="N24" s="39">
        <f>'School Data'!I24</f>
        <v>0</v>
      </c>
      <c r="O24" s="39">
        <f>'School Data'!J24</f>
        <v>0</v>
      </c>
      <c r="P24" s="39">
        <f>'School Data'!K24</f>
        <v>0</v>
      </c>
      <c r="Q24" s="39">
        <f>'School Data'!L24</f>
        <v>0</v>
      </c>
      <c r="R24" s="39">
        <f>'School Data'!M24</f>
        <v>0</v>
      </c>
      <c r="S24" s="39">
        <f>'School Data'!N24</f>
        <v>0</v>
      </c>
      <c r="T24" s="39">
        <f>'School Data'!O24</f>
        <v>0</v>
      </c>
      <c r="U24" s="39">
        <f>'School Data'!P24</f>
        <v>0</v>
      </c>
      <c r="V24" s="39">
        <f>'School Data'!Q24</f>
        <v>0</v>
      </c>
      <c r="W24" s="39">
        <f>'School Data'!R24</f>
        <v>0</v>
      </c>
      <c r="X24" s="39">
        <f>'School Data'!S24</f>
        <v>0</v>
      </c>
      <c r="Y24" s="39">
        <f>'School Data'!T24</f>
        <v>0</v>
      </c>
      <c r="AB24" s="39">
        <f>'School Data'!U24</f>
        <v>0</v>
      </c>
      <c r="AC24" s="39">
        <f>'School Data'!V24</f>
        <v>0</v>
      </c>
    </row>
    <row r="25" spans="1:29" x14ac:dyDescent="0.25">
      <c r="A25" s="39" t="str">
        <f t="shared" si="3"/>
        <v/>
      </c>
      <c r="B25" s="39" t="str">
        <f t="shared" si="4"/>
        <v/>
      </c>
      <c r="C25" s="39" t="str">
        <f t="shared" si="5"/>
        <v/>
      </c>
      <c r="D25" s="39">
        <f>'School Data'!E25</f>
        <v>0</v>
      </c>
      <c r="H25" s="39">
        <f>'School Data'!F25</f>
        <v>0</v>
      </c>
      <c r="I25" s="39">
        <f>'School Data'!G25</f>
        <v>0</v>
      </c>
      <c r="J25" s="39">
        <f>'School Data'!H25</f>
        <v>0</v>
      </c>
      <c r="N25" s="39">
        <f>'School Data'!I25</f>
        <v>0</v>
      </c>
      <c r="O25" s="39">
        <f>'School Data'!J25</f>
        <v>0</v>
      </c>
      <c r="P25" s="39">
        <f>'School Data'!K25</f>
        <v>0</v>
      </c>
      <c r="Q25" s="39">
        <f>'School Data'!L25</f>
        <v>0</v>
      </c>
      <c r="R25" s="39">
        <f>'School Data'!M25</f>
        <v>0</v>
      </c>
      <c r="S25" s="39">
        <f>'School Data'!N25</f>
        <v>0</v>
      </c>
      <c r="T25" s="39">
        <f>'School Data'!O25</f>
        <v>0</v>
      </c>
      <c r="U25" s="39">
        <f>'School Data'!P25</f>
        <v>0</v>
      </c>
      <c r="V25" s="39">
        <f>'School Data'!Q25</f>
        <v>0</v>
      </c>
      <c r="W25" s="39">
        <f>'School Data'!R25</f>
        <v>0</v>
      </c>
      <c r="X25" s="39">
        <f>'School Data'!S25</f>
        <v>0</v>
      </c>
      <c r="Y25" s="39">
        <f>'School Data'!T25</f>
        <v>0</v>
      </c>
      <c r="AB25" s="39">
        <f>'School Data'!U25</f>
        <v>0</v>
      </c>
      <c r="AC25" s="39">
        <f>'School Data'!V25</f>
        <v>0</v>
      </c>
    </row>
    <row r="26" spans="1:29" x14ac:dyDescent="0.25">
      <c r="A26" s="39" t="str">
        <f t="shared" si="3"/>
        <v/>
      </c>
      <c r="B26" s="39" t="str">
        <f t="shared" si="4"/>
        <v/>
      </c>
      <c r="C26" s="39" t="str">
        <f t="shared" si="5"/>
        <v/>
      </c>
      <c r="D26" s="39">
        <f>'School Data'!E26</f>
        <v>0</v>
      </c>
      <c r="H26" s="39">
        <f>'School Data'!F26</f>
        <v>0</v>
      </c>
      <c r="I26" s="39">
        <f>'School Data'!G26</f>
        <v>0</v>
      </c>
      <c r="J26" s="39">
        <f>'School Data'!H26</f>
        <v>0</v>
      </c>
      <c r="N26" s="39">
        <f>'School Data'!I26</f>
        <v>0</v>
      </c>
      <c r="O26" s="39">
        <f>'School Data'!J26</f>
        <v>0</v>
      </c>
      <c r="P26" s="39">
        <f>'School Data'!K26</f>
        <v>0</v>
      </c>
      <c r="Q26" s="39">
        <f>'School Data'!L26</f>
        <v>0</v>
      </c>
      <c r="R26" s="39">
        <f>'School Data'!M26</f>
        <v>0</v>
      </c>
      <c r="S26" s="39">
        <f>'School Data'!N26</f>
        <v>0</v>
      </c>
      <c r="T26" s="39">
        <f>'School Data'!O26</f>
        <v>0</v>
      </c>
      <c r="U26" s="39">
        <f>'School Data'!P26</f>
        <v>0</v>
      </c>
      <c r="V26" s="39">
        <f>'School Data'!Q26</f>
        <v>0</v>
      </c>
      <c r="W26" s="39">
        <f>'School Data'!R26</f>
        <v>0</v>
      </c>
      <c r="X26" s="39">
        <f>'School Data'!S26</f>
        <v>0</v>
      </c>
      <c r="Y26" s="39">
        <f>'School Data'!T26</f>
        <v>0</v>
      </c>
      <c r="AB26" s="39">
        <f>'School Data'!U26</f>
        <v>0</v>
      </c>
      <c r="AC26" s="39">
        <f>'School Data'!V26</f>
        <v>0</v>
      </c>
    </row>
    <row r="27" spans="1:29" x14ac:dyDescent="0.25">
      <c r="A27" s="39" t="str">
        <f t="shared" si="3"/>
        <v/>
      </c>
      <c r="B27" s="39" t="str">
        <f t="shared" si="4"/>
        <v/>
      </c>
      <c r="C27" s="39" t="str">
        <f t="shared" si="5"/>
        <v/>
      </c>
      <c r="D27" s="39">
        <f>'School Data'!E27</f>
        <v>0</v>
      </c>
      <c r="H27" s="39">
        <f>'School Data'!F27</f>
        <v>0</v>
      </c>
      <c r="I27" s="39">
        <f>'School Data'!G27</f>
        <v>0</v>
      </c>
      <c r="J27" s="39">
        <f>'School Data'!H27</f>
        <v>0</v>
      </c>
      <c r="N27" s="39">
        <f>'School Data'!I27</f>
        <v>0</v>
      </c>
      <c r="O27" s="39">
        <f>'School Data'!J27</f>
        <v>0</v>
      </c>
      <c r="P27" s="39">
        <f>'School Data'!K27</f>
        <v>0</v>
      </c>
      <c r="Q27" s="39">
        <f>'School Data'!L27</f>
        <v>0</v>
      </c>
      <c r="R27" s="39">
        <f>'School Data'!M27</f>
        <v>0</v>
      </c>
      <c r="S27" s="39">
        <f>'School Data'!N27</f>
        <v>0</v>
      </c>
      <c r="T27" s="39">
        <f>'School Data'!O27</f>
        <v>0</v>
      </c>
      <c r="U27" s="39">
        <f>'School Data'!P27</f>
        <v>0</v>
      </c>
      <c r="V27" s="39">
        <f>'School Data'!Q27</f>
        <v>0</v>
      </c>
      <c r="W27" s="39">
        <f>'School Data'!R27</f>
        <v>0</v>
      </c>
      <c r="X27" s="39">
        <f>'School Data'!S27</f>
        <v>0</v>
      </c>
      <c r="Y27" s="39">
        <f>'School Data'!T27</f>
        <v>0</v>
      </c>
      <c r="AB27" s="39">
        <f>'School Data'!U27</f>
        <v>0</v>
      </c>
      <c r="AC27" s="39">
        <f>'School Data'!V27</f>
        <v>0</v>
      </c>
    </row>
    <row r="28" spans="1:29" x14ac:dyDescent="0.25">
      <c r="A28" s="39" t="str">
        <f t="shared" si="3"/>
        <v/>
      </c>
      <c r="B28" s="39" t="str">
        <f t="shared" si="4"/>
        <v/>
      </c>
      <c r="C28" s="39" t="str">
        <f t="shared" si="5"/>
        <v/>
      </c>
      <c r="D28" s="39">
        <f>'School Data'!E28</f>
        <v>0</v>
      </c>
      <c r="H28" s="39">
        <f>'School Data'!F28</f>
        <v>0</v>
      </c>
      <c r="I28" s="39">
        <f>'School Data'!G28</f>
        <v>0</v>
      </c>
      <c r="J28" s="39">
        <f>'School Data'!H28</f>
        <v>0</v>
      </c>
      <c r="N28" s="39">
        <f>'School Data'!I28</f>
        <v>0</v>
      </c>
      <c r="O28" s="39">
        <f>'School Data'!J28</f>
        <v>0</v>
      </c>
      <c r="P28" s="39">
        <f>'School Data'!K28</f>
        <v>0</v>
      </c>
      <c r="Q28" s="39">
        <f>'School Data'!L28</f>
        <v>0</v>
      </c>
      <c r="R28" s="39">
        <f>'School Data'!M28</f>
        <v>0</v>
      </c>
      <c r="S28" s="39">
        <f>'School Data'!N28</f>
        <v>0</v>
      </c>
      <c r="T28" s="39">
        <f>'School Data'!O28</f>
        <v>0</v>
      </c>
      <c r="U28" s="39">
        <f>'School Data'!P28</f>
        <v>0</v>
      </c>
      <c r="V28" s="39">
        <f>'School Data'!Q28</f>
        <v>0</v>
      </c>
      <c r="W28" s="39">
        <f>'School Data'!R28</f>
        <v>0</v>
      </c>
      <c r="X28" s="39">
        <f>'School Data'!S28</f>
        <v>0</v>
      </c>
      <c r="Y28" s="39">
        <f>'School Data'!T28</f>
        <v>0</v>
      </c>
      <c r="AB28" s="39">
        <f>'School Data'!U28</f>
        <v>0</v>
      </c>
      <c r="AC28" s="39">
        <f>'School Data'!V28</f>
        <v>0</v>
      </c>
    </row>
    <row r="29" spans="1:29" x14ac:dyDescent="0.25">
      <c r="A29" s="39" t="str">
        <f t="shared" si="3"/>
        <v/>
      </c>
      <c r="B29" s="39" t="str">
        <f t="shared" si="4"/>
        <v/>
      </c>
      <c r="C29" s="39" t="str">
        <f t="shared" si="5"/>
        <v/>
      </c>
      <c r="D29" s="39">
        <f>'School Data'!E29</f>
        <v>0</v>
      </c>
      <c r="H29" s="39">
        <f>'School Data'!F29</f>
        <v>0</v>
      </c>
      <c r="I29" s="39">
        <f>'School Data'!G29</f>
        <v>0</v>
      </c>
      <c r="J29" s="39">
        <f>'School Data'!H29</f>
        <v>0</v>
      </c>
      <c r="N29" s="39">
        <f>'School Data'!I29</f>
        <v>0</v>
      </c>
      <c r="O29" s="39">
        <f>'School Data'!J29</f>
        <v>0</v>
      </c>
      <c r="P29" s="39">
        <f>'School Data'!K29</f>
        <v>0</v>
      </c>
      <c r="Q29" s="39">
        <f>'School Data'!L29</f>
        <v>0</v>
      </c>
      <c r="R29" s="39">
        <f>'School Data'!M29</f>
        <v>0</v>
      </c>
      <c r="S29" s="39">
        <f>'School Data'!N29</f>
        <v>0</v>
      </c>
      <c r="T29" s="39">
        <f>'School Data'!O29</f>
        <v>0</v>
      </c>
      <c r="U29" s="39">
        <f>'School Data'!P29</f>
        <v>0</v>
      </c>
      <c r="V29" s="39">
        <f>'School Data'!Q29</f>
        <v>0</v>
      </c>
      <c r="W29" s="39">
        <f>'School Data'!R29</f>
        <v>0</v>
      </c>
      <c r="X29" s="39">
        <f>'School Data'!S29</f>
        <v>0</v>
      </c>
      <c r="Y29" s="39">
        <f>'School Data'!T29</f>
        <v>0</v>
      </c>
      <c r="AB29" s="39">
        <f>'School Data'!U29</f>
        <v>0</v>
      </c>
      <c r="AC29" s="39">
        <f>'School Data'!V29</f>
        <v>0</v>
      </c>
    </row>
    <row r="30" spans="1:29" x14ac:dyDescent="0.25">
      <c r="A30" s="39" t="str">
        <f t="shared" si="3"/>
        <v/>
      </c>
      <c r="B30" s="39" t="str">
        <f t="shared" si="4"/>
        <v/>
      </c>
      <c r="C30" s="39" t="str">
        <f t="shared" si="5"/>
        <v/>
      </c>
      <c r="D30" s="39">
        <f>'School Data'!E30</f>
        <v>0</v>
      </c>
      <c r="H30" s="39">
        <f>'School Data'!F30</f>
        <v>0</v>
      </c>
      <c r="I30" s="39">
        <f>'School Data'!G30</f>
        <v>0</v>
      </c>
      <c r="J30" s="39">
        <f>'School Data'!H30</f>
        <v>0</v>
      </c>
      <c r="N30" s="39">
        <f>'School Data'!I30</f>
        <v>0</v>
      </c>
      <c r="O30" s="39">
        <f>'School Data'!J30</f>
        <v>0</v>
      </c>
      <c r="P30" s="39">
        <f>'School Data'!K30</f>
        <v>0</v>
      </c>
      <c r="Q30" s="39">
        <f>'School Data'!L30</f>
        <v>0</v>
      </c>
      <c r="R30" s="39">
        <f>'School Data'!M30</f>
        <v>0</v>
      </c>
      <c r="S30" s="39">
        <f>'School Data'!N30</f>
        <v>0</v>
      </c>
      <c r="T30" s="39">
        <f>'School Data'!O30</f>
        <v>0</v>
      </c>
      <c r="U30" s="39">
        <f>'School Data'!P30</f>
        <v>0</v>
      </c>
      <c r="V30" s="39">
        <f>'School Data'!Q30</f>
        <v>0</v>
      </c>
      <c r="W30" s="39">
        <f>'School Data'!R30</f>
        <v>0</v>
      </c>
      <c r="X30" s="39">
        <f>'School Data'!S30</f>
        <v>0</v>
      </c>
      <c r="Y30" s="39">
        <f>'School Data'!T30</f>
        <v>0</v>
      </c>
      <c r="AB30" s="39">
        <f>'School Data'!U30</f>
        <v>0</v>
      </c>
      <c r="AC30" s="39">
        <f>'School Data'!V30</f>
        <v>0</v>
      </c>
    </row>
    <row r="31" spans="1:29" x14ac:dyDescent="0.25">
      <c r="A31" s="39" t="str">
        <f t="shared" si="3"/>
        <v/>
      </c>
      <c r="B31" s="39" t="str">
        <f t="shared" si="4"/>
        <v/>
      </c>
      <c r="C31" s="39" t="str">
        <f t="shared" si="5"/>
        <v/>
      </c>
      <c r="D31" s="39">
        <f>'School Data'!E31</f>
        <v>0</v>
      </c>
      <c r="H31" s="39">
        <f>'School Data'!F31</f>
        <v>0</v>
      </c>
      <c r="I31" s="39">
        <f>'School Data'!G31</f>
        <v>0</v>
      </c>
      <c r="J31" s="39">
        <f>'School Data'!H31</f>
        <v>0</v>
      </c>
      <c r="N31" s="39">
        <f>'School Data'!I31</f>
        <v>0</v>
      </c>
      <c r="O31" s="39">
        <f>'School Data'!J31</f>
        <v>0</v>
      </c>
      <c r="P31" s="39">
        <f>'School Data'!K31</f>
        <v>0</v>
      </c>
      <c r="Q31" s="39">
        <f>'School Data'!L31</f>
        <v>0</v>
      </c>
      <c r="R31" s="39">
        <f>'School Data'!M31</f>
        <v>0</v>
      </c>
      <c r="S31" s="39">
        <f>'School Data'!N31</f>
        <v>0</v>
      </c>
      <c r="T31" s="39">
        <f>'School Data'!O31</f>
        <v>0</v>
      </c>
      <c r="U31" s="39">
        <f>'School Data'!P31</f>
        <v>0</v>
      </c>
      <c r="V31" s="39">
        <f>'School Data'!Q31</f>
        <v>0</v>
      </c>
      <c r="W31" s="39">
        <f>'School Data'!R31</f>
        <v>0</v>
      </c>
      <c r="X31" s="39">
        <f>'School Data'!S31</f>
        <v>0</v>
      </c>
      <c r="Y31" s="39">
        <f>'School Data'!T31</f>
        <v>0</v>
      </c>
      <c r="AB31" s="39">
        <f>'School Data'!U31</f>
        <v>0</v>
      </c>
      <c r="AC31" s="39">
        <f>'School Data'!V31</f>
        <v>0</v>
      </c>
    </row>
    <row r="32" spans="1:29" x14ac:dyDescent="0.25">
      <c r="A32" s="39" t="str">
        <f t="shared" si="3"/>
        <v/>
      </c>
      <c r="B32" s="39" t="str">
        <f t="shared" si="4"/>
        <v/>
      </c>
      <c r="C32" s="39" t="str">
        <f t="shared" si="5"/>
        <v/>
      </c>
      <c r="D32" s="39">
        <f>'School Data'!E32</f>
        <v>0</v>
      </c>
      <c r="H32" s="39">
        <f>'School Data'!F32</f>
        <v>0</v>
      </c>
      <c r="I32" s="39">
        <f>'School Data'!G32</f>
        <v>0</v>
      </c>
      <c r="J32" s="39">
        <f>'School Data'!H32</f>
        <v>0</v>
      </c>
      <c r="N32" s="39">
        <f>'School Data'!I32</f>
        <v>0</v>
      </c>
      <c r="O32" s="39">
        <f>'School Data'!J32</f>
        <v>0</v>
      </c>
      <c r="P32" s="39">
        <f>'School Data'!K32</f>
        <v>0</v>
      </c>
      <c r="Q32" s="39">
        <f>'School Data'!L32</f>
        <v>0</v>
      </c>
      <c r="R32" s="39">
        <f>'School Data'!M32</f>
        <v>0</v>
      </c>
      <c r="S32" s="39">
        <f>'School Data'!N32</f>
        <v>0</v>
      </c>
      <c r="T32" s="39">
        <f>'School Data'!O32</f>
        <v>0</v>
      </c>
      <c r="U32" s="39">
        <f>'School Data'!P32</f>
        <v>0</v>
      </c>
      <c r="V32" s="39">
        <f>'School Data'!Q32</f>
        <v>0</v>
      </c>
      <c r="W32" s="39">
        <f>'School Data'!R32</f>
        <v>0</v>
      </c>
      <c r="X32" s="39">
        <f>'School Data'!S32</f>
        <v>0</v>
      </c>
      <c r="Y32" s="39">
        <f>'School Data'!T32</f>
        <v>0</v>
      </c>
      <c r="AB32" s="39">
        <f>'School Data'!U32</f>
        <v>0</v>
      </c>
      <c r="AC32" s="39">
        <f>'School Data'!V32</f>
        <v>0</v>
      </c>
    </row>
    <row r="33" spans="1:29" x14ac:dyDescent="0.25">
      <c r="A33" s="39" t="str">
        <f t="shared" si="3"/>
        <v/>
      </c>
      <c r="B33" s="39" t="str">
        <f t="shared" si="4"/>
        <v/>
      </c>
      <c r="C33" s="39" t="str">
        <f t="shared" si="5"/>
        <v/>
      </c>
      <c r="D33" s="39">
        <f>'School Data'!E33</f>
        <v>0</v>
      </c>
      <c r="H33" s="39">
        <f>'School Data'!F33</f>
        <v>0</v>
      </c>
      <c r="I33" s="39">
        <f>'School Data'!G33</f>
        <v>0</v>
      </c>
      <c r="J33" s="39">
        <f>'School Data'!H33</f>
        <v>0</v>
      </c>
      <c r="N33" s="39">
        <f>'School Data'!I33</f>
        <v>0</v>
      </c>
      <c r="O33" s="39">
        <f>'School Data'!J33</f>
        <v>0</v>
      </c>
      <c r="P33" s="39">
        <f>'School Data'!K33</f>
        <v>0</v>
      </c>
      <c r="Q33" s="39">
        <f>'School Data'!L33</f>
        <v>0</v>
      </c>
      <c r="R33" s="39">
        <f>'School Data'!M33</f>
        <v>0</v>
      </c>
      <c r="S33" s="39">
        <f>'School Data'!N33</f>
        <v>0</v>
      </c>
      <c r="T33" s="39">
        <f>'School Data'!O33</f>
        <v>0</v>
      </c>
      <c r="U33" s="39">
        <f>'School Data'!P33</f>
        <v>0</v>
      </c>
      <c r="V33" s="39">
        <f>'School Data'!Q33</f>
        <v>0</v>
      </c>
      <c r="W33" s="39">
        <f>'School Data'!R33</f>
        <v>0</v>
      </c>
      <c r="X33" s="39">
        <f>'School Data'!S33</f>
        <v>0</v>
      </c>
      <c r="Y33" s="39">
        <f>'School Data'!T33</f>
        <v>0</v>
      </c>
      <c r="AB33" s="39">
        <f>'School Data'!U33</f>
        <v>0</v>
      </c>
      <c r="AC33" s="39">
        <f>'School Data'!V33</f>
        <v>0</v>
      </c>
    </row>
    <row r="34" spans="1:29" x14ac:dyDescent="0.25">
      <c r="A34" s="39" t="str">
        <f t="shared" si="3"/>
        <v/>
      </c>
      <c r="B34" s="39" t="str">
        <f t="shared" si="4"/>
        <v/>
      </c>
      <c r="C34" s="39" t="str">
        <f t="shared" si="5"/>
        <v/>
      </c>
      <c r="D34" s="39">
        <f>'School Data'!E34</f>
        <v>0</v>
      </c>
      <c r="H34" s="39">
        <f>'School Data'!F34</f>
        <v>0</v>
      </c>
      <c r="I34" s="39">
        <f>'School Data'!G34</f>
        <v>0</v>
      </c>
      <c r="J34" s="39">
        <f>'School Data'!H34</f>
        <v>0</v>
      </c>
      <c r="N34" s="39">
        <f>'School Data'!I34</f>
        <v>0</v>
      </c>
      <c r="O34" s="39">
        <f>'School Data'!J34</f>
        <v>0</v>
      </c>
      <c r="P34" s="39">
        <f>'School Data'!K34</f>
        <v>0</v>
      </c>
      <c r="Q34" s="39">
        <f>'School Data'!L34</f>
        <v>0</v>
      </c>
      <c r="R34" s="39">
        <f>'School Data'!M34</f>
        <v>0</v>
      </c>
      <c r="S34" s="39">
        <f>'School Data'!N34</f>
        <v>0</v>
      </c>
      <c r="T34" s="39">
        <f>'School Data'!O34</f>
        <v>0</v>
      </c>
      <c r="U34" s="39">
        <f>'School Data'!P34</f>
        <v>0</v>
      </c>
      <c r="V34" s="39">
        <f>'School Data'!Q34</f>
        <v>0</v>
      </c>
      <c r="W34" s="39">
        <f>'School Data'!R34</f>
        <v>0</v>
      </c>
      <c r="X34" s="39">
        <f>'School Data'!S34</f>
        <v>0</v>
      </c>
      <c r="Y34" s="39">
        <f>'School Data'!T34</f>
        <v>0</v>
      </c>
      <c r="AB34" s="39">
        <f>'School Data'!U34</f>
        <v>0</v>
      </c>
      <c r="AC34" s="39">
        <f>'School Data'!V34</f>
        <v>0</v>
      </c>
    </row>
    <row r="35" spans="1:29" x14ac:dyDescent="0.25">
      <c r="A35" s="39" t="str">
        <f t="shared" si="3"/>
        <v/>
      </c>
      <c r="B35" s="39" t="str">
        <f t="shared" si="4"/>
        <v/>
      </c>
      <c r="C35" s="39" t="str">
        <f t="shared" si="5"/>
        <v/>
      </c>
      <c r="D35" s="39">
        <f>'School Data'!E35</f>
        <v>0</v>
      </c>
      <c r="H35" s="39">
        <f>'School Data'!F35</f>
        <v>0</v>
      </c>
      <c r="I35" s="39">
        <f>'School Data'!G35</f>
        <v>0</v>
      </c>
      <c r="J35" s="39">
        <f>'School Data'!H35</f>
        <v>0</v>
      </c>
      <c r="N35" s="39">
        <f>'School Data'!I35</f>
        <v>0</v>
      </c>
      <c r="O35" s="39">
        <f>'School Data'!J35</f>
        <v>0</v>
      </c>
      <c r="P35" s="39">
        <f>'School Data'!K35</f>
        <v>0</v>
      </c>
      <c r="Q35" s="39">
        <f>'School Data'!L35</f>
        <v>0</v>
      </c>
      <c r="R35" s="39">
        <f>'School Data'!M35</f>
        <v>0</v>
      </c>
      <c r="S35" s="39">
        <f>'School Data'!N35</f>
        <v>0</v>
      </c>
      <c r="T35" s="39">
        <f>'School Data'!O35</f>
        <v>0</v>
      </c>
      <c r="U35" s="39">
        <f>'School Data'!P35</f>
        <v>0</v>
      </c>
      <c r="V35" s="39">
        <f>'School Data'!Q35</f>
        <v>0</v>
      </c>
      <c r="W35" s="39">
        <f>'School Data'!R35</f>
        <v>0</v>
      </c>
      <c r="X35" s="39">
        <f>'School Data'!S35</f>
        <v>0</v>
      </c>
      <c r="Y35" s="39">
        <f>'School Data'!T35</f>
        <v>0</v>
      </c>
      <c r="AB35" s="39">
        <f>'School Data'!U35</f>
        <v>0</v>
      </c>
      <c r="AC35" s="39">
        <f>'School Data'!V35</f>
        <v>0</v>
      </c>
    </row>
    <row r="36" spans="1:29" x14ac:dyDescent="0.25">
      <c r="A36" s="39" t="str">
        <f t="shared" si="3"/>
        <v/>
      </c>
      <c r="B36" s="39" t="str">
        <f t="shared" si="4"/>
        <v/>
      </c>
      <c r="C36" s="39" t="str">
        <f t="shared" si="5"/>
        <v/>
      </c>
      <c r="D36" s="39">
        <f>'School Data'!E36</f>
        <v>0</v>
      </c>
      <c r="H36" s="39">
        <f>'School Data'!F36</f>
        <v>0</v>
      </c>
      <c r="I36" s="39">
        <f>'School Data'!G36</f>
        <v>0</v>
      </c>
      <c r="J36" s="39">
        <f>'School Data'!H36</f>
        <v>0</v>
      </c>
      <c r="N36" s="39">
        <f>'School Data'!I36</f>
        <v>0</v>
      </c>
      <c r="O36" s="39">
        <f>'School Data'!J36</f>
        <v>0</v>
      </c>
      <c r="P36" s="39">
        <f>'School Data'!K36</f>
        <v>0</v>
      </c>
      <c r="Q36" s="39">
        <f>'School Data'!L36</f>
        <v>0</v>
      </c>
      <c r="R36" s="39">
        <f>'School Data'!M36</f>
        <v>0</v>
      </c>
      <c r="S36" s="39">
        <f>'School Data'!N36</f>
        <v>0</v>
      </c>
      <c r="T36" s="39">
        <f>'School Data'!O36</f>
        <v>0</v>
      </c>
      <c r="U36" s="39">
        <f>'School Data'!P36</f>
        <v>0</v>
      </c>
      <c r="V36" s="39">
        <f>'School Data'!Q36</f>
        <v>0</v>
      </c>
      <c r="W36" s="39">
        <f>'School Data'!R36</f>
        <v>0</v>
      </c>
      <c r="X36" s="39">
        <f>'School Data'!S36</f>
        <v>0</v>
      </c>
      <c r="Y36" s="39">
        <f>'School Data'!T36</f>
        <v>0</v>
      </c>
      <c r="AB36" s="39">
        <f>'School Data'!U36</f>
        <v>0</v>
      </c>
      <c r="AC36" s="39">
        <f>'School Data'!V36</f>
        <v>0</v>
      </c>
    </row>
    <row r="37" spans="1:29" x14ac:dyDescent="0.25">
      <c r="A37" s="39" t="str">
        <f t="shared" si="3"/>
        <v/>
      </c>
      <c r="B37" s="39" t="str">
        <f t="shared" si="4"/>
        <v/>
      </c>
      <c r="C37" s="39" t="str">
        <f t="shared" si="5"/>
        <v/>
      </c>
      <c r="D37" s="39">
        <f>'School Data'!E37</f>
        <v>0</v>
      </c>
      <c r="H37" s="39">
        <f>'School Data'!F37</f>
        <v>0</v>
      </c>
      <c r="I37" s="39">
        <f>'School Data'!G37</f>
        <v>0</v>
      </c>
      <c r="J37" s="39">
        <f>'School Data'!H37</f>
        <v>0</v>
      </c>
      <c r="N37" s="39">
        <f>'School Data'!I37</f>
        <v>0</v>
      </c>
      <c r="O37" s="39">
        <f>'School Data'!J37</f>
        <v>0</v>
      </c>
      <c r="P37" s="39">
        <f>'School Data'!K37</f>
        <v>0</v>
      </c>
      <c r="Q37" s="39">
        <f>'School Data'!L37</f>
        <v>0</v>
      </c>
      <c r="R37" s="39">
        <f>'School Data'!M37</f>
        <v>0</v>
      </c>
      <c r="S37" s="39">
        <f>'School Data'!N37</f>
        <v>0</v>
      </c>
      <c r="T37" s="39">
        <f>'School Data'!O37</f>
        <v>0</v>
      </c>
      <c r="U37" s="39">
        <f>'School Data'!P37</f>
        <v>0</v>
      </c>
      <c r="V37" s="39">
        <f>'School Data'!Q37</f>
        <v>0</v>
      </c>
      <c r="W37" s="39">
        <f>'School Data'!R37</f>
        <v>0</v>
      </c>
      <c r="X37" s="39">
        <f>'School Data'!S37</f>
        <v>0</v>
      </c>
      <c r="Y37" s="39">
        <f>'School Data'!T37</f>
        <v>0</v>
      </c>
      <c r="AB37" s="39">
        <f>'School Data'!U37</f>
        <v>0</v>
      </c>
      <c r="AC37" s="39">
        <f>'School Data'!V37</f>
        <v>0</v>
      </c>
    </row>
    <row r="38" spans="1:29" x14ac:dyDescent="0.25">
      <c r="A38" s="39" t="str">
        <f t="shared" si="3"/>
        <v/>
      </c>
      <c r="B38" s="39" t="str">
        <f t="shared" si="4"/>
        <v/>
      </c>
      <c r="C38" s="39" t="str">
        <f t="shared" si="5"/>
        <v/>
      </c>
      <c r="D38" s="39">
        <f>'School Data'!E38</f>
        <v>0</v>
      </c>
      <c r="H38" s="39">
        <f>'School Data'!F38</f>
        <v>0</v>
      </c>
      <c r="I38" s="39">
        <f>'School Data'!G38</f>
        <v>0</v>
      </c>
      <c r="J38" s="39">
        <f>'School Data'!H38</f>
        <v>0</v>
      </c>
      <c r="N38" s="39">
        <f>'School Data'!I38</f>
        <v>0</v>
      </c>
      <c r="O38" s="39">
        <f>'School Data'!J38</f>
        <v>0</v>
      </c>
      <c r="P38" s="39">
        <f>'School Data'!K38</f>
        <v>0</v>
      </c>
      <c r="Q38" s="39">
        <f>'School Data'!L38</f>
        <v>0</v>
      </c>
      <c r="R38" s="39">
        <f>'School Data'!M38</f>
        <v>0</v>
      </c>
      <c r="S38" s="39">
        <f>'School Data'!N38</f>
        <v>0</v>
      </c>
      <c r="T38" s="39">
        <f>'School Data'!O38</f>
        <v>0</v>
      </c>
      <c r="U38" s="39">
        <f>'School Data'!P38</f>
        <v>0</v>
      </c>
      <c r="V38" s="39">
        <f>'School Data'!Q38</f>
        <v>0</v>
      </c>
      <c r="W38" s="39">
        <f>'School Data'!R38</f>
        <v>0</v>
      </c>
      <c r="X38" s="39">
        <f>'School Data'!S38</f>
        <v>0</v>
      </c>
      <c r="Y38" s="39">
        <f>'School Data'!T38</f>
        <v>0</v>
      </c>
      <c r="AB38" s="39">
        <f>'School Data'!U38</f>
        <v>0</v>
      </c>
      <c r="AC38" s="39">
        <f>'School Data'!V38</f>
        <v>0</v>
      </c>
    </row>
    <row r="39" spans="1:29" x14ac:dyDescent="0.25">
      <c r="A39" s="39" t="str">
        <f t="shared" si="3"/>
        <v/>
      </c>
      <c r="B39" s="39" t="str">
        <f t="shared" si="4"/>
        <v/>
      </c>
      <c r="C39" s="39" t="str">
        <f t="shared" si="5"/>
        <v/>
      </c>
      <c r="D39" s="39">
        <f>'School Data'!E39</f>
        <v>0</v>
      </c>
      <c r="H39" s="39">
        <f>'School Data'!F39</f>
        <v>0</v>
      </c>
      <c r="I39" s="39">
        <f>'School Data'!G39</f>
        <v>0</v>
      </c>
      <c r="J39" s="39">
        <f>'School Data'!H39</f>
        <v>0</v>
      </c>
      <c r="N39" s="39">
        <f>'School Data'!I39</f>
        <v>0</v>
      </c>
      <c r="O39" s="39">
        <f>'School Data'!J39</f>
        <v>0</v>
      </c>
      <c r="P39" s="39">
        <f>'School Data'!K39</f>
        <v>0</v>
      </c>
      <c r="Q39" s="39">
        <f>'School Data'!L39</f>
        <v>0</v>
      </c>
      <c r="R39" s="39">
        <f>'School Data'!M39</f>
        <v>0</v>
      </c>
      <c r="S39" s="39">
        <f>'School Data'!N39</f>
        <v>0</v>
      </c>
      <c r="T39" s="39">
        <f>'School Data'!O39</f>
        <v>0</v>
      </c>
      <c r="U39" s="39">
        <f>'School Data'!P39</f>
        <v>0</v>
      </c>
      <c r="V39" s="39">
        <f>'School Data'!Q39</f>
        <v>0</v>
      </c>
      <c r="W39" s="39">
        <f>'School Data'!R39</f>
        <v>0</v>
      </c>
      <c r="X39" s="39">
        <f>'School Data'!S39</f>
        <v>0</v>
      </c>
      <c r="Y39" s="39">
        <f>'School Data'!T39</f>
        <v>0</v>
      </c>
      <c r="AB39" s="39">
        <f>'School Data'!U39</f>
        <v>0</v>
      </c>
      <c r="AC39" s="39">
        <f>'School Data'!V39</f>
        <v>0</v>
      </c>
    </row>
    <row r="40" spans="1:29" x14ac:dyDescent="0.25">
      <c r="A40" s="39" t="str">
        <f t="shared" si="3"/>
        <v/>
      </c>
      <c r="B40" s="39" t="str">
        <f t="shared" si="4"/>
        <v/>
      </c>
      <c r="C40" s="39" t="str">
        <f t="shared" si="5"/>
        <v/>
      </c>
      <c r="D40" s="39">
        <f>'School Data'!E40</f>
        <v>0</v>
      </c>
      <c r="H40" s="39">
        <f>'School Data'!F40</f>
        <v>0</v>
      </c>
      <c r="I40" s="39">
        <f>'School Data'!G40</f>
        <v>0</v>
      </c>
      <c r="J40" s="39">
        <f>'School Data'!H40</f>
        <v>0</v>
      </c>
      <c r="N40" s="39">
        <f>'School Data'!I40</f>
        <v>0</v>
      </c>
      <c r="O40" s="39">
        <f>'School Data'!J40</f>
        <v>0</v>
      </c>
      <c r="P40" s="39">
        <f>'School Data'!K40</f>
        <v>0</v>
      </c>
      <c r="Q40" s="39">
        <f>'School Data'!L40</f>
        <v>0</v>
      </c>
      <c r="R40" s="39">
        <f>'School Data'!M40</f>
        <v>0</v>
      </c>
      <c r="S40" s="39">
        <f>'School Data'!N40</f>
        <v>0</v>
      </c>
      <c r="T40" s="39">
        <f>'School Data'!O40</f>
        <v>0</v>
      </c>
      <c r="U40" s="39">
        <f>'School Data'!P40</f>
        <v>0</v>
      </c>
      <c r="V40" s="39">
        <f>'School Data'!Q40</f>
        <v>0</v>
      </c>
      <c r="W40" s="39">
        <f>'School Data'!R40</f>
        <v>0</v>
      </c>
      <c r="X40" s="39">
        <f>'School Data'!S40</f>
        <v>0</v>
      </c>
      <c r="Y40" s="39">
        <f>'School Data'!T40</f>
        <v>0</v>
      </c>
      <c r="AB40" s="39">
        <f>'School Data'!U40</f>
        <v>0</v>
      </c>
      <c r="AC40" s="39">
        <f>'School Data'!V40</f>
        <v>0</v>
      </c>
    </row>
    <row r="41" spans="1:29" x14ac:dyDescent="0.25">
      <c r="A41" s="39" t="str">
        <f t="shared" si="3"/>
        <v/>
      </c>
      <c r="B41" s="39" t="str">
        <f t="shared" si="4"/>
        <v/>
      </c>
      <c r="C41" s="39" t="str">
        <f t="shared" si="5"/>
        <v/>
      </c>
      <c r="D41" s="39">
        <f>'School Data'!E41</f>
        <v>0</v>
      </c>
      <c r="H41" s="39">
        <f>'School Data'!F41</f>
        <v>0</v>
      </c>
      <c r="I41" s="39">
        <f>'School Data'!G41</f>
        <v>0</v>
      </c>
      <c r="J41" s="39">
        <f>'School Data'!H41</f>
        <v>0</v>
      </c>
      <c r="N41" s="39">
        <f>'School Data'!I41</f>
        <v>0</v>
      </c>
      <c r="O41" s="39">
        <f>'School Data'!J41</f>
        <v>0</v>
      </c>
      <c r="P41" s="39">
        <f>'School Data'!K41</f>
        <v>0</v>
      </c>
      <c r="Q41" s="39">
        <f>'School Data'!L41</f>
        <v>0</v>
      </c>
      <c r="R41" s="39">
        <f>'School Data'!M41</f>
        <v>0</v>
      </c>
      <c r="S41" s="39">
        <f>'School Data'!N41</f>
        <v>0</v>
      </c>
      <c r="T41" s="39">
        <f>'School Data'!O41</f>
        <v>0</v>
      </c>
      <c r="U41" s="39">
        <f>'School Data'!P41</f>
        <v>0</v>
      </c>
      <c r="V41" s="39">
        <f>'School Data'!Q41</f>
        <v>0</v>
      </c>
      <c r="W41" s="39">
        <f>'School Data'!R41</f>
        <v>0</v>
      </c>
      <c r="X41" s="39">
        <f>'School Data'!S41</f>
        <v>0</v>
      </c>
      <c r="Y41" s="39">
        <f>'School Data'!T41</f>
        <v>0</v>
      </c>
      <c r="AB41" s="39">
        <f>'School Data'!U41</f>
        <v>0</v>
      </c>
      <c r="AC41" s="39">
        <f>'School Data'!V41</f>
        <v>0</v>
      </c>
    </row>
    <row r="42" spans="1:29" x14ac:dyDescent="0.25">
      <c r="A42" s="39" t="str">
        <f t="shared" si="3"/>
        <v/>
      </c>
      <c r="B42" s="39" t="str">
        <f t="shared" si="4"/>
        <v/>
      </c>
      <c r="C42" s="39" t="str">
        <f t="shared" si="5"/>
        <v/>
      </c>
      <c r="D42" s="39">
        <f>'School Data'!E42</f>
        <v>0</v>
      </c>
      <c r="H42" s="39">
        <f>'School Data'!F42</f>
        <v>0</v>
      </c>
      <c r="I42" s="39">
        <f>'School Data'!G42</f>
        <v>0</v>
      </c>
      <c r="J42" s="39">
        <f>'School Data'!H42</f>
        <v>0</v>
      </c>
      <c r="N42" s="39">
        <f>'School Data'!I42</f>
        <v>0</v>
      </c>
      <c r="O42" s="39">
        <f>'School Data'!J42</f>
        <v>0</v>
      </c>
      <c r="P42" s="39">
        <f>'School Data'!K42</f>
        <v>0</v>
      </c>
      <c r="Q42" s="39">
        <f>'School Data'!L42</f>
        <v>0</v>
      </c>
      <c r="R42" s="39">
        <f>'School Data'!M42</f>
        <v>0</v>
      </c>
      <c r="S42" s="39">
        <f>'School Data'!N42</f>
        <v>0</v>
      </c>
      <c r="T42" s="39">
        <f>'School Data'!O42</f>
        <v>0</v>
      </c>
      <c r="U42" s="39">
        <f>'School Data'!P42</f>
        <v>0</v>
      </c>
      <c r="V42" s="39">
        <f>'School Data'!Q42</f>
        <v>0</v>
      </c>
      <c r="W42" s="39">
        <f>'School Data'!R42</f>
        <v>0</v>
      </c>
      <c r="X42" s="39">
        <f>'School Data'!S42</f>
        <v>0</v>
      </c>
      <c r="Y42" s="39">
        <f>'School Data'!T42</f>
        <v>0</v>
      </c>
      <c r="AB42" s="39">
        <f>'School Data'!U42</f>
        <v>0</v>
      </c>
      <c r="AC42" s="39">
        <f>'School Data'!V42</f>
        <v>0</v>
      </c>
    </row>
    <row r="43" spans="1:29" x14ac:dyDescent="0.25">
      <c r="A43" s="39" t="str">
        <f t="shared" si="3"/>
        <v/>
      </c>
      <c r="B43" s="39" t="str">
        <f t="shared" si="4"/>
        <v/>
      </c>
      <c r="C43" s="39" t="str">
        <f t="shared" si="5"/>
        <v/>
      </c>
      <c r="D43" s="39">
        <f>'School Data'!E43</f>
        <v>0</v>
      </c>
      <c r="H43" s="39">
        <f>'School Data'!F43</f>
        <v>0</v>
      </c>
      <c r="I43" s="39">
        <f>'School Data'!G43</f>
        <v>0</v>
      </c>
      <c r="J43" s="39">
        <f>'School Data'!H43</f>
        <v>0</v>
      </c>
      <c r="N43" s="39">
        <f>'School Data'!I43</f>
        <v>0</v>
      </c>
      <c r="O43" s="39">
        <f>'School Data'!J43</f>
        <v>0</v>
      </c>
      <c r="P43" s="39">
        <f>'School Data'!K43</f>
        <v>0</v>
      </c>
      <c r="Q43" s="39">
        <f>'School Data'!L43</f>
        <v>0</v>
      </c>
      <c r="R43" s="39">
        <f>'School Data'!M43</f>
        <v>0</v>
      </c>
      <c r="S43" s="39">
        <f>'School Data'!N43</f>
        <v>0</v>
      </c>
      <c r="T43" s="39">
        <f>'School Data'!O43</f>
        <v>0</v>
      </c>
      <c r="U43" s="39">
        <f>'School Data'!P43</f>
        <v>0</v>
      </c>
      <c r="V43" s="39">
        <f>'School Data'!Q43</f>
        <v>0</v>
      </c>
      <c r="W43" s="39">
        <f>'School Data'!R43</f>
        <v>0</v>
      </c>
      <c r="X43" s="39">
        <f>'School Data'!S43</f>
        <v>0</v>
      </c>
      <c r="Y43" s="39">
        <f>'School Data'!T43</f>
        <v>0</v>
      </c>
      <c r="AB43" s="39">
        <f>'School Data'!U43</f>
        <v>0</v>
      </c>
      <c r="AC43" s="39">
        <f>'School Data'!V43</f>
        <v>0</v>
      </c>
    </row>
    <row r="44" spans="1:29" x14ac:dyDescent="0.25">
      <c r="A44" s="39" t="str">
        <f t="shared" si="3"/>
        <v/>
      </c>
      <c r="B44" s="39" t="str">
        <f t="shared" si="4"/>
        <v/>
      </c>
      <c r="C44" s="39" t="str">
        <f t="shared" si="5"/>
        <v/>
      </c>
      <c r="D44" s="39">
        <f>'School Data'!E44</f>
        <v>0</v>
      </c>
      <c r="H44" s="39">
        <f>'School Data'!F44</f>
        <v>0</v>
      </c>
      <c r="I44" s="39">
        <f>'School Data'!G44</f>
        <v>0</v>
      </c>
      <c r="J44" s="39">
        <f>'School Data'!H44</f>
        <v>0</v>
      </c>
      <c r="N44" s="39">
        <f>'School Data'!I44</f>
        <v>0</v>
      </c>
      <c r="O44" s="39">
        <f>'School Data'!J44</f>
        <v>0</v>
      </c>
      <c r="P44" s="39">
        <f>'School Data'!K44</f>
        <v>0</v>
      </c>
      <c r="Q44" s="39">
        <f>'School Data'!L44</f>
        <v>0</v>
      </c>
      <c r="R44" s="39">
        <f>'School Data'!M44</f>
        <v>0</v>
      </c>
      <c r="S44" s="39">
        <f>'School Data'!N44</f>
        <v>0</v>
      </c>
      <c r="T44" s="39">
        <f>'School Data'!O44</f>
        <v>0</v>
      </c>
      <c r="U44" s="39">
        <f>'School Data'!P44</f>
        <v>0</v>
      </c>
      <c r="V44" s="39">
        <f>'School Data'!Q44</f>
        <v>0</v>
      </c>
      <c r="W44" s="39">
        <f>'School Data'!R44</f>
        <v>0</v>
      </c>
      <c r="X44" s="39">
        <f>'School Data'!S44</f>
        <v>0</v>
      </c>
      <c r="Y44" s="39">
        <f>'School Data'!T44</f>
        <v>0</v>
      </c>
      <c r="AB44" s="39">
        <f>'School Data'!U44</f>
        <v>0</v>
      </c>
      <c r="AC44" s="39">
        <f>'School Data'!V44</f>
        <v>0</v>
      </c>
    </row>
    <row r="45" spans="1:29" x14ac:dyDescent="0.25">
      <c r="A45" s="39" t="str">
        <f t="shared" si="3"/>
        <v/>
      </c>
      <c r="B45" s="39" t="str">
        <f t="shared" si="4"/>
        <v/>
      </c>
      <c r="C45" s="39" t="str">
        <f t="shared" si="5"/>
        <v/>
      </c>
      <c r="D45" s="39">
        <f>'School Data'!E45</f>
        <v>0</v>
      </c>
      <c r="H45" s="39">
        <f>'School Data'!F45</f>
        <v>0</v>
      </c>
      <c r="I45" s="39">
        <f>'School Data'!G45</f>
        <v>0</v>
      </c>
      <c r="J45" s="39">
        <f>'School Data'!H45</f>
        <v>0</v>
      </c>
      <c r="N45" s="39">
        <f>'School Data'!I45</f>
        <v>0</v>
      </c>
      <c r="O45" s="39">
        <f>'School Data'!J45</f>
        <v>0</v>
      </c>
      <c r="P45" s="39">
        <f>'School Data'!K45</f>
        <v>0</v>
      </c>
      <c r="Q45" s="39">
        <f>'School Data'!L45</f>
        <v>0</v>
      </c>
      <c r="R45" s="39">
        <f>'School Data'!M45</f>
        <v>0</v>
      </c>
      <c r="S45" s="39">
        <f>'School Data'!N45</f>
        <v>0</v>
      </c>
      <c r="T45" s="39">
        <f>'School Data'!O45</f>
        <v>0</v>
      </c>
      <c r="U45" s="39">
        <f>'School Data'!P45</f>
        <v>0</v>
      </c>
      <c r="V45" s="39">
        <f>'School Data'!Q45</f>
        <v>0</v>
      </c>
      <c r="W45" s="39">
        <f>'School Data'!R45</f>
        <v>0</v>
      </c>
      <c r="X45" s="39">
        <f>'School Data'!S45</f>
        <v>0</v>
      </c>
      <c r="Y45" s="39">
        <f>'School Data'!T45</f>
        <v>0</v>
      </c>
      <c r="AB45" s="39">
        <f>'School Data'!U45</f>
        <v>0</v>
      </c>
      <c r="AC45" s="39">
        <f>'School Data'!V45</f>
        <v>0</v>
      </c>
    </row>
    <row r="46" spans="1:29" x14ac:dyDescent="0.25">
      <c r="A46" s="39" t="str">
        <f t="shared" si="3"/>
        <v/>
      </c>
      <c r="B46" s="39" t="str">
        <f t="shared" si="4"/>
        <v/>
      </c>
      <c r="C46" s="39" t="str">
        <f t="shared" si="5"/>
        <v/>
      </c>
      <c r="D46" s="39">
        <f>'School Data'!E46</f>
        <v>0</v>
      </c>
      <c r="H46" s="39">
        <f>'School Data'!F46</f>
        <v>0</v>
      </c>
      <c r="I46" s="39">
        <f>'School Data'!G46</f>
        <v>0</v>
      </c>
      <c r="J46" s="39">
        <f>'School Data'!H46</f>
        <v>0</v>
      </c>
      <c r="N46" s="39">
        <f>'School Data'!I46</f>
        <v>0</v>
      </c>
      <c r="O46" s="39">
        <f>'School Data'!J46</f>
        <v>0</v>
      </c>
      <c r="P46" s="39">
        <f>'School Data'!K46</f>
        <v>0</v>
      </c>
      <c r="Q46" s="39">
        <f>'School Data'!L46</f>
        <v>0</v>
      </c>
      <c r="R46" s="39">
        <f>'School Data'!M46</f>
        <v>0</v>
      </c>
      <c r="S46" s="39">
        <f>'School Data'!N46</f>
        <v>0</v>
      </c>
      <c r="T46" s="39">
        <f>'School Data'!O46</f>
        <v>0</v>
      </c>
      <c r="U46" s="39">
        <f>'School Data'!P46</f>
        <v>0</v>
      </c>
      <c r="V46" s="39">
        <f>'School Data'!Q46</f>
        <v>0</v>
      </c>
      <c r="W46" s="39">
        <f>'School Data'!R46</f>
        <v>0</v>
      </c>
      <c r="X46" s="39">
        <f>'School Data'!S46</f>
        <v>0</v>
      </c>
      <c r="Y46" s="39">
        <f>'School Data'!T46</f>
        <v>0</v>
      </c>
      <c r="AB46" s="39">
        <f>'School Data'!U46</f>
        <v>0</v>
      </c>
      <c r="AC46" s="39">
        <f>'School Data'!V46</f>
        <v>0</v>
      </c>
    </row>
    <row r="47" spans="1:29" x14ac:dyDescent="0.25">
      <c r="A47" s="39" t="str">
        <f t="shared" si="3"/>
        <v/>
      </c>
      <c r="B47" s="39" t="str">
        <f t="shared" si="4"/>
        <v/>
      </c>
      <c r="C47" s="39" t="str">
        <f t="shared" si="5"/>
        <v/>
      </c>
      <c r="D47" s="39">
        <f>'School Data'!E47</f>
        <v>0</v>
      </c>
      <c r="H47" s="39">
        <f>'School Data'!F47</f>
        <v>0</v>
      </c>
      <c r="I47" s="39">
        <f>'School Data'!G47</f>
        <v>0</v>
      </c>
      <c r="J47" s="39">
        <f>'School Data'!H47</f>
        <v>0</v>
      </c>
      <c r="N47" s="39">
        <f>'School Data'!I47</f>
        <v>0</v>
      </c>
      <c r="O47" s="39">
        <f>'School Data'!J47</f>
        <v>0</v>
      </c>
      <c r="P47" s="39">
        <f>'School Data'!K47</f>
        <v>0</v>
      </c>
      <c r="Q47" s="39">
        <f>'School Data'!L47</f>
        <v>0</v>
      </c>
      <c r="R47" s="39">
        <f>'School Data'!M47</f>
        <v>0</v>
      </c>
      <c r="S47" s="39">
        <f>'School Data'!N47</f>
        <v>0</v>
      </c>
      <c r="T47" s="39">
        <f>'School Data'!O47</f>
        <v>0</v>
      </c>
      <c r="U47" s="39">
        <f>'School Data'!P47</f>
        <v>0</v>
      </c>
      <c r="V47" s="39">
        <f>'School Data'!Q47</f>
        <v>0</v>
      </c>
      <c r="W47" s="39">
        <f>'School Data'!R47</f>
        <v>0</v>
      </c>
      <c r="X47" s="39">
        <f>'School Data'!S47</f>
        <v>0</v>
      </c>
      <c r="Y47" s="39">
        <f>'School Data'!T47</f>
        <v>0</v>
      </c>
      <c r="AB47" s="39">
        <f>'School Data'!U47</f>
        <v>0</v>
      </c>
      <c r="AC47" s="39">
        <f>'School Data'!V47</f>
        <v>0</v>
      </c>
    </row>
    <row r="48" spans="1:29" x14ac:dyDescent="0.25">
      <c r="A48" s="39" t="str">
        <f t="shared" si="3"/>
        <v/>
      </c>
      <c r="B48" s="39" t="str">
        <f t="shared" si="4"/>
        <v/>
      </c>
      <c r="C48" s="39" t="str">
        <f t="shared" si="5"/>
        <v/>
      </c>
      <c r="D48" s="39">
        <f>'School Data'!E48</f>
        <v>0</v>
      </c>
      <c r="H48" s="39">
        <f>'School Data'!F48</f>
        <v>0</v>
      </c>
      <c r="I48" s="39">
        <f>'School Data'!G48</f>
        <v>0</v>
      </c>
      <c r="J48" s="39">
        <f>'School Data'!H48</f>
        <v>0</v>
      </c>
      <c r="N48" s="39">
        <f>'School Data'!I48</f>
        <v>0</v>
      </c>
      <c r="O48" s="39">
        <f>'School Data'!J48</f>
        <v>0</v>
      </c>
      <c r="P48" s="39">
        <f>'School Data'!K48</f>
        <v>0</v>
      </c>
      <c r="Q48" s="39">
        <f>'School Data'!L48</f>
        <v>0</v>
      </c>
      <c r="R48" s="39">
        <f>'School Data'!M48</f>
        <v>0</v>
      </c>
      <c r="S48" s="39">
        <f>'School Data'!N48</f>
        <v>0</v>
      </c>
      <c r="T48" s="39">
        <f>'School Data'!O48</f>
        <v>0</v>
      </c>
      <c r="U48" s="39">
        <f>'School Data'!P48</f>
        <v>0</v>
      </c>
      <c r="V48" s="39">
        <f>'School Data'!Q48</f>
        <v>0</v>
      </c>
      <c r="W48" s="39">
        <f>'School Data'!R48</f>
        <v>0</v>
      </c>
      <c r="X48" s="39">
        <f>'School Data'!S48</f>
        <v>0</v>
      </c>
      <c r="Y48" s="39">
        <f>'School Data'!T48</f>
        <v>0</v>
      </c>
      <c r="AB48" s="39">
        <f>'School Data'!U48</f>
        <v>0</v>
      </c>
      <c r="AC48" s="39">
        <f>'School Data'!V48</f>
        <v>0</v>
      </c>
    </row>
    <row r="49" spans="1:29" x14ac:dyDescent="0.25">
      <c r="A49" s="39" t="str">
        <f t="shared" si="3"/>
        <v/>
      </c>
      <c r="B49" s="39" t="str">
        <f t="shared" si="4"/>
        <v/>
      </c>
      <c r="C49" s="39" t="str">
        <f t="shared" si="5"/>
        <v/>
      </c>
      <c r="D49" s="39">
        <f>'School Data'!E49</f>
        <v>0</v>
      </c>
      <c r="H49" s="39">
        <f>'School Data'!F49</f>
        <v>0</v>
      </c>
      <c r="I49" s="39">
        <f>'School Data'!G49</f>
        <v>0</v>
      </c>
      <c r="J49" s="39">
        <f>'School Data'!H49</f>
        <v>0</v>
      </c>
      <c r="N49" s="39">
        <f>'School Data'!I49</f>
        <v>0</v>
      </c>
      <c r="O49" s="39">
        <f>'School Data'!J49</f>
        <v>0</v>
      </c>
      <c r="P49" s="39">
        <f>'School Data'!K49</f>
        <v>0</v>
      </c>
      <c r="Q49" s="39">
        <f>'School Data'!L49</f>
        <v>0</v>
      </c>
      <c r="R49" s="39">
        <f>'School Data'!M49</f>
        <v>0</v>
      </c>
      <c r="S49" s="39">
        <f>'School Data'!N49</f>
        <v>0</v>
      </c>
      <c r="T49" s="39">
        <f>'School Data'!O49</f>
        <v>0</v>
      </c>
      <c r="U49" s="39">
        <f>'School Data'!P49</f>
        <v>0</v>
      </c>
      <c r="V49" s="39">
        <f>'School Data'!Q49</f>
        <v>0</v>
      </c>
      <c r="W49" s="39">
        <f>'School Data'!R49</f>
        <v>0</v>
      </c>
      <c r="X49" s="39">
        <f>'School Data'!S49</f>
        <v>0</v>
      </c>
      <c r="Y49" s="39">
        <f>'School Data'!T49</f>
        <v>0</v>
      </c>
      <c r="AB49" s="39">
        <f>'School Data'!U49</f>
        <v>0</v>
      </c>
      <c r="AC49" s="39">
        <f>'School Data'!V49</f>
        <v>0</v>
      </c>
    </row>
    <row r="50" spans="1:29" x14ac:dyDescent="0.25">
      <c r="A50" s="39" t="str">
        <f t="shared" si="3"/>
        <v/>
      </c>
      <c r="B50" s="39" t="str">
        <f t="shared" si="4"/>
        <v/>
      </c>
      <c r="C50" s="39" t="str">
        <f t="shared" si="5"/>
        <v/>
      </c>
      <c r="D50" s="39">
        <f>'School Data'!E50</f>
        <v>0</v>
      </c>
      <c r="H50" s="39">
        <f>'School Data'!F50</f>
        <v>0</v>
      </c>
      <c r="I50" s="39">
        <f>'School Data'!G50</f>
        <v>0</v>
      </c>
      <c r="J50" s="39">
        <f>'School Data'!H50</f>
        <v>0</v>
      </c>
      <c r="N50" s="39">
        <f>'School Data'!I50</f>
        <v>0</v>
      </c>
      <c r="O50" s="39">
        <f>'School Data'!J50</f>
        <v>0</v>
      </c>
      <c r="P50" s="39">
        <f>'School Data'!K50</f>
        <v>0</v>
      </c>
      <c r="Q50" s="39">
        <f>'School Data'!L50</f>
        <v>0</v>
      </c>
      <c r="R50" s="39">
        <f>'School Data'!M50</f>
        <v>0</v>
      </c>
      <c r="S50" s="39">
        <f>'School Data'!N50</f>
        <v>0</v>
      </c>
      <c r="T50" s="39">
        <f>'School Data'!O50</f>
        <v>0</v>
      </c>
      <c r="U50" s="39">
        <f>'School Data'!P50</f>
        <v>0</v>
      </c>
      <c r="V50" s="39">
        <f>'School Data'!Q50</f>
        <v>0</v>
      </c>
      <c r="W50" s="39">
        <f>'School Data'!R50</f>
        <v>0</v>
      </c>
      <c r="X50" s="39">
        <f>'School Data'!S50</f>
        <v>0</v>
      </c>
      <c r="Y50" s="39">
        <f>'School Data'!T50</f>
        <v>0</v>
      </c>
      <c r="AB50" s="39">
        <f>'School Data'!U50</f>
        <v>0</v>
      </c>
      <c r="AC50" s="39">
        <f>'School Data'!V50</f>
        <v>0</v>
      </c>
    </row>
    <row r="51" spans="1:29" x14ac:dyDescent="0.25">
      <c r="A51" s="39" t="str">
        <f t="shared" si="3"/>
        <v/>
      </c>
      <c r="B51" s="39" t="str">
        <f t="shared" si="4"/>
        <v/>
      </c>
      <c r="C51" s="39" t="str">
        <f t="shared" si="5"/>
        <v/>
      </c>
      <c r="D51" s="39">
        <f>'School Data'!E51</f>
        <v>0</v>
      </c>
      <c r="H51" s="39">
        <f>'School Data'!F51</f>
        <v>0</v>
      </c>
      <c r="I51" s="39">
        <f>'School Data'!G51</f>
        <v>0</v>
      </c>
      <c r="J51" s="39">
        <f>'School Data'!H51</f>
        <v>0</v>
      </c>
      <c r="N51" s="39">
        <f>'School Data'!I51</f>
        <v>0</v>
      </c>
      <c r="O51" s="39">
        <f>'School Data'!J51</f>
        <v>0</v>
      </c>
      <c r="P51" s="39">
        <f>'School Data'!K51</f>
        <v>0</v>
      </c>
      <c r="Q51" s="39">
        <f>'School Data'!L51</f>
        <v>0</v>
      </c>
      <c r="R51" s="39">
        <f>'School Data'!M51</f>
        <v>0</v>
      </c>
      <c r="S51" s="39">
        <f>'School Data'!N51</f>
        <v>0</v>
      </c>
      <c r="T51" s="39">
        <f>'School Data'!O51</f>
        <v>0</v>
      </c>
      <c r="U51" s="39">
        <f>'School Data'!P51</f>
        <v>0</v>
      </c>
      <c r="V51" s="39">
        <f>'School Data'!Q51</f>
        <v>0</v>
      </c>
      <c r="W51" s="39">
        <f>'School Data'!R51</f>
        <v>0</v>
      </c>
      <c r="X51" s="39">
        <f>'School Data'!S51</f>
        <v>0</v>
      </c>
      <c r="Y51" s="39">
        <f>'School Data'!T51</f>
        <v>0</v>
      </c>
      <c r="AB51" s="39">
        <f>'School Data'!U51</f>
        <v>0</v>
      </c>
      <c r="AC51" s="39">
        <f>'School Data'!V51</f>
        <v>0</v>
      </c>
    </row>
    <row r="52" spans="1:29" x14ac:dyDescent="0.25">
      <c r="A52" s="39" t="str">
        <f t="shared" si="3"/>
        <v/>
      </c>
      <c r="B52" s="39" t="str">
        <f t="shared" si="4"/>
        <v/>
      </c>
      <c r="C52" s="39" t="str">
        <f t="shared" si="5"/>
        <v/>
      </c>
      <c r="D52" s="39">
        <f>'School Data'!E52</f>
        <v>0</v>
      </c>
      <c r="H52" s="39">
        <f>'School Data'!F52</f>
        <v>0</v>
      </c>
      <c r="I52" s="39">
        <f>'School Data'!G52</f>
        <v>0</v>
      </c>
      <c r="J52" s="39">
        <f>'School Data'!H52</f>
        <v>0</v>
      </c>
      <c r="N52" s="39">
        <f>'School Data'!I52</f>
        <v>0</v>
      </c>
      <c r="O52" s="39">
        <f>'School Data'!J52</f>
        <v>0</v>
      </c>
      <c r="P52" s="39">
        <f>'School Data'!K52</f>
        <v>0</v>
      </c>
      <c r="Q52" s="39">
        <f>'School Data'!L52</f>
        <v>0</v>
      </c>
      <c r="R52" s="39">
        <f>'School Data'!M52</f>
        <v>0</v>
      </c>
      <c r="S52" s="39">
        <f>'School Data'!N52</f>
        <v>0</v>
      </c>
      <c r="T52" s="39">
        <f>'School Data'!O52</f>
        <v>0</v>
      </c>
      <c r="U52" s="39">
        <f>'School Data'!P52</f>
        <v>0</v>
      </c>
      <c r="V52" s="39">
        <f>'School Data'!Q52</f>
        <v>0</v>
      </c>
      <c r="W52" s="39">
        <f>'School Data'!R52</f>
        <v>0</v>
      </c>
      <c r="X52" s="39">
        <f>'School Data'!S52</f>
        <v>0</v>
      </c>
      <c r="Y52" s="39">
        <f>'School Data'!T52</f>
        <v>0</v>
      </c>
      <c r="AB52" s="39">
        <f>'School Data'!U52</f>
        <v>0</v>
      </c>
      <c r="AC52" s="39">
        <f>'School Data'!V52</f>
        <v>0</v>
      </c>
    </row>
    <row r="53" spans="1:29" x14ac:dyDescent="0.25">
      <c r="A53" s="39" t="str">
        <f t="shared" si="3"/>
        <v/>
      </c>
      <c r="B53" s="39" t="str">
        <f t="shared" si="4"/>
        <v/>
      </c>
      <c r="C53" s="39" t="str">
        <f t="shared" si="5"/>
        <v/>
      </c>
      <c r="D53" s="39">
        <f>'School Data'!E53</f>
        <v>0</v>
      </c>
      <c r="H53" s="39">
        <f>'School Data'!F53</f>
        <v>0</v>
      </c>
      <c r="I53" s="39">
        <f>'School Data'!G53</f>
        <v>0</v>
      </c>
      <c r="J53" s="39">
        <f>'School Data'!H53</f>
        <v>0</v>
      </c>
      <c r="N53" s="39">
        <f>'School Data'!I53</f>
        <v>0</v>
      </c>
      <c r="O53" s="39">
        <f>'School Data'!J53</f>
        <v>0</v>
      </c>
      <c r="P53" s="39">
        <f>'School Data'!K53</f>
        <v>0</v>
      </c>
      <c r="Q53" s="39">
        <f>'School Data'!L53</f>
        <v>0</v>
      </c>
      <c r="R53" s="39">
        <f>'School Data'!M53</f>
        <v>0</v>
      </c>
      <c r="S53" s="39">
        <f>'School Data'!N53</f>
        <v>0</v>
      </c>
      <c r="T53" s="39">
        <f>'School Data'!O53</f>
        <v>0</v>
      </c>
      <c r="U53" s="39">
        <f>'School Data'!P53</f>
        <v>0</v>
      </c>
      <c r="V53" s="39">
        <f>'School Data'!Q53</f>
        <v>0</v>
      </c>
      <c r="W53" s="39">
        <f>'School Data'!R53</f>
        <v>0</v>
      </c>
      <c r="X53" s="39">
        <f>'School Data'!S53</f>
        <v>0</v>
      </c>
      <c r="Y53" s="39">
        <f>'School Data'!T53</f>
        <v>0</v>
      </c>
      <c r="AB53" s="39">
        <f>'School Data'!U53</f>
        <v>0</v>
      </c>
      <c r="AC53" s="39">
        <f>'School Data'!V53</f>
        <v>0</v>
      </c>
    </row>
    <row r="54" spans="1:29" x14ac:dyDescent="0.25">
      <c r="A54" s="39" t="str">
        <f t="shared" si="3"/>
        <v/>
      </c>
      <c r="B54" s="39" t="str">
        <f t="shared" si="4"/>
        <v/>
      </c>
      <c r="C54" s="39" t="str">
        <f t="shared" si="5"/>
        <v/>
      </c>
      <c r="D54" s="39">
        <f>'School Data'!E54</f>
        <v>0</v>
      </c>
      <c r="H54" s="39">
        <f>'School Data'!F54</f>
        <v>0</v>
      </c>
      <c r="I54" s="39">
        <f>'School Data'!G54</f>
        <v>0</v>
      </c>
      <c r="J54" s="39">
        <f>'School Data'!H54</f>
        <v>0</v>
      </c>
      <c r="N54" s="39">
        <f>'School Data'!I54</f>
        <v>0</v>
      </c>
      <c r="O54" s="39">
        <f>'School Data'!J54</f>
        <v>0</v>
      </c>
      <c r="P54" s="39">
        <f>'School Data'!K54</f>
        <v>0</v>
      </c>
      <c r="Q54" s="39">
        <f>'School Data'!L54</f>
        <v>0</v>
      </c>
      <c r="R54" s="39">
        <f>'School Data'!M54</f>
        <v>0</v>
      </c>
      <c r="S54" s="39">
        <f>'School Data'!N54</f>
        <v>0</v>
      </c>
      <c r="T54" s="39">
        <f>'School Data'!O54</f>
        <v>0</v>
      </c>
      <c r="U54" s="39">
        <f>'School Data'!P54</f>
        <v>0</v>
      </c>
      <c r="V54" s="39">
        <f>'School Data'!Q54</f>
        <v>0</v>
      </c>
      <c r="W54" s="39">
        <f>'School Data'!R54</f>
        <v>0</v>
      </c>
      <c r="X54" s="39">
        <f>'School Data'!S54</f>
        <v>0</v>
      </c>
      <c r="Y54" s="39">
        <f>'School Data'!T54</f>
        <v>0</v>
      </c>
      <c r="AB54" s="39">
        <f>'School Data'!U54</f>
        <v>0</v>
      </c>
      <c r="AC54" s="39">
        <f>'School Data'!V54</f>
        <v>0</v>
      </c>
    </row>
    <row r="55" spans="1:29" x14ac:dyDescent="0.25">
      <c r="A55" s="39" t="str">
        <f t="shared" si="3"/>
        <v/>
      </c>
      <c r="B55" s="39" t="str">
        <f t="shared" si="4"/>
        <v/>
      </c>
      <c r="C55" s="39" t="str">
        <f t="shared" si="5"/>
        <v/>
      </c>
      <c r="D55" s="39">
        <f>'School Data'!E55</f>
        <v>0</v>
      </c>
      <c r="H55" s="39">
        <f>'School Data'!F55</f>
        <v>0</v>
      </c>
      <c r="I55" s="39">
        <f>'School Data'!G55</f>
        <v>0</v>
      </c>
      <c r="J55" s="39">
        <f>'School Data'!H55</f>
        <v>0</v>
      </c>
      <c r="N55" s="39">
        <f>'School Data'!I55</f>
        <v>0</v>
      </c>
      <c r="O55" s="39">
        <f>'School Data'!J55</f>
        <v>0</v>
      </c>
      <c r="P55" s="39">
        <f>'School Data'!K55</f>
        <v>0</v>
      </c>
      <c r="Q55" s="39">
        <f>'School Data'!L55</f>
        <v>0</v>
      </c>
      <c r="R55" s="39">
        <f>'School Data'!M55</f>
        <v>0</v>
      </c>
      <c r="S55" s="39">
        <f>'School Data'!N55</f>
        <v>0</v>
      </c>
      <c r="T55" s="39">
        <f>'School Data'!O55</f>
        <v>0</v>
      </c>
      <c r="U55" s="39">
        <f>'School Data'!P55</f>
        <v>0</v>
      </c>
      <c r="V55" s="39">
        <f>'School Data'!Q55</f>
        <v>0</v>
      </c>
      <c r="W55" s="39">
        <f>'School Data'!R55</f>
        <v>0</v>
      </c>
      <c r="X55" s="39">
        <f>'School Data'!S55</f>
        <v>0</v>
      </c>
      <c r="Y55" s="39">
        <f>'School Data'!T55</f>
        <v>0</v>
      </c>
      <c r="AB55" s="39">
        <f>'School Data'!U55</f>
        <v>0</v>
      </c>
      <c r="AC55" s="39">
        <f>'School Data'!V55</f>
        <v>0</v>
      </c>
    </row>
    <row r="56" spans="1:29" x14ac:dyDescent="0.25">
      <c r="A56" s="39" t="str">
        <f t="shared" si="3"/>
        <v/>
      </c>
      <c r="B56" s="39" t="str">
        <f t="shared" si="4"/>
        <v/>
      </c>
      <c r="C56" s="39" t="str">
        <f t="shared" si="5"/>
        <v/>
      </c>
      <c r="D56" s="39">
        <f>'School Data'!E56</f>
        <v>0</v>
      </c>
      <c r="H56" s="39">
        <f>'School Data'!F56</f>
        <v>0</v>
      </c>
      <c r="I56" s="39">
        <f>'School Data'!G56</f>
        <v>0</v>
      </c>
      <c r="J56" s="39">
        <f>'School Data'!H56</f>
        <v>0</v>
      </c>
      <c r="N56" s="39">
        <f>'School Data'!I56</f>
        <v>0</v>
      </c>
      <c r="O56" s="39">
        <f>'School Data'!J56</f>
        <v>0</v>
      </c>
      <c r="P56" s="39">
        <f>'School Data'!K56</f>
        <v>0</v>
      </c>
      <c r="Q56" s="39">
        <f>'School Data'!L56</f>
        <v>0</v>
      </c>
      <c r="R56" s="39">
        <f>'School Data'!M56</f>
        <v>0</v>
      </c>
      <c r="S56" s="39">
        <f>'School Data'!N56</f>
        <v>0</v>
      </c>
      <c r="T56" s="39">
        <f>'School Data'!O56</f>
        <v>0</v>
      </c>
      <c r="U56" s="39">
        <f>'School Data'!P56</f>
        <v>0</v>
      </c>
      <c r="V56" s="39">
        <f>'School Data'!Q56</f>
        <v>0</v>
      </c>
      <c r="W56" s="39">
        <f>'School Data'!R56</f>
        <v>0</v>
      </c>
      <c r="X56" s="39">
        <f>'School Data'!S56</f>
        <v>0</v>
      </c>
      <c r="Y56" s="39">
        <f>'School Data'!T56</f>
        <v>0</v>
      </c>
      <c r="AB56" s="39">
        <f>'School Data'!U56</f>
        <v>0</v>
      </c>
      <c r="AC56" s="39">
        <f>'School Data'!V56</f>
        <v>0</v>
      </c>
    </row>
    <row r="57" spans="1:29" x14ac:dyDescent="0.25">
      <c r="A57" s="39" t="str">
        <f t="shared" si="3"/>
        <v/>
      </c>
      <c r="B57" s="39" t="str">
        <f t="shared" si="4"/>
        <v/>
      </c>
      <c r="C57" s="39" t="str">
        <f t="shared" si="5"/>
        <v/>
      </c>
      <c r="D57" s="39">
        <f>'School Data'!E57</f>
        <v>0</v>
      </c>
      <c r="H57" s="39">
        <f>'School Data'!F57</f>
        <v>0</v>
      </c>
      <c r="I57" s="39">
        <f>'School Data'!G57</f>
        <v>0</v>
      </c>
      <c r="J57" s="39">
        <f>'School Data'!H57</f>
        <v>0</v>
      </c>
      <c r="N57" s="39">
        <f>'School Data'!I57</f>
        <v>0</v>
      </c>
      <c r="O57" s="39">
        <f>'School Data'!J57</f>
        <v>0</v>
      </c>
      <c r="P57" s="39">
        <f>'School Data'!K57</f>
        <v>0</v>
      </c>
      <c r="Q57" s="39">
        <f>'School Data'!L57</f>
        <v>0</v>
      </c>
      <c r="R57" s="39">
        <f>'School Data'!M57</f>
        <v>0</v>
      </c>
      <c r="S57" s="39">
        <f>'School Data'!N57</f>
        <v>0</v>
      </c>
      <c r="T57" s="39">
        <f>'School Data'!O57</f>
        <v>0</v>
      </c>
      <c r="U57" s="39">
        <f>'School Data'!P57</f>
        <v>0</v>
      </c>
      <c r="V57" s="39">
        <f>'School Data'!Q57</f>
        <v>0</v>
      </c>
      <c r="W57" s="39">
        <f>'School Data'!R57</f>
        <v>0</v>
      </c>
      <c r="X57" s="39">
        <f>'School Data'!S57</f>
        <v>0</v>
      </c>
      <c r="Y57" s="39">
        <f>'School Data'!T57</f>
        <v>0</v>
      </c>
      <c r="AB57" s="39">
        <f>'School Data'!U57</f>
        <v>0</v>
      </c>
      <c r="AC57" s="39">
        <f>'School Data'!V57</f>
        <v>0</v>
      </c>
    </row>
    <row r="58" spans="1:29" x14ac:dyDescent="0.25">
      <c r="A58" s="39" t="str">
        <f t="shared" si="3"/>
        <v/>
      </c>
      <c r="B58" s="39" t="str">
        <f t="shared" si="4"/>
        <v/>
      </c>
      <c r="C58" s="39" t="str">
        <f t="shared" si="5"/>
        <v/>
      </c>
      <c r="D58" s="39">
        <f>'School Data'!E58</f>
        <v>0</v>
      </c>
      <c r="H58" s="39">
        <f>'School Data'!F58</f>
        <v>0</v>
      </c>
      <c r="I58" s="39">
        <f>'School Data'!G58</f>
        <v>0</v>
      </c>
      <c r="J58" s="39">
        <f>'School Data'!H58</f>
        <v>0</v>
      </c>
      <c r="N58" s="39">
        <f>'School Data'!I58</f>
        <v>0</v>
      </c>
      <c r="O58" s="39">
        <f>'School Data'!J58</f>
        <v>0</v>
      </c>
      <c r="P58" s="39">
        <f>'School Data'!K58</f>
        <v>0</v>
      </c>
      <c r="Q58" s="39">
        <f>'School Data'!L58</f>
        <v>0</v>
      </c>
      <c r="R58" s="39">
        <f>'School Data'!M58</f>
        <v>0</v>
      </c>
      <c r="S58" s="39">
        <f>'School Data'!N58</f>
        <v>0</v>
      </c>
      <c r="T58" s="39">
        <f>'School Data'!O58</f>
        <v>0</v>
      </c>
      <c r="U58" s="39">
        <f>'School Data'!P58</f>
        <v>0</v>
      </c>
      <c r="V58" s="39">
        <f>'School Data'!Q58</f>
        <v>0</v>
      </c>
      <c r="W58" s="39">
        <f>'School Data'!R58</f>
        <v>0</v>
      </c>
      <c r="X58" s="39">
        <f>'School Data'!S58</f>
        <v>0</v>
      </c>
      <c r="Y58" s="39">
        <f>'School Data'!T58</f>
        <v>0</v>
      </c>
      <c r="AB58" s="39">
        <f>'School Data'!U58</f>
        <v>0</v>
      </c>
      <c r="AC58" s="39">
        <f>'School Data'!V58</f>
        <v>0</v>
      </c>
    </row>
    <row r="59" spans="1:29" x14ac:dyDescent="0.25">
      <c r="A59" s="39" t="str">
        <f t="shared" si="3"/>
        <v/>
      </c>
      <c r="B59" s="39" t="str">
        <f t="shared" si="4"/>
        <v/>
      </c>
      <c r="C59" s="39" t="str">
        <f t="shared" si="5"/>
        <v/>
      </c>
      <c r="D59" s="39">
        <f>'School Data'!E59</f>
        <v>0</v>
      </c>
      <c r="H59" s="39">
        <f>'School Data'!F59</f>
        <v>0</v>
      </c>
      <c r="I59" s="39">
        <f>'School Data'!G59</f>
        <v>0</v>
      </c>
      <c r="J59" s="39">
        <f>'School Data'!H59</f>
        <v>0</v>
      </c>
      <c r="N59" s="39">
        <f>'School Data'!I59</f>
        <v>0</v>
      </c>
      <c r="O59" s="39">
        <f>'School Data'!J59</f>
        <v>0</v>
      </c>
      <c r="P59" s="39">
        <f>'School Data'!K59</f>
        <v>0</v>
      </c>
      <c r="Q59" s="39">
        <f>'School Data'!L59</f>
        <v>0</v>
      </c>
      <c r="R59" s="39">
        <f>'School Data'!M59</f>
        <v>0</v>
      </c>
      <c r="S59" s="39">
        <f>'School Data'!N59</f>
        <v>0</v>
      </c>
      <c r="T59" s="39">
        <f>'School Data'!O59</f>
        <v>0</v>
      </c>
      <c r="U59" s="39">
        <f>'School Data'!P59</f>
        <v>0</v>
      </c>
      <c r="V59" s="39">
        <f>'School Data'!Q59</f>
        <v>0</v>
      </c>
      <c r="W59" s="39">
        <f>'School Data'!R59</f>
        <v>0</v>
      </c>
      <c r="X59" s="39">
        <f>'School Data'!S59</f>
        <v>0</v>
      </c>
      <c r="Y59" s="39">
        <f>'School Data'!T59</f>
        <v>0</v>
      </c>
      <c r="AB59" s="39">
        <f>'School Data'!U59</f>
        <v>0</v>
      </c>
      <c r="AC59" s="39">
        <f>'School Data'!V59</f>
        <v>0</v>
      </c>
    </row>
    <row r="60" spans="1:29" x14ac:dyDescent="0.25">
      <c r="A60" s="39" t="str">
        <f t="shared" si="3"/>
        <v/>
      </c>
      <c r="B60" s="39" t="str">
        <f t="shared" si="4"/>
        <v/>
      </c>
      <c r="C60" s="39" t="str">
        <f t="shared" si="5"/>
        <v/>
      </c>
      <c r="D60" s="39">
        <f>'School Data'!E60</f>
        <v>0</v>
      </c>
      <c r="H60" s="39">
        <f>'School Data'!F60</f>
        <v>0</v>
      </c>
      <c r="I60" s="39">
        <f>'School Data'!G60</f>
        <v>0</v>
      </c>
      <c r="J60" s="39">
        <f>'School Data'!H60</f>
        <v>0</v>
      </c>
      <c r="N60" s="39">
        <f>'School Data'!I60</f>
        <v>0</v>
      </c>
      <c r="O60" s="39">
        <f>'School Data'!J60</f>
        <v>0</v>
      </c>
      <c r="P60" s="39">
        <f>'School Data'!K60</f>
        <v>0</v>
      </c>
      <c r="Q60" s="39">
        <f>'School Data'!L60</f>
        <v>0</v>
      </c>
      <c r="R60" s="39">
        <f>'School Data'!M60</f>
        <v>0</v>
      </c>
      <c r="S60" s="39">
        <f>'School Data'!N60</f>
        <v>0</v>
      </c>
      <c r="T60" s="39">
        <f>'School Data'!O60</f>
        <v>0</v>
      </c>
      <c r="U60" s="39">
        <f>'School Data'!P60</f>
        <v>0</v>
      </c>
      <c r="V60" s="39">
        <f>'School Data'!Q60</f>
        <v>0</v>
      </c>
      <c r="W60" s="39">
        <f>'School Data'!R60</f>
        <v>0</v>
      </c>
      <c r="X60" s="39">
        <f>'School Data'!S60</f>
        <v>0</v>
      </c>
      <c r="Y60" s="39">
        <f>'School Data'!T60</f>
        <v>0</v>
      </c>
      <c r="AB60" s="39">
        <f>'School Data'!U60</f>
        <v>0</v>
      </c>
      <c r="AC60" s="39">
        <f>'School Data'!V60</f>
        <v>0</v>
      </c>
    </row>
    <row r="61" spans="1:29" x14ac:dyDescent="0.25">
      <c r="A61" s="39" t="str">
        <f t="shared" si="3"/>
        <v/>
      </c>
      <c r="B61" s="39" t="str">
        <f t="shared" si="4"/>
        <v/>
      </c>
      <c r="C61" s="39" t="str">
        <f t="shared" si="5"/>
        <v/>
      </c>
      <c r="D61" s="39">
        <f>'School Data'!E61</f>
        <v>0</v>
      </c>
      <c r="H61" s="39">
        <f>'School Data'!F61</f>
        <v>0</v>
      </c>
      <c r="I61" s="39">
        <f>'School Data'!G61</f>
        <v>0</v>
      </c>
      <c r="J61" s="39">
        <f>'School Data'!H61</f>
        <v>0</v>
      </c>
      <c r="N61" s="39">
        <f>'School Data'!I61</f>
        <v>0</v>
      </c>
      <c r="O61" s="39">
        <f>'School Data'!J61</f>
        <v>0</v>
      </c>
      <c r="P61" s="39">
        <f>'School Data'!K61</f>
        <v>0</v>
      </c>
      <c r="Q61" s="39">
        <f>'School Data'!L61</f>
        <v>0</v>
      </c>
      <c r="R61" s="39">
        <f>'School Data'!M61</f>
        <v>0</v>
      </c>
      <c r="S61" s="39">
        <f>'School Data'!N61</f>
        <v>0</v>
      </c>
      <c r="T61" s="39">
        <f>'School Data'!O61</f>
        <v>0</v>
      </c>
      <c r="U61" s="39">
        <f>'School Data'!P61</f>
        <v>0</v>
      </c>
      <c r="V61" s="39">
        <f>'School Data'!Q61</f>
        <v>0</v>
      </c>
      <c r="W61" s="39">
        <f>'School Data'!R61</f>
        <v>0</v>
      </c>
      <c r="X61" s="39">
        <f>'School Data'!S61</f>
        <v>0</v>
      </c>
      <c r="Y61" s="39">
        <f>'School Data'!T61</f>
        <v>0</v>
      </c>
      <c r="AB61" s="39">
        <f>'School Data'!U61</f>
        <v>0</v>
      </c>
      <c r="AC61" s="39">
        <f>'School Data'!V61</f>
        <v>0</v>
      </c>
    </row>
    <row r="62" spans="1:29" x14ac:dyDescent="0.25">
      <c r="A62" s="39" t="str">
        <f t="shared" si="3"/>
        <v/>
      </c>
      <c r="B62" s="39" t="str">
        <f t="shared" si="4"/>
        <v/>
      </c>
      <c r="C62" s="39" t="str">
        <f t="shared" si="5"/>
        <v/>
      </c>
      <c r="D62" s="39">
        <f>'School Data'!E62</f>
        <v>0</v>
      </c>
      <c r="H62" s="39">
        <f>'School Data'!F62</f>
        <v>0</v>
      </c>
      <c r="I62" s="39">
        <f>'School Data'!G62</f>
        <v>0</v>
      </c>
      <c r="J62" s="39">
        <f>'School Data'!H62</f>
        <v>0</v>
      </c>
      <c r="N62" s="39">
        <f>'School Data'!I62</f>
        <v>0</v>
      </c>
      <c r="O62" s="39">
        <f>'School Data'!J62</f>
        <v>0</v>
      </c>
      <c r="P62" s="39">
        <f>'School Data'!K62</f>
        <v>0</v>
      </c>
      <c r="Q62" s="39">
        <f>'School Data'!L62</f>
        <v>0</v>
      </c>
      <c r="R62" s="39">
        <f>'School Data'!M62</f>
        <v>0</v>
      </c>
      <c r="S62" s="39">
        <f>'School Data'!N62</f>
        <v>0</v>
      </c>
      <c r="T62" s="39">
        <f>'School Data'!O62</f>
        <v>0</v>
      </c>
      <c r="U62" s="39">
        <f>'School Data'!P62</f>
        <v>0</v>
      </c>
      <c r="V62" s="39">
        <f>'School Data'!Q62</f>
        <v>0</v>
      </c>
      <c r="W62" s="39">
        <f>'School Data'!R62</f>
        <v>0</v>
      </c>
      <c r="X62" s="39">
        <f>'School Data'!S62</f>
        <v>0</v>
      </c>
      <c r="Y62" s="39">
        <f>'School Data'!T62</f>
        <v>0</v>
      </c>
      <c r="AB62" s="39">
        <f>'School Data'!U62</f>
        <v>0</v>
      </c>
      <c r="AC62" s="39">
        <f>'School Data'!V62</f>
        <v>0</v>
      </c>
    </row>
    <row r="63" spans="1:29" x14ac:dyDescent="0.25">
      <c r="A63" s="39" t="str">
        <f t="shared" si="3"/>
        <v/>
      </c>
      <c r="B63" s="39" t="str">
        <f t="shared" si="4"/>
        <v/>
      </c>
      <c r="C63" s="39" t="str">
        <f t="shared" si="5"/>
        <v/>
      </c>
      <c r="D63" s="39">
        <f>'School Data'!E63</f>
        <v>0</v>
      </c>
      <c r="H63" s="39">
        <f>'School Data'!F63</f>
        <v>0</v>
      </c>
      <c r="I63" s="39">
        <f>'School Data'!G63</f>
        <v>0</v>
      </c>
      <c r="J63" s="39">
        <f>'School Data'!H63</f>
        <v>0</v>
      </c>
      <c r="N63" s="39">
        <f>'School Data'!I63</f>
        <v>0</v>
      </c>
      <c r="O63" s="39">
        <f>'School Data'!J63</f>
        <v>0</v>
      </c>
      <c r="P63" s="39">
        <f>'School Data'!K63</f>
        <v>0</v>
      </c>
      <c r="Q63" s="39">
        <f>'School Data'!L63</f>
        <v>0</v>
      </c>
      <c r="R63" s="39">
        <f>'School Data'!M63</f>
        <v>0</v>
      </c>
      <c r="S63" s="39">
        <f>'School Data'!N63</f>
        <v>0</v>
      </c>
      <c r="T63" s="39">
        <f>'School Data'!O63</f>
        <v>0</v>
      </c>
      <c r="U63" s="39">
        <f>'School Data'!P63</f>
        <v>0</v>
      </c>
      <c r="V63" s="39">
        <f>'School Data'!Q63</f>
        <v>0</v>
      </c>
      <c r="W63" s="39">
        <f>'School Data'!R63</f>
        <v>0</v>
      </c>
      <c r="X63" s="39">
        <f>'School Data'!S63</f>
        <v>0</v>
      </c>
      <c r="Y63" s="39">
        <f>'School Data'!T63</f>
        <v>0</v>
      </c>
      <c r="AB63" s="39">
        <f>'School Data'!U63</f>
        <v>0</v>
      </c>
      <c r="AC63" s="39">
        <f>'School Data'!V63</f>
        <v>0</v>
      </c>
    </row>
    <row r="64" spans="1:29" x14ac:dyDescent="0.25">
      <c r="A64" s="39" t="str">
        <f t="shared" si="3"/>
        <v/>
      </c>
      <c r="B64" s="39" t="str">
        <f t="shared" si="4"/>
        <v/>
      </c>
      <c r="C64" s="39" t="str">
        <f t="shared" si="5"/>
        <v/>
      </c>
      <c r="D64" s="39">
        <f>'School Data'!E64</f>
        <v>0</v>
      </c>
      <c r="H64" s="39">
        <f>'School Data'!F64</f>
        <v>0</v>
      </c>
      <c r="I64" s="39">
        <f>'School Data'!G64</f>
        <v>0</v>
      </c>
      <c r="J64" s="39">
        <f>'School Data'!H64</f>
        <v>0</v>
      </c>
      <c r="N64" s="39">
        <f>'School Data'!I64</f>
        <v>0</v>
      </c>
      <c r="O64" s="39">
        <f>'School Data'!J64</f>
        <v>0</v>
      </c>
      <c r="P64" s="39">
        <f>'School Data'!K64</f>
        <v>0</v>
      </c>
      <c r="Q64" s="39">
        <f>'School Data'!L64</f>
        <v>0</v>
      </c>
      <c r="R64" s="39">
        <f>'School Data'!M64</f>
        <v>0</v>
      </c>
      <c r="S64" s="39">
        <f>'School Data'!N64</f>
        <v>0</v>
      </c>
      <c r="T64" s="39">
        <f>'School Data'!O64</f>
        <v>0</v>
      </c>
      <c r="U64" s="39">
        <f>'School Data'!P64</f>
        <v>0</v>
      </c>
      <c r="V64" s="39">
        <f>'School Data'!Q64</f>
        <v>0</v>
      </c>
      <c r="W64" s="39">
        <f>'School Data'!R64</f>
        <v>0</v>
      </c>
      <c r="X64" s="39">
        <f>'School Data'!S64</f>
        <v>0</v>
      </c>
      <c r="Y64" s="39">
        <f>'School Data'!T64</f>
        <v>0</v>
      </c>
      <c r="AB64" s="39">
        <f>'School Data'!U64</f>
        <v>0</v>
      </c>
      <c r="AC64" s="39">
        <f>'School Data'!V64</f>
        <v>0</v>
      </c>
    </row>
    <row r="65" spans="1:29" x14ac:dyDescent="0.25">
      <c r="A65" s="39" t="str">
        <f t="shared" si="3"/>
        <v/>
      </c>
      <c r="B65" s="39" t="str">
        <f t="shared" si="4"/>
        <v/>
      </c>
      <c r="C65" s="39" t="str">
        <f t="shared" si="5"/>
        <v/>
      </c>
      <c r="D65" s="39">
        <f>'School Data'!E65</f>
        <v>0</v>
      </c>
      <c r="H65" s="39">
        <f>'School Data'!F65</f>
        <v>0</v>
      </c>
      <c r="I65" s="39">
        <f>'School Data'!G65</f>
        <v>0</v>
      </c>
      <c r="J65" s="39">
        <f>'School Data'!H65</f>
        <v>0</v>
      </c>
      <c r="N65" s="39">
        <f>'School Data'!I65</f>
        <v>0</v>
      </c>
      <c r="O65" s="39">
        <f>'School Data'!J65</f>
        <v>0</v>
      </c>
      <c r="P65" s="39">
        <f>'School Data'!K65</f>
        <v>0</v>
      </c>
      <c r="Q65" s="39">
        <f>'School Data'!L65</f>
        <v>0</v>
      </c>
      <c r="R65" s="39">
        <f>'School Data'!M65</f>
        <v>0</v>
      </c>
      <c r="S65" s="39">
        <f>'School Data'!N65</f>
        <v>0</v>
      </c>
      <c r="T65" s="39">
        <f>'School Data'!O65</f>
        <v>0</v>
      </c>
      <c r="U65" s="39">
        <f>'School Data'!P65</f>
        <v>0</v>
      </c>
      <c r="V65" s="39">
        <f>'School Data'!Q65</f>
        <v>0</v>
      </c>
      <c r="W65" s="39">
        <f>'School Data'!R65</f>
        <v>0</v>
      </c>
      <c r="X65" s="39">
        <f>'School Data'!S65</f>
        <v>0</v>
      </c>
      <c r="Y65" s="39">
        <f>'School Data'!T65</f>
        <v>0</v>
      </c>
      <c r="AB65" s="39">
        <f>'School Data'!U65</f>
        <v>0</v>
      </c>
      <c r="AC65" s="39">
        <f>'School Data'!V65</f>
        <v>0</v>
      </c>
    </row>
    <row r="66" spans="1:29" x14ac:dyDescent="0.25">
      <c r="A66" s="39" t="str">
        <f t="shared" si="3"/>
        <v/>
      </c>
      <c r="B66" s="39" t="str">
        <f t="shared" si="4"/>
        <v/>
      </c>
      <c r="C66" s="39" t="str">
        <f t="shared" si="5"/>
        <v/>
      </c>
      <c r="D66" s="39">
        <f>'School Data'!E66</f>
        <v>0</v>
      </c>
      <c r="H66" s="39">
        <f>'School Data'!F66</f>
        <v>0</v>
      </c>
      <c r="I66" s="39">
        <f>'School Data'!G66</f>
        <v>0</v>
      </c>
      <c r="J66" s="39">
        <f>'School Data'!H66</f>
        <v>0</v>
      </c>
      <c r="N66" s="39">
        <f>'School Data'!I66</f>
        <v>0</v>
      </c>
      <c r="O66" s="39">
        <f>'School Data'!J66</f>
        <v>0</v>
      </c>
      <c r="P66" s="39">
        <f>'School Data'!K66</f>
        <v>0</v>
      </c>
      <c r="Q66" s="39">
        <f>'School Data'!L66</f>
        <v>0</v>
      </c>
      <c r="R66" s="39">
        <f>'School Data'!M66</f>
        <v>0</v>
      </c>
      <c r="S66" s="39">
        <f>'School Data'!N66</f>
        <v>0</v>
      </c>
      <c r="T66" s="39">
        <f>'School Data'!O66</f>
        <v>0</v>
      </c>
      <c r="U66" s="39">
        <f>'School Data'!P66</f>
        <v>0</v>
      </c>
      <c r="V66" s="39">
        <f>'School Data'!Q66</f>
        <v>0</v>
      </c>
      <c r="W66" s="39">
        <f>'School Data'!R66</f>
        <v>0</v>
      </c>
      <c r="X66" s="39">
        <f>'School Data'!S66</f>
        <v>0</v>
      </c>
      <c r="Y66" s="39">
        <f>'School Data'!T66</f>
        <v>0</v>
      </c>
      <c r="AB66" s="39">
        <f>'School Data'!U66</f>
        <v>0</v>
      </c>
      <c r="AC66" s="39">
        <f>'School Data'!V66</f>
        <v>0</v>
      </c>
    </row>
    <row r="67" spans="1:29" x14ac:dyDescent="0.25">
      <c r="A67" s="39" t="str">
        <f t="shared" si="3"/>
        <v/>
      </c>
      <c r="B67" s="39" t="str">
        <f t="shared" si="4"/>
        <v/>
      </c>
      <c r="C67" s="39" t="str">
        <f t="shared" si="5"/>
        <v/>
      </c>
      <c r="D67" s="39">
        <f>'School Data'!E67</f>
        <v>0</v>
      </c>
      <c r="H67" s="39">
        <f>'School Data'!F67</f>
        <v>0</v>
      </c>
      <c r="I67" s="39">
        <f>'School Data'!G67</f>
        <v>0</v>
      </c>
      <c r="J67" s="39">
        <f>'School Data'!H67</f>
        <v>0</v>
      </c>
      <c r="N67" s="39">
        <f>'School Data'!I67</f>
        <v>0</v>
      </c>
      <c r="O67" s="39">
        <f>'School Data'!J67</f>
        <v>0</v>
      </c>
      <c r="P67" s="39">
        <f>'School Data'!K67</f>
        <v>0</v>
      </c>
      <c r="Q67" s="39">
        <f>'School Data'!L67</f>
        <v>0</v>
      </c>
      <c r="R67" s="39">
        <f>'School Data'!M67</f>
        <v>0</v>
      </c>
      <c r="S67" s="39">
        <f>'School Data'!N67</f>
        <v>0</v>
      </c>
      <c r="T67" s="39">
        <f>'School Data'!O67</f>
        <v>0</v>
      </c>
      <c r="U67" s="39">
        <f>'School Data'!P67</f>
        <v>0</v>
      </c>
      <c r="V67" s="39">
        <f>'School Data'!Q67</f>
        <v>0</v>
      </c>
      <c r="W67" s="39">
        <f>'School Data'!R67</f>
        <v>0</v>
      </c>
      <c r="X67" s="39">
        <f>'School Data'!S67</f>
        <v>0</v>
      </c>
      <c r="Y67" s="39">
        <f>'School Data'!T67</f>
        <v>0</v>
      </c>
      <c r="AB67" s="39">
        <f>'School Data'!U67</f>
        <v>0</v>
      </c>
      <c r="AC67" s="39">
        <f>'School Data'!V67</f>
        <v>0</v>
      </c>
    </row>
    <row r="68" spans="1:29" x14ac:dyDescent="0.25">
      <c r="A68" s="39" t="str">
        <f t="shared" ref="A68:A131" si="6">IF(D68=0,"",IF(D68&lt;&gt;0,INDEX(SchoolSystem,MATCH(D68,School_Name,0))))</f>
        <v/>
      </c>
      <c r="B68" s="39" t="str">
        <f t="shared" ref="B68:B131" si="7">IF(D68=0,"",IF(D68&lt;&gt;"",B$2))</f>
        <v/>
      </c>
      <c r="C68" s="39" t="str">
        <f t="shared" ref="C68:C131" si="8">IF(D68=0,"",IF(D68&lt;&gt;0,INDEX(SiteCd,MATCH(D68,School_Name,0))))</f>
        <v/>
      </c>
      <c r="D68" s="39">
        <f>'School Data'!E68</f>
        <v>0</v>
      </c>
      <c r="H68" s="39">
        <f>'School Data'!F68</f>
        <v>0</v>
      </c>
      <c r="I68" s="39">
        <f>'School Data'!G68</f>
        <v>0</v>
      </c>
      <c r="J68" s="39">
        <f>'School Data'!H68</f>
        <v>0</v>
      </c>
      <c r="N68" s="39">
        <f>'School Data'!I68</f>
        <v>0</v>
      </c>
      <c r="O68" s="39">
        <f>'School Data'!J68</f>
        <v>0</v>
      </c>
      <c r="P68" s="39">
        <f>'School Data'!K68</f>
        <v>0</v>
      </c>
      <c r="Q68" s="39">
        <f>'School Data'!L68</f>
        <v>0</v>
      </c>
      <c r="R68" s="39">
        <f>'School Data'!M68</f>
        <v>0</v>
      </c>
      <c r="S68" s="39">
        <f>'School Data'!N68</f>
        <v>0</v>
      </c>
      <c r="T68" s="39">
        <f>'School Data'!O68</f>
        <v>0</v>
      </c>
      <c r="U68" s="39">
        <f>'School Data'!P68</f>
        <v>0</v>
      </c>
      <c r="V68" s="39">
        <f>'School Data'!Q68</f>
        <v>0</v>
      </c>
      <c r="W68" s="39">
        <f>'School Data'!R68</f>
        <v>0</v>
      </c>
      <c r="X68" s="39">
        <f>'School Data'!S68</f>
        <v>0</v>
      </c>
      <c r="Y68" s="39">
        <f>'School Data'!T68</f>
        <v>0</v>
      </c>
      <c r="AB68" s="39">
        <f>'School Data'!U68</f>
        <v>0</v>
      </c>
      <c r="AC68" s="39">
        <f>'School Data'!V68</f>
        <v>0</v>
      </c>
    </row>
    <row r="69" spans="1:29" x14ac:dyDescent="0.25">
      <c r="A69" s="39" t="str">
        <f t="shared" si="6"/>
        <v/>
      </c>
      <c r="B69" s="39" t="str">
        <f t="shared" si="7"/>
        <v/>
      </c>
      <c r="C69" s="39" t="str">
        <f t="shared" si="8"/>
        <v/>
      </c>
      <c r="D69" s="39">
        <f>'School Data'!E69</f>
        <v>0</v>
      </c>
      <c r="H69" s="39">
        <f>'School Data'!F69</f>
        <v>0</v>
      </c>
      <c r="I69" s="39">
        <f>'School Data'!G69</f>
        <v>0</v>
      </c>
      <c r="J69" s="39">
        <f>'School Data'!H69</f>
        <v>0</v>
      </c>
      <c r="N69" s="39">
        <f>'School Data'!I69</f>
        <v>0</v>
      </c>
      <c r="O69" s="39">
        <f>'School Data'!J69</f>
        <v>0</v>
      </c>
      <c r="P69" s="39">
        <f>'School Data'!K69</f>
        <v>0</v>
      </c>
      <c r="Q69" s="39">
        <f>'School Data'!L69</f>
        <v>0</v>
      </c>
      <c r="R69" s="39">
        <f>'School Data'!M69</f>
        <v>0</v>
      </c>
      <c r="S69" s="39">
        <f>'School Data'!N69</f>
        <v>0</v>
      </c>
      <c r="T69" s="39">
        <f>'School Data'!O69</f>
        <v>0</v>
      </c>
      <c r="U69" s="39">
        <f>'School Data'!P69</f>
        <v>0</v>
      </c>
      <c r="V69" s="39">
        <f>'School Data'!Q69</f>
        <v>0</v>
      </c>
      <c r="W69" s="39">
        <f>'School Data'!R69</f>
        <v>0</v>
      </c>
      <c r="X69" s="39">
        <f>'School Data'!S69</f>
        <v>0</v>
      </c>
      <c r="Y69" s="39">
        <f>'School Data'!T69</f>
        <v>0</v>
      </c>
      <c r="AB69" s="39">
        <f>'School Data'!U69</f>
        <v>0</v>
      </c>
      <c r="AC69" s="39">
        <f>'School Data'!V69</f>
        <v>0</v>
      </c>
    </row>
    <row r="70" spans="1:29" x14ac:dyDescent="0.25">
      <c r="A70" s="39" t="str">
        <f t="shared" si="6"/>
        <v/>
      </c>
      <c r="B70" s="39" t="str">
        <f t="shared" si="7"/>
        <v/>
      </c>
      <c r="C70" s="39" t="str">
        <f t="shared" si="8"/>
        <v/>
      </c>
      <c r="D70" s="39">
        <f>'School Data'!E70</f>
        <v>0</v>
      </c>
      <c r="H70" s="39">
        <f>'School Data'!F70</f>
        <v>0</v>
      </c>
      <c r="I70" s="39">
        <f>'School Data'!G70</f>
        <v>0</v>
      </c>
      <c r="J70" s="39">
        <f>'School Data'!H70</f>
        <v>0</v>
      </c>
      <c r="N70" s="39">
        <f>'School Data'!I70</f>
        <v>0</v>
      </c>
      <c r="O70" s="39">
        <f>'School Data'!J70</f>
        <v>0</v>
      </c>
      <c r="P70" s="39">
        <f>'School Data'!K70</f>
        <v>0</v>
      </c>
      <c r="Q70" s="39">
        <f>'School Data'!L70</f>
        <v>0</v>
      </c>
      <c r="R70" s="39">
        <f>'School Data'!M70</f>
        <v>0</v>
      </c>
      <c r="S70" s="39">
        <f>'School Data'!N70</f>
        <v>0</v>
      </c>
      <c r="T70" s="39">
        <f>'School Data'!O70</f>
        <v>0</v>
      </c>
      <c r="U70" s="39">
        <f>'School Data'!P70</f>
        <v>0</v>
      </c>
      <c r="V70" s="39">
        <f>'School Data'!Q70</f>
        <v>0</v>
      </c>
      <c r="W70" s="39">
        <f>'School Data'!R70</f>
        <v>0</v>
      </c>
      <c r="X70" s="39">
        <f>'School Data'!S70</f>
        <v>0</v>
      </c>
      <c r="Y70" s="39">
        <f>'School Data'!T70</f>
        <v>0</v>
      </c>
      <c r="AB70" s="39">
        <f>'School Data'!U70</f>
        <v>0</v>
      </c>
      <c r="AC70" s="39">
        <f>'School Data'!V70</f>
        <v>0</v>
      </c>
    </row>
    <row r="71" spans="1:29" x14ac:dyDescent="0.25">
      <c r="A71" s="39" t="str">
        <f t="shared" si="6"/>
        <v/>
      </c>
      <c r="B71" s="39" t="str">
        <f t="shared" si="7"/>
        <v/>
      </c>
      <c r="C71" s="39" t="str">
        <f t="shared" si="8"/>
        <v/>
      </c>
      <c r="D71" s="39">
        <f>'School Data'!E71</f>
        <v>0</v>
      </c>
      <c r="H71" s="39">
        <f>'School Data'!F71</f>
        <v>0</v>
      </c>
      <c r="I71" s="39">
        <f>'School Data'!G71</f>
        <v>0</v>
      </c>
      <c r="J71" s="39">
        <f>'School Data'!H71</f>
        <v>0</v>
      </c>
      <c r="N71" s="39">
        <f>'School Data'!I71</f>
        <v>0</v>
      </c>
      <c r="O71" s="39">
        <f>'School Data'!J71</f>
        <v>0</v>
      </c>
      <c r="P71" s="39">
        <f>'School Data'!K71</f>
        <v>0</v>
      </c>
      <c r="Q71" s="39">
        <f>'School Data'!L71</f>
        <v>0</v>
      </c>
      <c r="R71" s="39">
        <f>'School Data'!M71</f>
        <v>0</v>
      </c>
      <c r="S71" s="39">
        <f>'School Data'!N71</f>
        <v>0</v>
      </c>
      <c r="T71" s="39">
        <f>'School Data'!O71</f>
        <v>0</v>
      </c>
      <c r="U71" s="39">
        <f>'School Data'!P71</f>
        <v>0</v>
      </c>
      <c r="V71" s="39">
        <f>'School Data'!Q71</f>
        <v>0</v>
      </c>
      <c r="W71" s="39">
        <f>'School Data'!R71</f>
        <v>0</v>
      </c>
      <c r="X71" s="39">
        <f>'School Data'!S71</f>
        <v>0</v>
      </c>
      <c r="Y71" s="39">
        <f>'School Data'!T71</f>
        <v>0</v>
      </c>
      <c r="AB71" s="39">
        <f>'School Data'!U71</f>
        <v>0</v>
      </c>
      <c r="AC71" s="39">
        <f>'School Data'!V71</f>
        <v>0</v>
      </c>
    </row>
    <row r="72" spans="1:29" x14ac:dyDescent="0.25">
      <c r="A72" s="39" t="str">
        <f t="shared" si="6"/>
        <v/>
      </c>
      <c r="B72" s="39" t="str">
        <f t="shared" si="7"/>
        <v/>
      </c>
      <c r="C72" s="39" t="str">
        <f t="shared" si="8"/>
        <v/>
      </c>
      <c r="D72" s="39">
        <f>'School Data'!E72</f>
        <v>0</v>
      </c>
      <c r="H72" s="39">
        <f>'School Data'!F72</f>
        <v>0</v>
      </c>
      <c r="I72" s="39">
        <f>'School Data'!G72</f>
        <v>0</v>
      </c>
      <c r="J72" s="39">
        <f>'School Data'!H72</f>
        <v>0</v>
      </c>
      <c r="N72" s="39">
        <f>'School Data'!I72</f>
        <v>0</v>
      </c>
      <c r="O72" s="39">
        <f>'School Data'!J72</f>
        <v>0</v>
      </c>
      <c r="P72" s="39">
        <f>'School Data'!K72</f>
        <v>0</v>
      </c>
      <c r="Q72" s="39">
        <f>'School Data'!L72</f>
        <v>0</v>
      </c>
      <c r="R72" s="39">
        <f>'School Data'!M72</f>
        <v>0</v>
      </c>
      <c r="S72" s="39">
        <f>'School Data'!N72</f>
        <v>0</v>
      </c>
      <c r="T72" s="39">
        <f>'School Data'!O72</f>
        <v>0</v>
      </c>
      <c r="U72" s="39">
        <f>'School Data'!P72</f>
        <v>0</v>
      </c>
      <c r="V72" s="39">
        <f>'School Data'!Q72</f>
        <v>0</v>
      </c>
      <c r="W72" s="39">
        <f>'School Data'!R72</f>
        <v>0</v>
      </c>
      <c r="X72" s="39">
        <f>'School Data'!S72</f>
        <v>0</v>
      </c>
      <c r="Y72" s="39">
        <f>'School Data'!T72</f>
        <v>0</v>
      </c>
      <c r="AB72" s="39">
        <f>'School Data'!U72</f>
        <v>0</v>
      </c>
      <c r="AC72" s="39">
        <f>'School Data'!V72</f>
        <v>0</v>
      </c>
    </row>
    <row r="73" spans="1:29" x14ac:dyDescent="0.25">
      <c r="A73" s="39" t="str">
        <f t="shared" si="6"/>
        <v/>
      </c>
      <c r="B73" s="39" t="str">
        <f t="shared" si="7"/>
        <v/>
      </c>
      <c r="C73" s="39" t="str">
        <f t="shared" si="8"/>
        <v/>
      </c>
      <c r="D73" s="39">
        <f>'School Data'!E73</f>
        <v>0</v>
      </c>
      <c r="H73" s="39">
        <f>'School Data'!F73</f>
        <v>0</v>
      </c>
      <c r="I73" s="39">
        <f>'School Data'!G73</f>
        <v>0</v>
      </c>
      <c r="J73" s="39">
        <f>'School Data'!H73</f>
        <v>0</v>
      </c>
      <c r="N73" s="39">
        <f>'School Data'!I73</f>
        <v>0</v>
      </c>
      <c r="O73" s="39">
        <f>'School Data'!J73</f>
        <v>0</v>
      </c>
      <c r="P73" s="39">
        <f>'School Data'!K73</f>
        <v>0</v>
      </c>
      <c r="Q73" s="39">
        <f>'School Data'!L73</f>
        <v>0</v>
      </c>
      <c r="R73" s="39">
        <f>'School Data'!M73</f>
        <v>0</v>
      </c>
      <c r="S73" s="39">
        <f>'School Data'!N73</f>
        <v>0</v>
      </c>
      <c r="T73" s="39">
        <f>'School Data'!O73</f>
        <v>0</v>
      </c>
      <c r="U73" s="39">
        <f>'School Data'!P73</f>
        <v>0</v>
      </c>
      <c r="V73" s="39">
        <f>'School Data'!Q73</f>
        <v>0</v>
      </c>
      <c r="W73" s="39">
        <f>'School Data'!R73</f>
        <v>0</v>
      </c>
      <c r="X73" s="39">
        <f>'School Data'!S73</f>
        <v>0</v>
      </c>
      <c r="Y73" s="39">
        <f>'School Data'!T73</f>
        <v>0</v>
      </c>
      <c r="AB73" s="39">
        <f>'School Data'!U73</f>
        <v>0</v>
      </c>
      <c r="AC73" s="39">
        <f>'School Data'!V73</f>
        <v>0</v>
      </c>
    </row>
    <row r="74" spans="1:29" x14ac:dyDescent="0.25">
      <c r="A74" s="39" t="str">
        <f t="shared" si="6"/>
        <v/>
      </c>
      <c r="B74" s="39" t="str">
        <f t="shared" si="7"/>
        <v/>
      </c>
      <c r="C74" s="39" t="str">
        <f t="shared" si="8"/>
        <v/>
      </c>
      <c r="D74" s="39">
        <f>'School Data'!E74</f>
        <v>0</v>
      </c>
      <c r="H74" s="39">
        <f>'School Data'!F74</f>
        <v>0</v>
      </c>
      <c r="I74" s="39">
        <f>'School Data'!G74</f>
        <v>0</v>
      </c>
      <c r="J74" s="39">
        <f>'School Data'!H74</f>
        <v>0</v>
      </c>
      <c r="N74" s="39">
        <f>'School Data'!I74</f>
        <v>0</v>
      </c>
      <c r="O74" s="39">
        <f>'School Data'!J74</f>
        <v>0</v>
      </c>
      <c r="P74" s="39">
        <f>'School Data'!K74</f>
        <v>0</v>
      </c>
      <c r="Q74" s="39">
        <f>'School Data'!L74</f>
        <v>0</v>
      </c>
      <c r="R74" s="39">
        <f>'School Data'!M74</f>
        <v>0</v>
      </c>
      <c r="S74" s="39">
        <f>'School Data'!N74</f>
        <v>0</v>
      </c>
      <c r="T74" s="39">
        <f>'School Data'!O74</f>
        <v>0</v>
      </c>
      <c r="U74" s="39">
        <f>'School Data'!P74</f>
        <v>0</v>
      </c>
      <c r="V74" s="39">
        <f>'School Data'!Q74</f>
        <v>0</v>
      </c>
      <c r="W74" s="39">
        <f>'School Data'!R74</f>
        <v>0</v>
      </c>
      <c r="X74" s="39">
        <f>'School Data'!S74</f>
        <v>0</v>
      </c>
      <c r="Y74" s="39">
        <f>'School Data'!T74</f>
        <v>0</v>
      </c>
      <c r="AB74" s="39">
        <f>'School Data'!U74</f>
        <v>0</v>
      </c>
      <c r="AC74" s="39">
        <f>'School Data'!V74</f>
        <v>0</v>
      </c>
    </row>
    <row r="75" spans="1:29" x14ac:dyDescent="0.25">
      <c r="A75" s="39" t="str">
        <f t="shared" si="6"/>
        <v/>
      </c>
      <c r="B75" s="39" t="str">
        <f t="shared" si="7"/>
        <v/>
      </c>
      <c r="C75" s="39" t="str">
        <f t="shared" si="8"/>
        <v/>
      </c>
      <c r="D75" s="39">
        <f>'School Data'!E75</f>
        <v>0</v>
      </c>
      <c r="H75" s="39">
        <f>'School Data'!F75</f>
        <v>0</v>
      </c>
      <c r="I75" s="39">
        <f>'School Data'!G75</f>
        <v>0</v>
      </c>
      <c r="J75" s="39">
        <f>'School Data'!H75</f>
        <v>0</v>
      </c>
      <c r="N75" s="39">
        <f>'School Data'!I75</f>
        <v>0</v>
      </c>
      <c r="O75" s="39">
        <f>'School Data'!J75</f>
        <v>0</v>
      </c>
      <c r="P75" s="39">
        <f>'School Data'!K75</f>
        <v>0</v>
      </c>
      <c r="Q75" s="39">
        <f>'School Data'!L75</f>
        <v>0</v>
      </c>
      <c r="R75" s="39">
        <f>'School Data'!M75</f>
        <v>0</v>
      </c>
      <c r="S75" s="39">
        <f>'School Data'!N75</f>
        <v>0</v>
      </c>
      <c r="T75" s="39">
        <f>'School Data'!O75</f>
        <v>0</v>
      </c>
      <c r="U75" s="39">
        <f>'School Data'!P75</f>
        <v>0</v>
      </c>
      <c r="V75" s="39">
        <f>'School Data'!Q75</f>
        <v>0</v>
      </c>
      <c r="W75" s="39">
        <f>'School Data'!R75</f>
        <v>0</v>
      </c>
      <c r="X75" s="39">
        <f>'School Data'!S75</f>
        <v>0</v>
      </c>
      <c r="Y75" s="39">
        <f>'School Data'!T75</f>
        <v>0</v>
      </c>
      <c r="AB75" s="39">
        <f>'School Data'!U75</f>
        <v>0</v>
      </c>
      <c r="AC75" s="39">
        <f>'School Data'!V75</f>
        <v>0</v>
      </c>
    </row>
    <row r="76" spans="1:29" x14ac:dyDescent="0.25">
      <c r="A76" s="39" t="str">
        <f t="shared" si="6"/>
        <v/>
      </c>
      <c r="B76" s="39" t="str">
        <f t="shared" si="7"/>
        <v/>
      </c>
      <c r="C76" s="39" t="str">
        <f t="shared" si="8"/>
        <v/>
      </c>
      <c r="D76" s="39">
        <f>'School Data'!E76</f>
        <v>0</v>
      </c>
      <c r="H76" s="39">
        <f>'School Data'!F76</f>
        <v>0</v>
      </c>
      <c r="I76" s="39">
        <f>'School Data'!G76</f>
        <v>0</v>
      </c>
      <c r="J76" s="39">
        <f>'School Data'!H76</f>
        <v>0</v>
      </c>
      <c r="N76" s="39">
        <f>'School Data'!I76</f>
        <v>0</v>
      </c>
      <c r="O76" s="39">
        <f>'School Data'!J76</f>
        <v>0</v>
      </c>
      <c r="P76" s="39">
        <f>'School Data'!K76</f>
        <v>0</v>
      </c>
      <c r="Q76" s="39">
        <f>'School Data'!L76</f>
        <v>0</v>
      </c>
      <c r="R76" s="39">
        <f>'School Data'!M76</f>
        <v>0</v>
      </c>
      <c r="S76" s="39">
        <f>'School Data'!N76</f>
        <v>0</v>
      </c>
      <c r="T76" s="39">
        <f>'School Data'!O76</f>
        <v>0</v>
      </c>
      <c r="U76" s="39">
        <f>'School Data'!P76</f>
        <v>0</v>
      </c>
      <c r="V76" s="39">
        <f>'School Data'!Q76</f>
        <v>0</v>
      </c>
      <c r="W76" s="39">
        <f>'School Data'!R76</f>
        <v>0</v>
      </c>
      <c r="X76" s="39">
        <f>'School Data'!S76</f>
        <v>0</v>
      </c>
      <c r="Y76" s="39">
        <f>'School Data'!T76</f>
        <v>0</v>
      </c>
      <c r="AB76" s="39">
        <f>'School Data'!U76</f>
        <v>0</v>
      </c>
      <c r="AC76" s="39">
        <f>'School Data'!V76</f>
        <v>0</v>
      </c>
    </row>
    <row r="77" spans="1:29" x14ac:dyDescent="0.25">
      <c r="A77" s="39" t="str">
        <f t="shared" si="6"/>
        <v/>
      </c>
      <c r="B77" s="39" t="str">
        <f t="shared" si="7"/>
        <v/>
      </c>
      <c r="C77" s="39" t="str">
        <f t="shared" si="8"/>
        <v/>
      </c>
      <c r="D77" s="39">
        <f>'School Data'!E77</f>
        <v>0</v>
      </c>
      <c r="H77" s="39">
        <f>'School Data'!F77</f>
        <v>0</v>
      </c>
      <c r="I77" s="39">
        <f>'School Data'!G77</f>
        <v>0</v>
      </c>
      <c r="J77" s="39">
        <f>'School Data'!H77</f>
        <v>0</v>
      </c>
      <c r="N77" s="39">
        <f>'School Data'!I77</f>
        <v>0</v>
      </c>
      <c r="O77" s="39">
        <f>'School Data'!J77</f>
        <v>0</v>
      </c>
      <c r="P77" s="39">
        <f>'School Data'!K77</f>
        <v>0</v>
      </c>
      <c r="Q77" s="39">
        <f>'School Data'!L77</f>
        <v>0</v>
      </c>
      <c r="R77" s="39">
        <f>'School Data'!M77</f>
        <v>0</v>
      </c>
      <c r="S77" s="39">
        <f>'School Data'!N77</f>
        <v>0</v>
      </c>
      <c r="T77" s="39">
        <f>'School Data'!O77</f>
        <v>0</v>
      </c>
      <c r="U77" s="39">
        <f>'School Data'!P77</f>
        <v>0</v>
      </c>
      <c r="V77" s="39">
        <f>'School Data'!Q77</f>
        <v>0</v>
      </c>
      <c r="W77" s="39">
        <f>'School Data'!R77</f>
        <v>0</v>
      </c>
      <c r="X77" s="39">
        <f>'School Data'!S77</f>
        <v>0</v>
      </c>
      <c r="Y77" s="39">
        <f>'School Data'!T77</f>
        <v>0</v>
      </c>
      <c r="AB77" s="39">
        <f>'School Data'!U77</f>
        <v>0</v>
      </c>
      <c r="AC77" s="39">
        <f>'School Data'!V77</f>
        <v>0</v>
      </c>
    </row>
    <row r="78" spans="1:29" x14ac:dyDescent="0.25">
      <c r="A78" s="39" t="str">
        <f t="shared" si="6"/>
        <v/>
      </c>
      <c r="B78" s="39" t="str">
        <f t="shared" si="7"/>
        <v/>
      </c>
      <c r="C78" s="39" t="str">
        <f t="shared" si="8"/>
        <v/>
      </c>
      <c r="D78" s="39">
        <f>'School Data'!E78</f>
        <v>0</v>
      </c>
      <c r="H78" s="39">
        <f>'School Data'!F78</f>
        <v>0</v>
      </c>
      <c r="I78" s="39">
        <f>'School Data'!G78</f>
        <v>0</v>
      </c>
      <c r="J78" s="39">
        <f>'School Data'!H78</f>
        <v>0</v>
      </c>
      <c r="N78" s="39">
        <f>'School Data'!I78</f>
        <v>0</v>
      </c>
      <c r="O78" s="39">
        <f>'School Data'!J78</f>
        <v>0</v>
      </c>
      <c r="P78" s="39">
        <f>'School Data'!K78</f>
        <v>0</v>
      </c>
      <c r="Q78" s="39">
        <f>'School Data'!L78</f>
        <v>0</v>
      </c>
      <c r="R78" s="39">
        <f>'School Data'!M78</f>
        <v>0</v>
      </c>
      <c r="S78" s="39">
        <f>'School Data'!N78</f>
        <v>0</v>
      </c>
      <c r="T78" s="39">
        <f>'School Data'!O78</f>
        <v>0</v>
      </c>
      <c r="U78" s="39">
        <f>'School Data'!P78</f>
        <v>0</v>
      </c>
      <c r="V78" s="39">
        <f>'School Data'!Q78</f>
        <v>0</v>
      </c>
      <c r="W78" s="39">
        <f>'School Data'!R78</f>
        <v>0</v>
      </c>
      <c r="X78" s="39">
        <f>'School Data'!S78</f>
        <v>0</v>
      </c>
      <c r="Y78" s="39">
        <f>'School Data'!T78</f>
        <v>0</v>
      </c>
      <c r="AB78" s="39">
        <f>'School Data'!U78</f>
        <v>0</v>
      </c>
      <c r="AC78" s="39">
        <f>'School Data'!V78</f>
        <v>0</v>
      </c>
    </row>
    <row r="79" spans="1:29" x14ac:dyDescent="0.25">
      <c r="A79" s="39" t="str">
        <f t="shared" si="6"/>
        <v/>
      </c>
      <c r="B79" s="39" t="str">
        <f t="shared" si="7"/>
        <v/>
      </c>
      <c r="C79" s="39" t="str">
        <f t="shared" si="8"/>
        <v/>
      </c>
      <c r="D79" s="39">
        <f>'School Data'!E79</f>
        <v>0</v>
      </c>
      <c r="H79" s="39">
        <f>'School Data'!F79</f>
        <v>0</v>
      </c>
      <c r="I79" s="39">
        <f>'School Data'!G79</f>
        <v>0</v>
      </c>
      <c r="J79" s="39">
        <f>'School Data'!H79</f>
        <v>0</v>
      </c>
      <c r="N79" s="39">
        <f>'School Data'!I79</f>
        <v>0</v>
      </c>
      <c r="O79" s="39">
        <f>'School Data'!J79</f>
        <v>0</v>
      </c>
      <c r="P79" s="39">
        <f>'School Data'!K79</f>
        <v>0</v>
      </c>
      <c r="Q79" s="39">
        <f>'School Data'!L79</f>
        <v>0</v>
      </c>
      <c r="R79" s="39">
        <f>'School Data'!M79</f>
        <v>0</v>
      </c>
      <c r="S79" s="39">
        <f>'School Data'!N79</f>
        <v>0</v>
      </c>
      <c r="T79" s="39">
        <f>'School Data'!O79</f>
        <v>0</v>
      </c>
      <c r="U79" s="39">
        <f>'School Data'!P79</f>
        <v>0</v>
      </c>
      <c r="V79" s="39">
        <f>'School Data'!Q79</f>
        <v>0</v>
      </c>
      <c r="W79" s="39">
        <f>'School Data'!R79</f>
        <v>0</v>
      </c>
      <c r="X79" s="39">
        <f>'School Data'!S79</f>
        <v>0</v>
      </c>
      <c r="Y79" s="39">
        <f>'School Data'!T79</f>
        <v>0</v>
      </c>
      <c r="AB79" s="39">
        <f>'School Data'!U79</f>
        <v>0</v>
      </c>
      <c r="AC79" s="39">
        <f>'School Data'!V79</f>
        <v>0</v>
      </c>
    </row>
    <row r="80" spans="1:29" x14ac:dyDescent="0.25">
      <c r="A80" s="39" t="str">
        <f t="shared" si="6"/>
        <v/>
      </c>
      <c r="B80" s="39" t="str">
        <f t="shared" si="7"/>
        <v/>
      </c>
      <c r="C80" s="39" t="str">
        <f t="shared" si="8"/>
        <v/>
      </c>
      <c r="D80" s="39">
        <f>'School Data'!E80</f>
        <v>0</v>
      </c>
      <c r="H80" s="39">
        <f>'School Data'!F80</f>
        <v>0</v>
      </c>
      <c r="I80" s="39">
        <f>'School Data'!G80</f>
        <v>0</v>
      </c>
      <c r="J80" s="39">
        <f>'School Data'!H80</f>
        <v>0</v>
      </c>
      <c r="N80" s="39">
        <f>'School Data'!I80</f>
        <v>0</v>
      </c>
      <c r="O80" s="39">
        <f>'School Data'!J80</f>
        <v>0</v>
      </c>
      <c r="P80" s="39">
        <f>'School Data'!K80</f>
        <v>0</v>
      </c>
      <c r="Q80" s="39">
        <f>'School Data'!L80</f>
        <v>0</v>
      </c>
      <c r="R80" s="39">
        <f>'School Data'!M80</f>
        <v>0</v>
      </c>
      <c r="S80" s="39">
        <f>'School Data'!N80</f>
        <v>0</v>
      </c>
      <c r="T80" s="39">
        <f>'School Data'!O80</f>
        <v>0</v>
      </c>
      <c r="U80" s="39">
        <f>'School Data'!P80</f>
        <v>0</v>
      </c>
      <c r="V80" s="39">
        <f>'School Data'!Q80</f>
        <v>0</v>
      </c>
      <c r="W80" s="39">
        <f>'School Data'!R80</f>
        <v>0</v>
      </c>
      <c r="X80" s="39">
        <f>'School Data'!S80</f>
        <v>0</v>
      </c>
      <c r="Y80" s="39">
        <f>'School Data'!T80</f>
        <v>0</v>
      </c>
      <c r="AB80" s="39">
        <f>'School Data'!U80</f>
        <v>0</v>
      </c>
      <c r="AC80" s="39">
        <f>'School Data'!V80</f>
        <v>0</v>
      </c>
    </row>
    <row r="81" spans="1:29" x14ac:dyDescent="0.25">
      <c r="A81" s="39" t="str">
        <f t="shared" si="6"/>
        <v/>
      </c>
      <c r="B81" s="39" t="str">
        <f t="shared" si="7"/>
        <v/>
      </c>
      <c r="C81" s="39" t="str">
        <f t="shared" si="8"/>
        <v/>
      </c>
      <c r="D81" s="39">
        <f>'School Data'!E81</f>
        <v>0</v>
      </c>
      <c r="H81" s="39">
        <f>'School Data'!F81</f>
        <v>0</v>
      </c>
      <c r="I81" s="39">
        <f>'School Data'!G81</f>
        <v>0</v>
      </c>
      <c r="J81" s="39">
        <f>'School Data'!H81</f>
        <v>0</v>
      </c>
      <c r="N81" s="39">
        <f>'School Data'!I81</f>
        <v>0</v>
      </c>
      <c r="O81" s="39">
        <f>'School Data'!J81</f>
        <v>0</v>
      </c>
      <c r="P81" s="39">
        <f>'School Data'!K81</f>
        <v>0</v>
      </c>
      <c r="Q81" s="39">
        <f>'School Data'!L81</f>
        <v>0</v>
      </c>
      <c r="R81" s="39">
        <f>'School Data'!M81</f>
        <v>0</v>
      </c>
      <c r="S81" s="39">
        <f>'School Data'!N81</f>
        <v>0</v>
      </c>
      <c r="T81" s="39">
        <f>'School Data'!O81</f>
        <v>0</v>
      </c>
      <c r="U81" s="39">
        <f>'School Data'!P81</f>
        <v>0</v>
      </c>
      <c r="V81" s="39">
        <f>'School Data'!Q81</f>
        <v>0</v>
      </c>
      <c r="W81" s="39">
        <f>'School Data'!R81</f>
        <v>0</v>
      </c>
      <c r="X81" s="39">
        <f>'School Data'!S81</f>
        <v>0</v>
      </c>
      <c r="Y81" s="39">
        <f>'School Data'!T81</f>
        <v>0</v>
      </c>
      <c r="AB81" s="39">
        <f>'School Data'!U81</f>
        <v>0</v>
      </c>
      <c r="AC81" s="39">
        <f>'School Data'!V81</f>
        <v>0</v>
      </c>
    </row>
    <row r="82" spans="1:29" x14ac:dyDescent="0.25">
      <c r="A82" s="39" t="str">
        <f t="shared" si="6"/>
        <v/>
      </c>
      <c r="B82" s="39" t="str">
        <f t="shared" si="7"/>
        <v/>
      </c>
      <c r="C82" s="39" t="str">
        <f t="shared" si="8"/>
        <v/>
      </c>
      <c r="D82" s="39">
        <f>'School Data'!E82</f>
        <v>0</v>
      </c>
      <c r="H82" s="39">
        <f>'School Data'!F82</f>
        <v>0</v>
      </c>
      <c r="I82" s="39">
        <f>'School Data'!G82</f>
        <v>0</v>
      </c>
      <c r="J82" s="39">
        <f>'School Data'!H82</f>
        <v>0</v>
      </c>
      <c r="N82" s="39">
        <f>'School Data'!I82</f>
        <v>0</v>
      </c>
      <c r="O82" s="39">
        <f>'School Data'!J82</f>
        <v>0</v>
      </c>
      <c r="P82" s="39">
        <f>'School Data'!K82</f>
        <v>0</v>
      </c>
      <c r="Q82" s="39">
        <f>'School Data'!L82</f>
        <v>0</v>
      </c>
      <c r="R82" s="39">
        <f>'School Data'!M82</f>
        <v>0</v>
      </c>
      <c r="S82" s="39">
        <f>'School Data'!N82</f>
        <v>0</v>
      </c>
      <c r="T82" s="39">
        <f>'School Data'!O82</f>
        <v>0</v>
      </c>
      <c r="U82" s="39">
        <f>'School Data'!P82</f>
        <v>0</v>
      </c>
      <c r="V82" s="39">
        <f>'School Data'!Q82</f>
        <v>0</v>
      </c>
      <c r="W82" s="39">
        <f>'School Data'!R82</f>
        <v>0</v>
      </c>
      <c r="X82" s="39">
        <f>'School Data'!S82</f>
        <v>0</v>
      </c>
      <c r="Y82" s="39">
        <f>'School Data'!T82</f>
        <v>0</v>
      </c>
      <c r="AB82" s="39">
        <f>'School Data'!U82</f>
        <v>0</v>
      </c>
      <c r="AC82" s="39">
        <f>'School Data'!V82</f>
        <v>0</v>
      </c>
    </row>
    <row r="83" spans="1:29" x14ac:dyDescent="0.25">
      <c r="A83" s="39" t="str">
        <f t="shared" si="6"/>
        <v/>
      </c>
      <c r="B83" s="39" t="str">
        <f t="shared" si="7"/>
        <v/>
      </c>
      <c r="C83" s="39" t="str">
        <f t="shared" si="8"/>
        <v/>
      </c>
      <c r="D83" s="39">
        <f>'School Data'!E83</f>
        <v>0</v>
      </c>
      <c r="H83" s="39">
        <f>'School Data'!F83</f>
        <v>0</v>
      </c>
      <c r="I83" s="39">
        <f>'School Data'!G83</f>
        <v>0</v>
      </c>
      <c r="J83" s="39">
        <f>'School Data'!H83</f>
        <v>0</v>
      </c>
      <c r="N83" s="39">
        <f>'School Data'!I83</f>
        <v>0</v>
      </c>
      <c r="O83" s="39">
        <f>'School Data'!J83</f>
        <v>0</v>
      </c>
      <c r="P83" s="39">
        <f>'School Data'!K83</f>
        <v>0</v>
      </c>
      <c r="Q83" s="39">
        <f>'School Data'!L83</f>
        <v>0</v>
      </c>
      <c r="R83" s="39">
        <f>'School Data'!M83</f>
        <v>0</v>
      </c>
      <c r="S83" s="39">
        <f>'School Data'!N83</f>
        <v>0</v>
      </c>
      <c r="T83" s="39">
        <f>'School Data'!O83</f>
        <v>0</v>
      </c>
      <c r="U83" s="39">
        <f>'School Data'!P83</f>
        <v>0</v>
      </c>
      <c r="V83" s="39">
        <f>'School Data'!Q83</f>
        <v>0</v>
      </c>
      <c r="W83" s="39">
        <f>'School Data'!R83</f>
        <v>0</v>
      </c>
      <c r="X83" s="39">
        <f>'School Data'!S83</f>
        <v>0</v>
      </c>
      <c r="Y83" s="39">
        <f>'School Data'!T83</f>
        <v>0</v>
      </c>
      <c r="AB83" s="39">
        <f>'School Data'!U83</f>
        <v>0</v>
      </c>
      <c r="AC83" s="39">
        <f>'School Data'!V83</f>
        <v>0</v>
      </c>
    </row>
    <row r="84" spans="1:29" x14ac:dyDescent="0.25">
      <c r="A84" s="39" t="str">
        <f t="shared" si="6"/>
        <v/>
      </c>
      <c r="B84" s="39" t="str">
        <f t="shared" si="7"/>
        <v/>
      </c>
      <c r="C84" s="39" t="str">
        <f t="shared" si="8"/>
        <v/>
      </c>
      <c r="D84" s="39">
        <f>'School Data'!E84</f>
        <v>0</v>
      </c>
      <c r="H84" s="39">
        <f>'School Data'!F84</f>
        <v>0</v>
      </c>
      <c r="I84" s="39">
        <f>'School Data'!G84</f>
        <v>0</v>
      </c>
      <c r="J84" s="39">
        <f>'School Data'!H84</f>
        <v>0</v>
      </c>
      <c r="N84" s="39">
        <f>'School Data'!I84</f>
        <v>0</v>
      </c>
      <c r="O84" s="39">
        <f>'School Data'!J84</f>
        <v>0</v>
      </c>
      <c r="P84" s="39">
        <f>'School Data'!K84</f>
        <v>0</v>
      </c>
      <c r="Q84" s="39">
        <f>'School Data'!L84</f>
        <v>0</v>
      </c>
      <c r="R84" s="39">
        <f>'School Data'!M84</f>
        <v>0</v>
      </c>
      <c r="S84" s="39">
        <f>'School Data'!N84</f>
        <v>0</v>
      </c>
      <c r="T84" s="39">
        <f>'School Data'!O84</f>
        <v>0</v>
      </c>
      <c r="U84" s="39">
        <f>'School Data'!P84</f>
        <v>0</v>
      </c>
      <c r="V84" s="39">
        <f>'School Data'!Q84</f>
        <v>0</v>
      </c>
      <c r="W84" s="39">
        <f>'School Data'!R84</f>
        <v>0</v>
      </c>
      <c r="X84" s="39">
        <f>'School Data'!S84</f>
        <v>0</v>
      </c>
      <c r="Y84" s="39">
        <f>'School Data'!T84</f>
        <v>0</v>
      </c>
      <c r="AB84" s="39">
        <f>'School Data'!U84</f>
        <v>0</v>
      </c>
      <c r="AC84" s="39">
        <f>'School Data'!V84</f>
        <v>0</v>
      </c>
    </row>
    <row r="85" spans="1:29" x14ac:dyDescent="0.25">
      <c r="A85" s="39" t="str">
        <f t="shared" si="6"/>
        <v/>
      </c>
      <c r="B85" s="39" t="str">
        <f t="shared" si="7"/>
        <v/>
      </c>
      <c r="C85" s="39" t="str">
        <f t="shared" si="8"/>
        <v/>
      </c>
      <c r="D85" s="39">
        <f>'School Data'!E85</f>
        <v>0</v>
      </c>
      <c r="H85" s="39">
        <f>'School Data'!F85</f>
        <v>0</v>
      </c>
      <c r="I85" s="39">
        <f>'School Data'!G85</f>
        <v>0</v>
      </c>
      <c r="J85" s="39">
        <f>'School Data'!H85</f>
        <v>0</v>
      </c>
      <c r="N85" s="39">
        <f>'School Data'!I85</f>
        <v>0</v>
      </c>
      <c r="O85" s="39">
        <f>'School Data'!J85</f>
        <v>0</v>
      </c>
      <c r="P85" s="39">
        <f>'School Data'!K85</f>
        <v>0</v>
      </c>
      <c r="Q85" s="39">
        <f>'School Data'!L85</f>
        <v>0</v>
      </c>
      <c r="R85" s="39">
        <f>'School Data'!M85</f>
        <v>0</v>
      </c>
      <c r="S85" s="39">
        <f>'School Data'!N85</f>
        <v>0</v>
      </c>
      <c r="T85" s="39">
        <f>'School Data'!O85</f>
        <v>0</v>
      </c>
      <c r="U85" s="39">
        <f>'School Data'!P85</f>
        <v>0</v>
      </c>
      <c r="V85" s="39">
        <f>'School Data'!Q85</f>
        <v>0</v>
      </c>
      <c r="W85" s="39">
        <f>'School Data'!R85</f>
        <v>0</v>
      </c>
      <c r="X85" s="39">
        <f>'School Data'!S85</f>
        <v>0</v>
      </c>
      <c r="Y85" s="39">
        <f>'School Data'!T85</f>
        <v>0</v>
      </c>
      <c r="AB85" s="39">
        <f>'School Data'!U85</f>
        <v>0</v>
      </c>
      <c r="AC85" s="39">
        <f>'School Data'!V85</f>
        <v>0</v>
      </c>
    </row>
    <row r="86" spans="1:29" x14ac:dyDescent="0.25">
      <c r="A86" s="39" t="str">
        <f t="shared" si="6"/>
        <v/>
      </c>
      <c r="B86" s="39" t="str">
        <f t="shared" si="7"/>
        <v/>
      </c>
      <c r="C86" s="39" t="str">
        <f t="shared" si="8"/>
        <v/>
      </c>
      <c r="D86" s="39">
        <f>'School Data'!E86</f>
        <v>0</v>
      </c>
      <c r="H86" s="39">
        <f>'School Data'!F86</f>
        <v>0</v>
      </c>
      <c r="I86" s="39">
        <f>'School Data'!G86</f>
        <v>0</v>
      </c>
      <c r="J86" s="39">
        <f>'School Data'!H86</f>
        <v>0</v>
      </c>
      <c r="N86" s="39">
        <f>'School Data'!I86</f>
        <v>0</v>
      </c>
      <c r="O86" s="39">
        <f>'School Data'!J86</f>
        <v>0</v>
      </c>
      <c r="P86" s="39">
        <f>'School Data'!K86</f>
        <v>0</v>
      </c>
      <c r="Q86" s="39">
        <f>'School Data'!L86</f>
        <v>0</v>
      </c>
      <c r="R86" s="39">
        <f>'School Data'!M86</f>
        <v>0</v>
      </c>
      <c r="S86" s="39">
        <f>'School Data'!N86</f>
        <v>0</v>
      </c>
      <c r="T86" s="39">
        <f>'School Data'!O86</f>
        <v>0</v>
      </c>
      <c r="U86" s="39">
        <f>'School Data'!P86</f>
        <v>0</v>
      </c>
      <c r="V86" s="39">
        <f>'School Data'!Q86</f>
        <v>0</v>
      </c>
      <c r="W86" s="39">
        <f>'School Data'!R86</f>
        <v>0</v>
      </c>
      <c r="X86" s="39">
        <f>'School Data'!S86</f>
        <v>0</v>
      </c>
      <c r="Y86" s="39">
        <f>'School Data'!T86</f>
        <v>0</v>
      </c>
      <c r="AB86" s="39">
        <f>'School Data'!U86</f>
        <v>0</v>
      </c>
      <c r="AC86" s="39">
        <f>'School Data'!V86</f>
        <v>0</v>
      </c>
    </row>
    <row r="87" spans="1:29" x14ac:dyDescent="0.25">
      <c r="A87" s="39" t="str">
        <f t="shared" si="6"/>
        <v/>
      </c>
      <c r="B87" s="39" t="str">
        <f t="shared" si="7"/>
        <v/>
      </c>
      <c r="C87" s="39" t="str">
        <f t="shared" si="8"/>
        <v/>
      </c>
      <c r="D87" s="39">
        <f>'School Data'!E87</f>
        <v>0</v>
      </c>
      <c r="H87" s="39">
        <f>'School Data'!F87</f>
        <v>0</v>
      </c>
      <c r="I87" s="39">
        <f>'School Data'!G87</f>
        <v>0</v>
      </c>
      <c r="J87" s="39">
        <f>'School Data'!H87</f>
        <v>0</v>
      </c>
      <c r="N87" s="39">
        <f>'School Data'!I87</f>
        <v>0</v>
      </c>
      <c r="O87" s="39">
        <f>'School Data'!J87</f>
        <v>0</v>
      </c>
      <c r="P87" s="39">
        <f>'School Data'!K87</f>
        <v>0</v>
      </c>
      <c r="Q87" s="39">
        <f>'School Data'!L87</f>
        <v>0</v>
      </c>
      <c r="R87" s="39">
        <f>'School Data'!M87</f>
        <v>0</v>
      </c>
      <c r="S87" s="39">
        <f>'School Data'!N87</f>
        <v>0</v>
      </c>
      <c r="T87" s="39">
        <f>'School Data'!O87</f>
        <v>0</v>
      </c>
      <c r="U87" s="39">
        <f>'School Data'!P87</f>
        <v>0</v>
      </c>
      <c r="V87" s="39">
        <f>'School Data'!Q87</f>
        <v>0</v>
      </c>
      <c r="W87" s="39">
        <f>'School Data'!R87</f>
        <v>0</v>
      </c>
      <c r="X87" s="39">
        <f>'School Data'!S87</f>
        <v>0</v>
      </c>
      <c r="Y87" s="39">
        <f>'School Data'!T87</f>
        <v>0</v>
      </c>
      <c r="AB87" s="39">
        <f>'School Data'!U87</f>
        <v>0</v>
      </c>
      <c r="AC87" s="39">
        <f>'School Data'!V87</f>
        <v>0</v>
      </c>
    </row>
    <row r="88" spans="1:29" x14ac:dyDescent="0.25">
      <c r="A88" s="39" t="str">
        <f t="shared" si="6"/>
        <v/>
      </c>
      <c r="B88" s="39" t="str">
        <f t="shared" si="7"/>
        <v/>
      </c>
      <c r="C88" s="39" t="str">
        <f t="shared" si="8"/>
        <v/>
      </c>
      <c r="D88" s="39">
        <f>'School Data'!E88</f>
        <v>0</v>
      </c>
      <c r="H88" s="39">
        <f>'School Data'!F88</f>
        <v>0</v>
      </c>
      <c r="I88" s="39">
        <f>'School Data'!G88</f>
        <v>0</v>
      </c>
      <c r="J88" s="39">
        <f>'School Data'!H88</f>
        <v>0</v>
      </c>
      <c r="N88" s="39">
        <f>'School Data'!I88</f>
        <v>0</v>
      </c>
      <c r="O88" s="39">
        <f>'School Data'!J88</f>
        <v>0</v>
      </c>
      <c r="P88" s="39">
        <f>'School Data'!K88</f>
        <v>0</v>
      </c>
      <c r="Q88" s="39">
        <f>'School Data'!L88</f>
        <v>0</v>
      </c>
      <c r="R88" s="39">
        <f>'School Data'!M88</f>
        <v>0</v>
      </c>
      <c r="S88" s="39">
        <f>'School Data'!N88</f>
        <v>0</v>
      </c>
      <c r="T88" s="39">
        <f>'School Data'!O88</f>
        <v>0</v>
      </c>
      <c r="U88" s="39">
        <f>'School Data'!P88</f>
        <v>0</v>
      </c>
      <c r="V88" s="39">
        <f>'School Data'!Q88</f>
        <v>0</v>
      </c>
      <c r="W88" s="39">
        <f>'School Data'!R88</f>
        <v>0</v>
      </c>
      <c r="X88" s="39">
        <f>'School Data'!S88</f>
        <v>0</v>
      </c>
      <c r="Y88" s="39">
        <f>'School Data'!T88</f>
        <v>0</v>
      </c>
      <c r="AB88" s="39">
        <f>'School Data'!U88</f>
        <v>0</v>
      </c>
      <c r="AC88" s="39">
        <f>'School Data'!V88</f>
        <v>0</v>
      </c>
    </row>
    <row r="89" spans="1:29" x14ac:dyDescent="0.25">
      <c r="A89" s="39" t="str">
        <f t="shared" si="6"/>
        <v/>
      </c>
      <c r="B89" s="39" t="str">
        <f t="shared" si="7"/>
        <v/>
      </c>
      <c r="C89" s="39" t="str">
        <f t="shared" si="8"/>
        <v/>
      </c>
      <c r="D89" s="39">
        <f>'School Data'!E89</f>
        <v>0</v>
      </c>
      <c r="H89" s="39">
        <f>'School Data'!F89</f>
        <v>0</v>
      </c>
      <c r="I89" s="39">
        <f>'School Data'!G89</f>
        <v>0</v>
      </c>
      <c r="J89" s="39">
        <f>'School Data'!H89</f>
        <v>0</v>
      </c>
      <c r="N89" s="39">
        <f>'School Data'!I89</f>
        <v>0</v>
      </c>
      <c r="O89" s="39">
        <f>'School Data'!J89</f>
        <v>0</v>
      </c>
      <c r="P89" s="39">
        <f>'School Data'!K89</f>
        <v>0</v>
      </c>
      <c r="Q89" s="39">
        <f>'School Data'!L89</f>
        <v>0</v>
      </c>
      <c r="R89" s="39">
        <f>'School Data'!M89</f>
        <v>0</v>
      </c>
      <c r="S89" s="39">
        <f>'School Data'!N89</f>
        <v>0</v>
      </c>
      <c r="T89" s="39">
        <f>'School Data'!O89</f>
        <v>0</v>
      </c>
      <c r="U89" s="39">
        <f>'School Data'!P89</f>
        <v>0</v>
      </c>
      <c r="V89" s="39">
        <f>'School Data'!Q89</f>
        <v>0</v>
      </c>
      <c r="W89" s="39">
        <f>'School Data'!R89</f>
        <v>0</v>
      </c>
      <c r="X89" s="39">
        <f>'School Data'!S89</f>
        <v>0</v>
      </c>
      <c r="Y89" s="39">
        <f>'School Data'!T89</f>
        <v>0</v>
      </c>
      <c r="AB89" s="39">
        <f>'School Data'!U89</f>
        <v>0</v>
      </c>
      <c r="AC89" s="39">
        <f>'School Data'!V89</f>
        <v>0</v>
      </c>
    </row>
    <row r="90" spans="1:29" x14ac:dyDescent="0.25">
      <c r="A90" s="39" t="str">
        <f t="shared" si="6"/>
        <v/>
      </c>
      <c r="B90" s="39" t="str">
        <f t="shared" si="7"/>
        <v/>
      </c>
      <c r="C90" s="39" t="str">
        <f t="shared" si="8"/>
        <v/>
      </c>
      <c r="D90" s="39">
        <f>'School Data'!E90</f>
        <v>0</v>
      </c>
      <c r="H90" s="39">
        <f>'School Data'!F90</f>
        <v>0</v>
      </c>
      <c r="I90" s="39">
        <f>'School Data'!G90</f>
        <v>0</v>
      </c>
      <c r="J90" s="39">
        <f>'School Data'!H90</f>
        <v>0</v>
      </c>
      <c r="N90" s="39">
        <f>'School Data'!I90</f>
        <v>0</v>
      </c>
      <c r="O90" s="39">
        <f>'School Data'!J90</f>
        <v>0</v>
      </c>
      <c r="P90" s="39">
        <f>'School Data'!K90</f>
        <v>0</v>
      </c>
      <c r="Q90" s="39">
        <f>'School Data'!L90</f>
        <v>0</v>
      </c>
      <c r="R90" s="39">
        <f>'School Data'!M90</f>
        <v>0</v>
      </c>
      <c r="S90" s="39">
        <f>'School Data'!N90</f>
        <v>0</v>
      </c>
      <c r="T90" s="39">
        <f>'School Data'!O90</f>
        <v>0</v>
      </c>
      <c r="U90" s="39">
        <f>'School Data'!P90</f>
        <v>0</v>
      </c>
      <c r="V90" s="39">
        <f>'School Data'!Q90</f>
        <v>0</v>
      </c>
      <c r="W90" s="39">
        <f>'School Data'!R90</f>
        <v>0</v>
      </c>
      <c r="X90" s="39">
        <f>'School Data'!S90</f>
        <v>0</v>
      </c>
      <c r="Y90" s="39">
        <f>'School Data'!T90</f>
        <v>0</v>
      </c>
      <c r="AB90" s="39">
        <f>'School Data'!U90</f>
        <v>0</v>
      </c>
      <c r="AC90" s="39">
        <f>'School Data'!V90</f>
        <v>0</v>
      </c>
    </row>
    <row r="91" spans="1:29" x14ac:dyDescent="0.25">
      <c r="A91" s="39" t="str">
        <f t="shared" si="6"/>
        <v/>
      </c>
      <c r="B91" s="39" t="str">
        <f t="shared" si="7"/>
        <v/>
      </c>
      <c r="C91" s="39" t="str">
        <f t="shared" si="8"/>
        <v/>
      </c>
      <c r="D91" s="39">
        <f>'School Data'!E91</f>
        <v>0</v>
      </c>
      <c r="H91" s="39">
        <f>'School Data'!F91</f>
        <v>0</v>
      </c>
      <c r="I91" s="39">
        <f>'School Data'!G91</f>
        <v>0</v>
      </c>
      <c r="J91" s="39">
        <f>'School Data'!H91</f>
        <v>0</v>
      </c>
      <c r="N91" s="39">
        <f>'School Data'!I91</f>
        <v>0</v>
      </c>
      <c r="O91" s="39">
        <f>'School Data'!J91</f>
        <v>0</v>
      </c>
      <c r="P91" s="39">
        <f>'School Data'!K91</f>
        <v>0</v>
      </c>
      <c r="Q91" s="39">
        <f>'School Data'!L91</f>
        <v>0</v>
      </c>
      <c r="R91" s="39">
        <f>'School Data'!M91</f>
        <v>0</v>
      </c>
      <c r="S91" s="39">
        <f>'School Data'!N91</f>
        <v>0</v>
      </c>
      <c r="T91" s="39">
        <f>'School Data'!O91</f>
        <v>0</v>
      </c>
      <c r="U91" s="39">
        <f>'School Data'!P91</f>
        <v>0</v>
      </c>
      <c r="V91" s="39">
        <f>'School Data'!Q91</f>
        <v>0</v>
      </c>
      <c r="W91" s="39">
        <f>'School Data'!R91</f>
        <v>0</v>
      </c>
      <c r="X91" s="39">
        <f>'School Data'!S91</f>
        <v>0</v>
      </c>
      <c r="Y91" s="39">
        <f>'School Data'!T91</f>
        <v>0</v>
      </c>
      <c r="AB91" s="39">
        <f>'School Data'!U91</f>
        <v>0</v>
      </c>
      <c r="AC91" s="39">
        <f>'School Data'!V91</f>
        <v>0</v>
      </c>
    </row>
    <row r="92" spans="1:29" x14ac:dyDescent="0.25">
      <c r="A92" s="39" t="str">
        <f t="shared" si="6"/>
        <v/>
      </c>
      <c r="B92" s="39" t="str">
        <f t="shared" si="7"/>
        <v/>
      </c>
      <c r="C92" s="39" t="str">
        <f t="shared" si="8"/>
        <v/>
      </c>
      <c r="D92" s="39">
        <f>'School Data'!E92</f>
        <v>0</v>
      </c>
      <c r="H92" s="39">
        <f>'School Data'!F92</f>
        <v>0</v>
      </c>
      <c r="I92" s="39">
        <f>'School Data'!G92</f>
        <v>0</v>
      </c>
      <c r="J92" s="39">
        <f>'School Data'!H92</f>
        <v>0</v>
      </c>
      <c r="N92" s="39">
        <f>'School Data'!I92</f>
        <v>0</v>
      </c>
      <c r="O92" s="39">
        <f>'School Data'!J92</f>
        <v>0</v>
      </c>
      <c r="P92" s="39">
        <f>'School Data'!K92</f>
        <v>0</v>
      </c>
      <c r="Q92" s="39">
        <f>'School Data'!L92</f>
        <v>0</v>
      </c>
      <c r="R92" s="39">
        <f>'School Data'!M92</f>
        <v>0</v>
      </c>
      <c r="S92" s="39">
        <f>'School Data'!N92</f>
        <v>0</v>
      </c>
      <c r="T92" s="39">
        <f>'School Data'!O92</f>
        <v>0</v>
      </c>
      <c r="U92" s="39">
        <f>'School Data'!P92</f>
        <v>0</v>
      </c>
      <c r="V92" s="39">
        <f>'School Data'!Q92</f>
        <v>0</v>
      </c>
      <c r="W92" s="39">
        <f>'School Data'!R92</f>
        <v>0</v>
      </c>
      <c r="X92" s="39">
        <f>'School Data'!S92</f>
        <v>0</v>
      </c>
      <c r="Y92" s="39">
        <f>'School Data'!T92</f>
        <v>0</v>
      </c>
      <c r="AB92" s="39">
        <f>'School Data'!U92</f>
        <v>0</v>
      </c>
      <c r="AC92" s="39">
        <f>'School Data'!V92</f>
        <v>0</v>
      </c>
    </row>
    <row r="93" spans="1:29" x14ac:dyDescent="0.25">
      <c r="A93" s="39" t="str">
        <f t="shared" si="6"/>
        <v/>
      </c>
      <c r="B93" s="39" t="str">
        <f t="shared" si="7"/>
        <v/>
      </c>
      <c r="C93" s="39" t="str">
        <f t="shared" si="8"/>
        <v/>
      </c>
      <c r="D93" s="39">
        <f>'School Data'!E93</f>
        <v>0</v>
      </c>
      <c r="H93" s="39">
        <f>'School Data'!F93</f>
        <v>0</v>
      </c>
      <c r="I93" s="39">
        <f>'School Data'!G93</f>
        <v>0</v>
      </c>
      <c r="J93" s="39">
        <f>'School Data'!H93</f>
        <v>0</v>
      </c>
      <c r="N93" s="39">
        <f>'School Data'!I93</f>
        <v>0</v>
      </c>
      <c r="O93" s="39">
        <f>'School Data'!J93</f>
        <v>0</v>
      </c>
      <c r="P93" s="39">
        <f>'School Data'!K93</f>
        <v>0</v>
      </c>
      <c r="Q93" s="39">
        <f>'School Data'!L93</f>
        <v>0</v>
      </c>
      <c r="R93" s="39">
        <f>'School Data'!M93</f>
        <v>0</v>
      </c>
      <c r="S93" s="39">
        <f>'School Data'!N93</f>
        <v>0</v>
      </c>
      <c r="T93" s="39">
        <f>'School Data'!O93</f>
        <v>0</v>
      </c>
      <c r="U93" s="39">
        <f>'School Data'!P93</f>
        <v>0</v>
      </c>
      <c r="V93" s="39">
        <f>'School Data'!Q93</f>
        <v>0</v>
      </c>
      <c r="W93" s="39">
        <f>'School Data'!R93</f>
        <v>0</v>
      </c>
      <c r="X93" s="39">
        <f>'School Data'!S93</f>
        <v>0</v>
      </c>
      <c r="Y93" s="39">
        <f>'School Data'!T93</f>
        <v>0</v>
      </c>
      <c r="AB93" s="39">
        <f>'School Data'!U93</f>
        <v>0</v>
      </c>
      <c r="AC93" s="39">
        <f>'School Data'!V93</f>
        <v>0</v>
      </c>
    </row>
    <row r="94" spans="1:29" x14ac:dyDescent="0.25">
      <c r="A94" s="39" t="str">
        <f t="shared" si="6"/>
        <v/>
      </c>
      <c r="B94" s="39" t="str">
        <f t="shared" si="7"/>
        <v/>
      </c>
      <c r="C94" s="39" t="str">
        <f t="shared" si="8"/>
        <v/>
      </c>
      <c r="D94" s="39">
        <f>'School Data'!E94</f>
        <v>0</v>
      </c>
      <c r="H94" s="39">
        <f>'School Data'!F94</f>
        <v>0</v>
      </c>
      <c r="I94" s="39">
        <f>'School Data'!G94</f>
        <v>0</v>
      </c>
      <c r="J94" s="39">
        <f>'School Data'!H94</f>
        <v>0</v>
      </c>
      <c r="N94" s="39">
        <f>'School Data'!I94</f>
        <v>0</v>
      </c>
      <c r="O94" s="39">
        <f>'School Data'!J94</f>
        <v>0</v>
      </c>
      <c r="P94" s="39">
        <f>'School Data'!K94</f>
        <v>0</v>
      </c>
      <c r="Q94" s="39">
        <f>'School Data'!L94</f>
        <v>0</v>
      </c>
      <c r="R94" s="39">
        <f>'School Data'!M94</f>
        <v>0</v>
      </c>
      <c r="S94" s="39">
        <f>'School Data'!N94</f>
        <v>0</v>
      </c>
      <c r="T94" s="39">
        <f>'School Data'!O94</f>
        <v>0</v>
      </c>
      <c r="U94" s="39">
        <f>'School Data'!P94</f>
        <v>0</v>
      </c>
      <c r="V94" s="39">
        <f>'School Data'!Q94</f>
        <v>0</v>
      </c>
      <c r="W94" s="39">
        <f>'School Data'!R94</f>
        <v>0</v>
      </c>
      <c r="X94" s="39">
        <f>'School Data'!S94</f>
        <v>0</v>
      </c>
      <c r="Y94" s="39">
        <f>'School Data'!T94</f>
        <v>0</v>
      </c>
      <c r="AB94" s="39">
        <f>'School Data'!U94</f>
        <v>0</v>
      </c>
      <c r="AC94" s="39">
        <f>'School Data'!V94</f>
        <v>0</v>
      </c>
    </row>
    <row r="95" spans="1:29" x14ac:dyDescent="0.25">
      <c r="A95" s="39" t="str">
        <f t="shared" si="6"/>
        <v/>
      </c>
      <c r="B95" s="39" t="str">
        <f t="shared" si="7"/>
        <v/>
      </c>
      <c r="C95" s="39" t="str">
        <f t="shared" si="8"/>
        <v/>
      </c>
      <c r="D95" s="39">
        <f>'School Data'!E95</f>
        <v>0</v>
      </c>
      <c r="H95" s="39">
        <f>'School Data'!F95</f>
        <v>0</v>
      </c>
      <c r="I95" s="39">
        <f>'School Data'!G95</f>
        <v>0</v>
      </c>
      <c r="J95" s="39">
        <f>'School Data'!H95</f>
        <v>0</v>
      </c>
      <c r="N95" s="39">
        <f>'School Data'!I95</f>
        <v>0</v>
      </c>
      <c r="O95" s="39">
        <f>'School Data'!J95</f>
        <v>0</v>
      </c>
      <c r="P95" s="39">
        <f>'School Data'!K95</f>
        <v>0</v>
      </c>
      <c r="Q95" s="39">
        <f>'School Data'!L95</f>
        <v>0</v>
      </c>
      <c r="R95" s="39">
        <f>'School Data'!M95</f>
        <v>0</v>
      </c>
      <c r="S95" s="39">
        <f>'School Data'!N95</f>
        <v>0</v>
      </c>
      <c r="T95" s="39">
        <f>'School Data'!O95</f>
        <v>0</v>
      </c>
      <c r="U95" s="39">
        <f>'School Data'!P95</f>
        <v>0</v>
      </c>
      <c r="V95" s="39">
        <f>'School Data'!Q95</f>
        <v>0</v>
      </c>
      <c r="W95" s="39">
        <f>'School Data'!R95</f>
        <v>0</v>
      </c>
      <c r="X95" s="39">
        <f>'School Data'!S95</f>
        <v>0</v>
      </c>
      <c r="Y95" s="39">
        <f>'School Data'!T95</f>
        <v>0</v>
      </c>
      <c r="AB95" s="39">
        <f>'School Data'!U95</f>
        <v>0</v>
      </c>
      <c r="AC95" s="39">
        <f>'School Data'!V95</f>
        <v>0</v>
      </c>
    </row>
    <row r="96" spans="1:29" x14ac:dyDescent="0.25">
      <c r="A96" s="39" t="str">
        <f t="shared" si="6"/>
        <v/>
      </c>
      <c r="B96" s="39" t="str">
        <f t="shared" si="7"/>
        <v/>
      </c>
      <c r="C96" s="39" t="str">
        <f t="shared" si="8"/>
        <v/>
      </c>
      <c r="D96" s="39">
        <f>'School Data'!E96</f>
        <v>0</v>
      </c>
      <c r="H96" s="39">
        <f>'School Data'!F96</f>
        <v>0</v>
      </c>
      <c r="I96" s="39">
        <f>'School Data'!G96</f>
        <v>0</v>
      </c>
      <c r="J96" s="39">
        <f>'School Data'!H96</f>
        <v>0</v>
      </c>
      <c r="N96" s="39">
        <f>'School Data'!I96</f>
        <v>0</v>
      </c>
      <c r="O96" s="39">
        <f>'School Data'!J96</f>
        <v>0</v>
      </c>
      <c r="P96" s="39">
        <f>'School Data'!K96</f>
        <v>0</v>
      </c>
      <c r="Q96" s="39">
        <f>'School Data'!L96</f>
        <v>0</v>
      </c>
      <c r="R96" s="39">
        <f>'School Data'!M96</f>
        <v>0</v>
      </c>
      <c r="S96" s="39">
        <f>'School Data'!N96</f>
        <v>0</v>
      </c>
      <c r="T96" s="39">
        <f>'School Data'!O96</f>
        <v>0</v>
      </c>
      <c r="U96" s="39">
        <f>'School Data'!P96</f>
        <v>0</v>
      </c>
      <c r="V96" s="39">
        <f>'School Data'!Q96</f>
        <v>0</v>
      </c>
      <c r="W96" s="39">
        <f>'School Data'!R96</f>
        <v>0</v>
      </c>
      <c r="X96" s="39">
        <f>'School Data'!S96</f>
        <v>0</v>
      </c>
      <c r="Y96" s="39">
        <f>'School Data'!T96</f>
        <v>0</v>
      </c>
      <c r="AB96" s="39">
        <f>'School Data'!U96</f>
        <v>0</v>
      </c>
      <c r="AC96" s="39">
        <f>'School Data'!V96</f>
        <v>0</v>
      </c>
    </row>
    <row r="97" spans="1:29" x14ac:dyDescent="0.25">
      <c r="A97" s="39" t="str">
        <f t="shared" si="6"/>
        <v/>
      </c>
      <c r="B97" s="39" t="str">
        <f t="shared" si="7"/>
        <v/>
      </c>
      <c r="C97" s="39" t="str">
        <f t="shared" si="8"/>
        <v/>
      </c>
      <c r="D97" s="39">
        <f>'School Data'!E97</f>
        <v>0</v>
      </c>
      <c r="H97" s="39">
        <f>'School Data'!F97</f>
        <v>0</v>
      </c>
      <c r="I97" s="39">
        <f>'School Data'!G97</f>
        <v>0</v>
      </c>
      <c r="J97" s="39">
        <f>'School Data'!H97</f>
        <v>0</v>
      </c>
      <c r="N97" s="39">
        <f>'School Data'!I97</f>
        <v>0</v>
      </c>
      <c r="O97" s="39">
        <f>'School Data'!J97</f>
        <v>0</v>
      </c>
      <c r="P97" s="39">
        <f>'School Data'!K97</f>
        <v>0</v>
      </c>
      <c r="Q97" s="39">
        <f>'School Data'!L97</f>
        <v>0</v>
      </c>
      <c r="R97" s="39">
        <f>'School Data'!M97</f>
        <v>0</v>
      </c>
      <c r="S97" s="39">
        <f>'School Data'!N97</f>
        <v>0</v>
      </c>
      <c r="T97" s="39">
        <f>'School Data'!O97</f>
        <v>0</v>
      </c>
      <c r="U97" s="39">
        <f>'School Data'!P97</f>
        <v>0</v>
      </c>
      <c r="V97" s="39">
        <f>'School Data'!Q97</f>
        <v>0</v>
      </c>
      <c r="W97" s="39">
        <f>'School Data'!R97</f>
        <v>0</v>
      </c>
      <c r="X97" s="39">
        <f>'School Data'!S97</f>
        <v>0</v>
      </c>
      <c r="Y97" s="39">
        <f>'School Data'!T97</f>
        <v>0</v>
      </c>
      <c r="AB97" s="39">
        <f>'School Data'!U97</f>
        <v>0</v>
      </c>
      <c r="AC97" s="39">
        <f>'School Data'!V97</f>
        <v>0</v>
      </c>
    </row>
    <row r="98" spans="1:29" x14ac:dyDescent="0.25">
      <c r="A98" s="39" t="str">
        <f t="shared" si="6"/>
        <v/>
      </c>
      <c r="B98" s="39" t="str">
        <f t="shared" si="7"/>
        <v/>
      </c>
      <c r="C98" s="39" t="str">
        <f t="shared" si="8"/>
        <v/>
      </c>
      <c r="D98" s="39">
        <f>'School Data'!E98</f>
        <v>0</v>
      </c>
      <c r="H98" s="39">
        <f>'School Data'!F98</f>
        <v>0</v>
      </c>
      <c r="I98" s="39">
        <f>'School Data'!G98</f>
        <v>0</v>
      </c>
      <c r="J98" s="39">
        <f>'School Data'!H98</f>
        <v>0</v>
      </c>
      <c r="N98" s="39">
        <f>'School Data'!I98</f>
        <v>0</v>
      </c>
      <c r="O98" s="39">
        <f>'School Data'!J98</f>
        <v>0</v>
      </c>
      <c r="P98" s="39">
        <f>'School Data'!K98</f>
        <v>0</v>
      </c>
      <c r="Q98" s="39">
        <f>'School Data'!L98</f>
        <v>0</v>
      </c>
      <c r="R98" s="39">
        <f>'School Data'!M98</f>
        <v>0</v>
      </c>
      <c r="S98" s="39">
        <f>'School Data'!N98</f>
        <v>0</v>
      </c>
      <c r="T98" s="39">
        <f>'School Data'!O98</f>
        <v>0</v>
      </c>
      <c r="U98" s="39">
        <f>'School Data'!P98</f>
        <v>0</v>
      </c>
      <c r="V98" s="39">
        <f>'School Data'!Q98</f>
        <v>0</v>
      </c>
      <c r="W98" s="39">
        <f>'School Data'!R98</f>
        <v>0</v>
      </c>
      <c r="X98" s="39">
        <f>'School Data'!S98</f>
        <v>0</v>
      </c>
      <c r="Y98" s="39">
        <f>'School Data'!T98</f>
        <v>0</v>
      </c>
      <c r="AB98" s="39">
        <f>'School Data'!U98</f>
        <v>0</v>
      </c>
      <c r="AC98" s="39">
        <f>'School Data'!V98</f>
        <v>0</v>
      </c>
    </row>
    <row r="99" spans="1:29" x14ac:dyDescent="0.25">
      <c r="A99" s="39" t="str">
        <f t="shared" si="6"/>
        <v/>
      </c>
      <c r="B99" s="39" t="str">
        <f t="shared" si="7"/>
        <v/>
      </c>
      <c r="C99" s="39" t="str">
        <f t="shared" si="8"/>
        <v/>
      </c>
      <c r="D99" s="39">
        <f>'School Data'!E99</f>
        <v>0</v>
      </c>
      <c r="H99" s="39">
        <f>'School Data'!F99</f>
        <v>0</v>
      </c>
      <c r="I99" s="39">
        <f>'School Data'!G99</f>
        <v>0</v>
      </c>
      <c r="J99" s="39">
        <f>'School Data'!H99</f>
        <v>0</v>
      </c>
      <c r="N99" s="39">
        <f>'School Data'!I99</f>
        <v>0</v>
      </c>
      <c r="O99" s="39">
        <f>'School Data'!J99</f>
        <v>0</v>
      </c>
      <c r="P99" s="39">
        <f>'School Data'!K99</f>
        <v>0</v>
      </c>
      <c r="Q99" s="39">
        <f>'School Data'!L99</f>
        <v>0</v>
      </c>
      <c r="R99" s="39">
        <f>'School Data'!M99</f>
        <v>0</v>
      </c>
      <c r="S99" s="39">
        <f>'School Data'!N99</f>
        <v>0</v>
      </c>
      <c r="T99" s="39">
        <f>'School Data'!O99</f>
        <v>0</v>
      </c>
      <c r="U99" s="39">
        <f>'School Data'!P99</f>
        <v>0</v>
      </c>
      <c r="V99" s="39">
        <f>'School Data'!Q99</f>
        <v>0</v>
      </c>
      <c r="W99" s="39">
        <f>'School Data'!R99</f>
        <v>0</v>
      </c>
      <c r="X99" s="39">
        <f>'School Data'!S99</f>
        <v>0</v>
      </c>
      <c r="Y99" s="39">
        <f>'School Data'!T99</f>
        <v>0</v>
      </c>
      <c r="AB99" s="39">
        <f>'School Data'!U99</f>
        <v>0</v>
      </c>
      <c r="AC99" s="39">
        <f>'School Data'!V99</f>
        <v>0</v>
      </c>
    </row>
    <row r="100" spans="1:29" x14ac:dyDescent="0.25">
      <c r="A100" s="39" t="str">
        <f t="shared" si="6"/>
        <v/>
      </c>
      <c r="B100" s="39" t="str">
        <f t="shared" si="7"/>
        <v/>
      </c>
      <c r="C100" s="39" t="str">
        <f t="shared" si="8"/>
        <v/>
      </c>
      <c r="D100" s="39">
        <f>'School Data'!E100</f>
        <v>0</v>
      </c>
      <c r="H100" s="39">
        <f>'School Data'!F100</f>
        <v>0</v>
      </c>
      <c r="I100" s="39">
        <f>'School Data'!G100</f>
        <v>0</v>
      </c>
      <c r="J100" s="39">
        <f>'School Data'!H100</f>
        <v>0</v>
      </c>
      <c r="N100" s="39">
        <f>'School Data'!I100</f>
        <v>0</v>
      </c>
      <c r="O100" s="39">
        <f>'School Data'!J100</f>
        <v>0</v>
      </c>
      <c r="P100" s="39">
        <f>'School Data'!K100</f>
        <v>0</v>
      </c>
      <c r="Q100" s="39">
        <f>'School Data'!L100</f>
        <v>0</v>
      </c>
      <c r="R100" s="39">
        <f>'School Data'!M100</f>
        <v>0</v>
      </c>
      <c r="S100" s="39">
        <f>'School Data'!N100</f>
        <v>0</v>
      </c>
      <c r="T100" s="39">
        <f>'School Data'!O100</f>
        <v>0</v>
      </c>
      <c r="U100" s="39">
        <f>'School Data'!P100</f>
        <v>0</v>
      </c>
      <c r="V100" s="39">
        <f>'School Data'!Q100</f>
        <v>0</v>
      </c>
      <c r="W100" s="39">
        <f>'School Data'!R100</f>
        <v>0</v>
      </c>
      <c r="X100" s="39">
        <f>'School Data'!S100</f>
        <v>0</v>
      </c>
      <c r="Y100" s="39">
        <f>'School Data'!T100</f>
        <v>0</v>
      </c>
      <c r="AB100" s="39">
        <f>'School Data'!U100</f>
        <v>0</v>
      </c>
      <c r="AC100" s="39">
        <f>'School Data'!V100</f>
        <v>0</v>
      </c>
    </row>
    <row r="101" spans="1:29" x14ac:dyDescent="0.25">
      <c r="A101" s="39" t="str">
        <f t="shared" si="6"/>
        <v/>
      </c>
      <c r="B101" s="39" t="str">
        <f t="shared" si="7"/>
        <v/>
      </c>
      <c r="C101" s="39" t="str">
        <f t="shared" si="8"/>
        <v/>
      </c>
      <c r="D101" s="39">
        <f>'School Data'!E101</f>
        <v>0</v>
      </c>
      <c r="H101" s="39">
        <f>'School Data'!F101</f>
        <v>0</v>
      </c>
      <c r="I101" s="39">
        <f>'School Data'!G101</f>
        <v>0</v>
      </c>
      <c r="J101" s="39">
        <f>'School Data'!H101</f>
        <v>0</v>
      </c>
      <c r="N101" s="39">
        <f>'School Data'!I101</f>
        <v>0</v>
      </c>
      <c r="O101" s="39">
        <f>'School Data'!J101</f>
        <v>0</v>
      </c>
      <c r="P101" s="39">
        <f>'School Data'!K101</f>
        <v>0</v>
      </c>
      <c r="Q101" s="39">
        <f>'School Data'!L101</f>
        <v>0</v>
      </c>
      <c r="R101" s="39">
        <f>'School Data'!M101</f>
        <v>0</v>
      </c>
      <c r="S101" s="39">
        <f>'School Data'!N101</f>
        <v>0</v>
      </c>
      <c r="T101" s="39">
        <f>'School Data'!O101</f>
        <v>0</v>
      </c>
      <c r="U101" s="39">
        <f>'School Data'!P101</f>
        <v>0</v>
      </c>
      <c r="V101" s="39">
        <f>'School Data'!Q101</f>
        <v>0</v>
      </c>
      <c r="W101" s="39">
        <f>'School Data'!R101</f>
        <v>0</v>
      </c>
      <c r="X101" s="39">
        <f>'School Data'!S101</f>
        <v>0</v>
      </c>
      <c r="Y101" s="39">
        <f>'School Data'!T101</f>
        <v>0</v>
      </c>
      <c r="AB101" s="39">
        <f>'School Data'!U101</f>
        <v>0</v>
      </c>
      <c r="AC101" s="39">
        <f>'School Data'!V101</f>
        <v>0</v>
      </c>
    </row>
    <row r="102" spans="1:29" x14ac:dyDescent="0.25">
      <c r="A102" s="39" t="str">
        <f t="shared" si="6"/>
        <v/>
      </c>
      <c r="B102" s="39" t="str">
        <f t="shared" si="7"/>
        <v/>
      </c>
      <c r="C102" s="39" t="str">
        <f t="shared" si="8"/>
        <v/>
      </c>
      <c r="D102" s="39">
        <f>'School Data'!E102</f>
        <v>0</v>
      </c>
      <c r="H102" s="39">
        <f>'School Data'!F102</f>
        <v>0</v>
      </c>
      <c r="I102" s="39">
        <f>'School Data'!G102</f>
        <v>0</v>
      </c>
      <c r="J102" s="39">
        <f>'School Data'!H102</f>
        <v>0</v>
      </c>
      <c r="N102" s="39">
        <f>'School Data'!I102</f>
        <v>0</v>
      </c>
      <c r="O102" s="39">
        <f>'School Data'!J102</f>
        <v>0</v>
      </c>
      <c r="P102" s="39">
        <f>'School Data'!K102</f>
        <v>0</v>
      </c>
      <c r="Q102" s="39">
        <f>'School Data'!L102</f>
        <v>0</v>
      </c>
      <c r="R102" s="39">
        <f>'School Data'!M102</f>
        <v>0</v>
      </c>
      <c r="S102" s="39">
        <f>'School Data'!N102</f>
        <v>0</v>
      </c>
      <c r="T102" s="39">
        <f>'School Data'!O102</f>
        <v>0</v>
      </c>
      <c r="U102" s="39">
        <f>'School Data'!P102</f>
        <v>0</v>
      </c>
      <c r="V102" s="39">
        <f>'School Data'!Q102</f>
        <v>0</v>
      </c>
      <c r="W102" s="39">
        <f>'School Data'!R102</f>
        <v>0</v>
      </c>
      <c r="X102" s="39">
        <f>'School Data'!S102</f>
        <v>0</v>
      </c>
      <c r="Y102" s="39">
        <f>'School Data'!T102</f>
        <v>0</v>
      </c>
      <c r="AB102" s="39">
        <f>'School Data'!U102</f>
        <v>0</v>
      </c>
      <c r="AC102" s="39">
        <f>'School Data'!V102</f>
        <v>0</v>
      </c>
    </row>
    <row r="103" spans="1:29" x14ac:dyDescent="0.25">
      <c r="A103" s="39" t="str">
        <f t="shared" si="6"/>
        <v/>
      </c>
      <c r="B103" s="39" t="str">
        <f t="shared" si="7"/>
        <v/>
      </c>
      <c r="C103" s="39" t="str">
        <f t="shared" si="8"/>
        <v/>
      </c>
      <c r="D103" s="39">
        <f>'School Data'!E103</f>
        <v>0</v>
      </c>
      <c r="H103" s="39">
        <f>'School Data'!F103</f>
        <v>0</v>
      </c>
      <c r="I103" s="39">
        <f>'School Data'!G103</f>
        <v>0</v>
      </c>
      <c r="J103" s="39">
        <f>'School Data'!H103</f>
        <v>0</v>
      </c>
      <c r="N103" s="39">
        <f>'School Data'!I103</f>
        <v>0</v>
      </c>
      <c r="O103" s="39">
        <f>'School Data'!J103</f>
        <v>0</v>
      </c>
      <c r="P103" s="39">
        <f>'School Data'!K103</f>
        <v>0</v>
      </c>
      <c r="Q103" s="39">
        <f>'School Data'!L103</f>
        <v>0</v>
      </c>
      <c r="R103" s="39">
        <f>'School Data'!M103</f>
        <v>0</v>
      </c>
      <c r="S103" s="39">
        <f>'School Data'!N103</f>
        <v>0</v>
      </c>
      <c r="T103" s="39">
        <f>'School Data'!O103</f>
        <v>0</v>
      </c>
      <c r="U103" s="39">
        <f>'School Data'!P103</f>
        <v>0</v>
      </c>
      <c r="V103" s="39">
        <f>'School Data'!Q103</f>
        <v>0</v>
      </c>
      <c r="W103" s="39">
        <f>'School Data'!R103</f>
        <v>0</v>
      </c>
      <c r="X103" s="39">
        <f>'School Data'!S103</f>
        <v>0</v>
      </c>
      <c r="Y103" s="39">
        <f>'School Data'!T103</f>
        <v>0</v>
      </c>
      <c r="AB103" s="39">
        <f>'School Data'!U103</f>
        <v>0</v>
      </c>
      <c r="AC103" s="39">
        <f>'School Data'!V103</f>
        <v>0</v>
      </c>
    </row>
    <row r="104" spans="1:29" x14ac:dyDescent="0.25">
      <c r="A104" s="39" t="str">
        <f t="shared" si="6"/>
        <v/>
      </c>
      <c r="B104" s="39" t="str">
        <f t="shared" si="7"/>
        <v/>
      </c>
      <c r="C104" s="39" t="str">
        <f t="shared" si="8"/>
        <v/>
      </c>
      <c r="D104" s="39">
        <f>'School Data'!E104</f>
        <v>0</v>
      </c>
      <c r="H104" s="39">
        <f>'School Data'!F104</f>
        <v>0</v>
      </c>
      <c r="I104" s="39">
        <f>'School Data'!G104</f>
        <v>0</v>
      </c>
      <c r="J104" s="39">
        <f>'School Data'!H104</f>
        <v>0</v>
      </c>
      <c r="N104" s="39">
        <f>'School Data'!I104</f>
        <v>0</v>
      </c>
      <c r="O104" s="39">
        <f>'School Data'!J104</f>
        <v>0</v>
      </c>
      <c r="P104" s="39">
        <f>'School Data'!K104</f>
        <v>0</v>
      </c>
      <c r="Q104" s="39">
        <f>'School Data'!L104</f>
        <v>0</v>
      </c>
      <c r="R104" s="39">
        <f>'School Data'!M104</f>
        <v>0</v>
      </c>
      <c r="S104" s="39">
        <f>'School Data'!N104</f>
        <v>0</v>
      </c>
      <c r="T104" s="39">
        <f>'School Data'!O104</f>
        <v>0</v>
      </c>
      <c r="U104" s="39">
        <f>'School Data'!P104</f>
        <v>0</v>
      </c>
      <c r="V104" s="39">
        <f>'School Data'!Q104</f>
        <v>0</v>
      </c>
      <c r="W104" s="39">
        <f>'School Data'!R104</f>
        <v>0</v>
      </c>
      <c r="X104" s="39">
        <f>'School Data'!S104</f>
        <v>0</v>
      </c>
      <c r="Y104" s="39">
        <f>'School Data'!T104</f>
        <v>0</v>
      </c>
      <c r="AB104" s="39">
        <f>'School Data'!U104</f>
        <v>0</v>
      </c>
      <c r="AC104" s="39">
        <f>'School Data'!V104</f>
        <v>0</v>
      </c>
    </row>
    <row r="105" spans="1:29" x14ac:dyDescent="0.25">
      <c r="A105" s="39" t="str">
        <f t="shared" si="6"/>
        <v/>
      </c>
      <c r="B105" s="39" t="str">
        <f t="shared" si="7"/>
        <v/>
      </c>
      <c r="C105" s="39" t="str">
        <f t="shared" si="8"/>
        <v/>
      </c>
      <c r="D105" s="39">
        <f>'School Data'!E105</f>
        <v>0</v>
      </c>
      <c r="H105" s="39">
        <f>'School Data'!F105</f>
        <v>0</v>
      </c>
      <c r="I105" s="39">
        <f>'School Data'!G105</f>
        <v>0</v>
      </c>
      <c r="J105" s="39">
        <f>'School Data'!H105</f>
        <v>0</v>
      </c>
      <c r="N105" s="39">
        <f>'School Data'!I105</f>
        <v>0</v>
      </c>
      <c r="O105" s="39">
        <f>'School Data'!J105</f>
        <v>0</v>
      </c>
      <c r="P105" s="39">
        <f>'School Data'!K105</f>
        <v>0</v>
      </c>
      <c r="Q105" s="39">
        <f>'School Data'!L105</f>
        <v>0</v>
      </c>
      <c r="R105" s="39">
        <f>'School Data'!M105</f>
        <v>0</v>
      </c>
      <c r="S105" s="39">
        <f>'School Data'!N105</f>
        <v>0</v>
      </c>
      <c r="T105" s="39">
        <f>'School Data'!O105</f>
        <v>0</v>
      </c>
      <c r="U105" s="39">
        <f>'School Data'!P105</f>
        <v>0</v>
      </c>
      <c r="V105" s="39">
        <f>'School Data'!Q105</f>
        <v>0</v>
      </c>
      <c r="W105" s="39">
        <f>'School Data'!R105</f>
        <v>0</v>
      </c>
      <c r="X105" s="39">
        <f>'School Data'!S105</f>
        <v>0</v>
      </c>
      <c r="Y105" s="39">
        <f>'School Data'!T105</f>
        <v>0</v>
      </c>
      <c r="AB105" s="39">
        <f>'School Data'!U105</f>
        <v>0</v>
      </c>
      <c r="AC105" s="39">
        <f>'School Data'!V105</f>
        <v>0</v>
      </c>
    </row>
    <row r="106" spans="1:29" x14ac:dyDescent="0.25">
      <c r="A106" s="39" t="str">
        <f t="shared" si="6"/>
        <v/>
      </c>
      <c r="B106" s="39" t="str">
        <f t="shared" si="7"/>
        <v/>
      </c>
      <c r="C106" s="39" t="str">
        <f t="shared" si="8"/>
        <v/>
      </c>
      <c r="D106" s="39">
        <f>'School Data'!E106</f>
        <v>0</v>
      </c>
      <c r="H106" s="39">
        <f>'School Data'!F106</f>
        <v>0</v>
      </c>
      <c r="I106" s="39">
        <f>'School Data'!G106</f>
        <v>0</v>
      </c>
      <c r="J106" s="39">
        <f>'School Data'!H106</f>
        <v>0</v>
      </c>
      <c r="N106" s="39">
        <f>'School Data'!I106</f>
        <v>0</v>
      </c>
      <c r="O106" s="39">
        <f>'School Data'!J106</f>
        <v>0</v>
      </c>
      <c r="P106" s="39">
        <f>'School Data'!K106</f>
        <v>0</v>
      </c>
      <c r="Q106" s="39">
        <f>'School Data'!L106</f>
        <v>0</v>
      </c>
      <c r="R106" s="39">
        <f>'School Data'!M106</f>
        <v>0</v>
      </c>
      <c r="S106" s="39">
        <f>'School Data'!N106</f>
        <v>0</v>
      </c>
      <c r="T106" s="39">
        <f>'School Data'!O106</f>
        <v>0</v>
      </c>
      <c r="U106" s="39">
        <f>'School Data'!P106</f>
        <v>0</v>
      </c>
      <c r="V106" s="39">
        <f>'School Data'!Q106</f>
        <v>0</v>
      </c>
      <c r="W106" s="39">
        <f>'School Data'!R106</f>
        <v>0</v>
      </c>
      <c r="X106" s="39">
        <f>'School Data'!S106</f>
        <v>0</v>
      </c>
      <c r="Y106" s="39">
        <f>'School Data'!T106</f>
        <v>0</v>
      </c>
      <c r="AB106" s="39">
        <f>'School Data'!U106</f>
        <v>0</v>
      </c>
      <c r="AC106" s="39">
        <f>'School Data'!V106</f>
        <v>0</v>
      </c>
    </row>
    <row r="107" spans="1:29" x14ac:dyDescent="0.25">
      <c r="A107" s="39" t="str">
        <f t="shared" si="6"/>
        <v/>
      </c>
      <c r="B107" s="39" t="str">
        <f t="shared" si="7"/>
        <v/>
      </c>
      <c r="C107" s="39" t="str">
        <f t="shared" si="8"/>
        <v/>
      </c>
      <c r="D107" s="39">
        <f>'School Data'!E107</f>
        <v>0</v>
      </c>
      <c r="H107" s="39">
        <f>'School Data'!F107</f>
        <v>0</v>
      </c>
      <c r="I107" s="39">
        <f>'School Data'!G107</f>
        <v>0</v>
      </c>
      <c r="J107" s="39">
        <f>'School Data'!H107</f>
        <v>0</v>
      </c>
      <c r="N107" s="39">
        <f>'School Data'!I107</f>
        <v>0</v>
      </c>
      <c r="O107" s="39">
        <f>'School Data'!J107</f>
        <v>0</v>
      </c>
      <c r="P107" s="39">
        <f>'School Data'!K107</f>
        <v>0</v>
      </c>
      <c r="Q107" s="39">
        <f>'School Data'!L107</f>
        <v>0</v>
      </c>
      <c r="R107" s="39">
        <f>'School Data'!M107</f>
        <v>0</v>
      </c>
      <c r="S107" s="39">
        <f>'School Data'!N107</f>
        <v>0</v>
      </c>
      <c r="T107" s="39">
        <f>'School Data'!O107</f>
        <v>0</v>
      </c>
      <c r="U107" s="39">
        <f>'School Data'!P107</f>
        <v>0</v>
      </c>
      <c r="V107" s="39">
        <f>'School Data'!Q107</f>
        <v>0</v>
      </c>
      <c r="W107" s="39">
        <f>'School Data'!R107</f>
        <v>0</v>
      </c>
      <c r="X107" s="39">
        <f>'School Data'!S107</f>
        <v>0</v>
      </c>
      <c r="Y107" s="39">
        <f>'School Data'!T107</f>
        <v>0</v>
      </c>
      <c r="AB107" s="39">
        <f>'School Data'!U107</f>
        <v>0</v>
      </c>
      <c r="AC107" s="39">
        <f>'School Data'!V107</f>
        <v>0</v>
      </c>
    </row>
    <row r="108" spans="1:29" x14ac:dyDescent="0.25">
      <c r="A108" s="39" t="str">
        <f t="shared" si="6"/>
        <v/>
      </c>
      <c r="B108" s="39" t="str">
        <f t="shared" si="7"/>
        <v/>
      </c>
      <c r="C108" s="39" t="str">
        <f t="shared" si="8"/>
        <v/>
      </c>
      <c r="D108" s="39">
        <f>'School Data'!E108</f>
        <v>0</v>
      </c>
      <c r="H108" s="39">
        <f>'School Data'!F108</f>
        <v>0</v>
      </c>
      <c r="I108" s="39">
        <f>'School Data'!G108</f>
        <v>0</v>
      </c>
      <c r="J108" s="39">
        <f>'School Data'!H108</f>
        <v>0</v>
      </c>
      <c r="N108" s="39">
        <f>'School Data'!I108</f>
        <v>0</v>
      </c>
      <c r="O108" s="39">
        <f>'School Data'!J108</f>
        <v>0</v>
      </c>
      <c r="P108" s="39">
        <f>'School Data'!K108</f>
        <v>0</v>
      </c>
      <c r="Q108" s="39">
        <f>'School Data'!L108</f>
        <v>0</v>
      </c>
      <c r="R108" s="39">
        <f>'School Data'!M108</f>
        <v>0</v>
      </c>
      <c r="S108" s="39">
        <f>'School Data'!N108</f>
        <v>0</v>
      </c>
      <c r="T108" s="39">
        <f>'School Data'!O108</f>
        <v>0</v>
      </c>
      <c r="U108" s="39">
        <f>'School Data'!P108</f>
        <v>0</v>
      </c>
      <c r="V108" s="39">
        <f>'School Data'!Q108</f>
        <v>0</v>
      </c>
      <c r="W108" s="39">
        <f>'School Data'!R108</f>
        <v>0</v>
      </c>
      <c r="X108" s="39">
        <f>'School Data'!S108</f>
        <v>0</v>
      </c>
      <c r="Y108" s="39">
        <f>'School Data'!T108</f>
        <v>0</v>
      </c>
      <c r="AB108" s="39">
        <f>'School Data'!U108</f>
        <v>0</v>
      </c>
      <c r="AC108" s="39">
        <f>'School Data'!V108</f>
        <v>0</v>
      </c>
    </row>
    <row r="109" spans="1:29" x14ac:dyDescent="0.25">
      <c r="A109" s="39" t="str">
        <f t="shared" si="6"/>
        <v/>
      </c>
      <c r="B109" s="39" t="str">
        <f t="shared" si="7"/>
        <v/>
      </c>
      <c r="C109" s="39" t="str">
        <f t="shared" si="8"/>
        <v/>
      </c>
      <c r="D109" s="39">
        <f>'School Data'!E109</f>
        <v>0</v>
      </c>
      <c r="H109" s="39">
        <f>'School Data'!F109</f>
        <v>0</v>
      </c>
      <c r="I109" s="39">
        <f>'School Data'!G109</f>
        <v>0</v>
      </c>
      <c r="J109" s="39">
        <f>'School Data'!H109</f>
        <v>0</v>
      </c>
      <c r="N109" s="39">
        <f>'School Data'!I109</f>
        <v>0</v>
      </c>
      <c r="O109" s="39">
        <f>'School Data'!J109</f>
        <v>0</v>
      </c>
      <c r="P109" s="39">
        <f>'School Data'!K109</f>
        <v>0</v>
      </c>
      <c r="Q109" s="39">
        <f>'School Data'!L109</f>
        <v>0</v>
      </c>
      <c r="R109" s="39">
        <f>'School Data'!M109</f>
        <v>0</v>
      </c>
      <c r="S109" s="39">
        <f>'School Data'!N109</f>
        <v>0</v>
      </c>
      <c r="T109" s="39">
        <f>'School Data'!O109</f>
        <v>0</v>
      </c>
      <c r="U109" s="39">
        <f>'School Data'!P109</f>
        <v>0</v>
      </c>
      <c r="V109" s="39">
        <f>'School Data'!Q109</f>
        <v>0</v>
      </c>
      <c r="W109" s="39">
        <f>'School Data'!R109</f>
        <v>0</v>
      </c>
      <c r="X109" s="39">
        <f>'School Data'!S109</f>
        <v>0</v>
      </c>
      <c r="Y109" s="39">
        <f>'School Data'!T109</f>
        <v>0</v>
      </c>
      <c r="AB109" s="39">
        <f>'School Data'!U109</f>
        <v>0</v>
      </c>
      <c r="AC109" s="39">
        <f>'School Data'!V109</f>
        <v>0</v>
      </c>
    </row>
    <row r="110" spans="1:29" x14ac:dyDescent="0.25">
      <c r="A110" s="39" t="str">
        <f t="shared" si="6"/>
        <v/>
      </c>
      <c r="B110" s="39" t="str">
        <f t="shared" si="7"/>
        <v/>
      </c>
      <c r="C110" s="39" t="str">
        <f t="shared" si="8"/>
        <v/>
      </c>
      <c r="D110" s="39">
        <f>'School Data'!E110</f>
        <v>0</v>
      </c>
      <c r="H110" s="39">
        <f>'School Data'!F110</f>
        <v>0</v>
      </c>
      <c r="I110" s="39">
        <f>'School Data'!G110</f>
        <v>0</v>
      </c>
      <c r="J110" s="39">
        <f>'School Data'!H110</f>
        <v>0</v>
      </c>
      <c r="N110" s="39">
        <f>'School Data'!I110</f>
        <v>0</v>
      </c>
      <c r="O110" s="39">
        <f>'School Data'!J110</f>
        <v>0</v>
      </c>
      <c r="P110" s="39">
        <f>'School Data'!K110</f>
        <v>0</v>
      </c>
      <c r="Q110" s="39">
        <f>'School Data'!L110</f>
        <v>0</v>
      </c>
      <c r="R110" s="39">
        <f>'School Data'!M110</f>
        <v>0</v>
      </c>
      <c r="S110" s="39">
        <f>'School Data'!N110</f>
        <v>0</v>
      </c>
      <c r="T110" s="39">
        <f>'School Data'!O110</f>
        <v>0</v>
      </c>
      <c r="U110" s="39">
        <f>'School Data'!P110</f>
        <v>0</v>
      </c>
      <c r="V110" s="39">
        <f>'School Data'!Q110</f>
        <v>0</v>
      </c>
      <c r="W110" s="39">
        <f>'School Data'!R110</f>
        <v>0</v>
      </c>
      <c r="X110" s="39">
        <f>'School Data'!S110</f>
        <v>0</v>
      </c>
      <c r="Y110" s="39">
        <f>'School Data'!T110</f>
        <v>0</v>
      </c>
      <c r="AB110" s="39">
        <f>'School Data'!U110</f>
        <v>0</v>
      </c>
      <c r="AC110" s="39">
        <f>'School Data'!V110</f>
        <v>0</v>
      </c>
    </row>
    <row r="111" spans="1:29" x14ac:dyDescent="0.25">
      <c r="A111" s="39" t="str">
        <f t="shared" si="6"/>
        <v/>
      </c>
      <c r="B111" s="39" t="str">
        <f t="shared" si="7"/>
        <v/>
      </c>
      <c r="C111" s="39" t="str">
        <f t="shared" si="8"/>
        <v/>
      </c>
      <c r="D111" s="39">
        <f>'School Data'!E111</f>
        <v>0</v>
      </c>
      <c r="H111" s="39">
        <f>'School Data'!F111</f>
        <v>0</v>
      </c>
      <c r="I111" s="39">
        <f>'School Data'!G111</f>
        <v>0</v>
      </c>
      <c r="J111" s="39">
        <f>'School Data'!H111</f>
        <v>0</v>
      </c>
      <c r="N111" s="39">
        <f>'School Data'!I111</f>
        <v>0</v>
      </c>
      <c r="O111" s="39">
        <f>'School Data'!J111</f>
        <v>0</v>
      </c>
      <c r="P111" s="39">
        <f>'School Data'!K111</f>
        <v>0</v>
      </c>
      <c r="Q111" s="39">
        <f>'School Data'!L111</f>
        <v>0</v>
      </c>
      <c r="R111" s="39">
        <f>'School Data'!M111</f>
        <v>0</v>
      </c>
      <c r="S111" s="39">
        <f>'School Data'!N111</f>
        <v>0</v>
      </c>
      <c r="T111" s="39">
        <f>'School Data'!O111</f>
        <v>0</v>
      </c>
      <c r="U111" s="39">
        <f>'School Data'!P111</f>
        <v>0</v>
      </c>
      <c r="V111" s="39">
        <f>'School Data'!Q111</f>
        <v>0</v>
      </c>
      <c r="W111" s="39">
        <f>'School Data'!R111</f>
        <v>0</v>
      </c>
      <c r="X111" s="39">
        <f>'School Data'!S111</f>
        <v>0</v>
      </c>
      <c r="Y111" s="39">
        <f>'School Data'!T111</f>
        <v>0</v>
      </c>
      <c r="AB111" s="39">
        <f>'School Data'!U111</f>
        <v>0</v>
      </c>
      <c r="AC111" s="39">
        <f>'School Data'!V111</f>
        <v>0</v>
      </c>
    </row>
    <row r="112" spans="1:29" x14ac:dyDescent="0.25">
      <c r="A112" s="39" t="str">
        <f t="shared" si="6"/>
        <v/>
      </c>
      <c r="B112" s="39" t="str">
        <f t="shared" si="7"/>
        <v/>
      </c>
      <c r="C112" s="39" t="str">
        <f t="shared" si="8"/>
        <v/>
      </c>
      <c r="D112" s="39">
        <f>'School Data'!E112</f>
        <v>0</v>
      </c>
      <c r="H112" s="39">
        <f>'School Data'!F112</f>
        <v>0</v>
      </c>
      <c r="I112" s="39">
        <f>'School Data'!G112</f>
        <v>0</v>
      </c>
      <c r="J112" s="39">
        <f>'School Data'!H112</f>
        <v>0</v>
      </c>
      <c r="N112" s="39">
        <f>'School Data'!I112</f>
        <v>0</v>
      </c>
      <c r="O112" s="39">
        <f>'School Data'!J112</f>
        <v>0</v>
      </c>
      <c r="P112" s="39">
        <f>'School Data'!K112</f>
        <v>0</v>
      </c>
      <c r="Q112" s="39">
        <f>'School Data'!L112</f>
        <v>0</v>
      </c>
      <c r="R112" s="39">
        <f>'School Data'!M112</f>
        <v>0</v>
      </c>
      <c r="S112" s="39">
        <f>'School Data'!N112</f>
        <v>0</v>
      </c>
      <c r="T112" s="39">
        <f>'School Data'!O112</f>
        <v>0</v>
      </c>
      <c r="U112" s="39">
        <f>'School Data'!P112</f>
        <v>0</v>
      </c>
      <c r="V112" s="39">
        <f>'School Data'!Q112</f>
        <v>0</v>
      </c>
      <c r="W112" s="39">
        <f>'School Data'!R112</f>
        <v>0</v>
      </c>
      <c r="X112" s="39">
        <f>'School Data'!S112</f>
        <v>0</v>
      </c>
      <c r="Y112" s="39">
        <f>'School Data'!T112</f>
        <v>0</v>
      </c>
      <c r="AB112" s="39">
        <f>'School Data'!U112</f>
        <v>0</v>
      </c>
      <c r="AC112" s="39">
        <f>'School Data'!V112</f>
        <v>0</v>
      </c>
    </row>
    <row r="113" spans="1:29" x14ac:dyDescent="0.25">
      <c r="A113" s="39" t="str">
        <f t="shared" si="6"/>
        <v/>
      </c>
      <c r="B113" s="39" t="str">
        <f t="shared" si="7"/>
        <v/>
      </c>
      <c r="C113" s="39" t="str">
        <f t="shared" si="8"/>
        <v/>
      </c>
      <c r="D113" s="39">
        <f>'School Data'!E113</f>
        <v>0</v>
      </c>
      <c r="H113" s="39">
        <f>'School Data'!F113</f>
        <v>0</v>
      </c>
      <c r="I113" s="39">
        <f>'School Data'!G113</f>
        <v>0</v>
      </c>
      <c r="J113" s="39">
        <f>'School Data'!H113</f>
        <v>0</v>
      </c>
      <c r="N113" s="39">
        <f>'School Data'!I113</f>
        <v>0</v>
      </c>
      <c r="O113" s="39">
        <f>'School Data'!J113</f>
        <v>0</v>
      </c>
      <c r="P113" s="39">
        <f>'School Data'!K113</f>
        <v>0</v>
      </c>
      <c r="Q113" s="39">
        <f>'School Data'!L113</f>
        <v>0</v>
      </c>
      <c r="R113" s="39">
        <f>'School Data'!M113</f>
        <v>0</v>
      </c>
      <c r="S113" s="39">
        <f>'School Data'!N113</f>
        <v>0</v>
      </c>
      <c r="T113" s="39">
        <f>'School Data'!O113</f>
        <v>0</v>
      </c>
      <c r="U113" s="39">
        <f>'School Data'!P113</f>
        <v>0</v>
      </c>
      <c r="V113" s="39">
        <f>'School Data'!Q113</f>
        <v>0</v>
      </c>
      <c r="W113" s="39">
        <f>'School Data'!R113</f>
        <v>0</v>
      </c>
      <c r="X113" s="39">
        <f>'School Data'!S113</f>
        <v>0</v>
      </c>
      <c r="Y113" s="39">
        <f>'School Data'!T113</f>
        <v>0</v>
      </c>
      <c r="AB113" s="39">
        <f>'School Data'!U113</f>
        <v>0</v>
      </c>
      <c r="AC113" s="39">
        <f>'School Data'!V113</f>
        <v>0</v>
      </c>
    </row>
    <row r="114" spans="1:29" x14ac:dyDescent="0.25">
      <c r="A114" s="39" t="str">
        <f t="shared" si="6"/>
        <v/>
      </c>
      <c r="B114" s="39" t="str">
        <f t="shared" si="7"/>
        <v/>
      </c>
      <c r="C114" s="39" t="str">
        <f t="shared" si="8"/>
        <v/>
      </c>
      <c r="D114" s="39">
        <f>'School Data'!E114</f>
        <v>0</v>
      </c>
      <c r="H114" s="39">
        <f>'School Data'!F114</f>
        <v>0</v>
      </c>
      <c r="I114" s="39">
        <f>'School Data'!G114</f>
        <v>0</v>
      </c>
      <c r="J114" s="39">
        <f>'School Data'!H114</f>
        <v>0</v>
      </c>
      <c r="N114" s="39">
        <f>'School Data'!I114</f>
        <v>0</v>
      </c>
      <c r="O114" s="39">
        <f>'School Data'!J114</f>
        <v>0</v>
      </c>
      <c r="P114" s="39">
        <f>'School Data'!K114</f>
        <v>0</v>
      </c>
      <c r="Q114" s="39">
        <f>'School Data'!L114</f>
        <v>0</v>
      </c>
      <c r="R114" s="39">
        <f>'School Data'!M114</f>
        <v>0</v>
      </c>
      <c r="S114" s="39">
        <f>'School Data'!N114</f>
        <v>0</v>
      </c>
      <c r="T114" s="39">
        <f>'School Data'!O114</f>
        <v>0</v>
      </c>
      <c r="U114" s="39">
        <f>'School Data'!P114</f>
        <v>0</v>
      </c>
      <c r="V114" s="39">
        <f>'School Data'!Q114</f>
        <v>0</v>
      </c>
      <c r="W114" s="39">
        <f>'School Data'!R114</f>
        <v>0</v>
      </c>
      <c r="X114" s="39">
        <f>'School Data'!S114</f>
        <v>0</v>
      </c>
      <c r="Y114" s="39">
        <f>'School Data'!T114</f>
        <v>0</v>
      </c>
      <c r="AB114" s="39">
        <f>'School Data'!U114</f>
        <v>0</v>
      </c>
      <c r="AC114" s="39">
        <f>'School Data'!V114</f>
        <v>0</v>
      </c>
    </row>
    <row r="115" spans="1:29" x14ac:dyDescent="0.25">
      <c r="A115" s="39" t="str">
        <f t="shared" si="6"/>
        <v/>
      </c>
      <c r="B115" s="39" t="str">
        <f t="shared" si="7"/>
        <v/>
      </c>
      <c r="C115" s="39" t="str">
        <f t="shared" si="8"/>
        <v/>
      </c>
      <c r="D115" s="39">
        <f>'School Data'!E115</f>
        <v>0</v>
      </c>
      <c r="H115" s="39">
        <f>'School Data'!F115</f>
        <v>0</v>
      </c>
      <c r="I115" s="39">
        <f>'School Data'!G115</f>
        <v>0</v>
      </c>
      <c r="J115" s="39">
        <f>'School Data'!H115</f>
        <v>0</v>
      </c>
      <c r="N115" s="39">
        <f>'School Data'!I115</f>
        <v>0</v>
      </c>
      <c r="O115" s="39">
        <f>'School Data'!J115</f>
        <v>0</v>
      </c>
      <c r="P115" s="39">
        <f>'School Data'!K115</f>
        <v>0</v>
      </c>
      <c r="Q115" s="39">
        <f>'School Data'!L115</f>
        <v>0</v>
      </c>
      <c r="R115" s="39">
        <f>'School Data'!M115</f>
        <v>0</v>
      </c>
      <c r="S115" s="39">
        <f>'School Data'!N115</f>
        <v>0</v>
      </c>
      <c r="T115" s="39">
        <f>'School Data'!O115</f>
        <v>0</v>
      </c>
      <c r="U115" s="39">
        <f>'School Data'!P115</f>
        <v>0</v>
      </c>
      <c r="V115" s="39">
        <f>'School Data'!Q115</f>
        <v>0</v>
      </c>
      <c r="W115" s="39">
        <f>'School Data'!R115</f>
        <v>0</v>
      </c>
      <c r="X115" s="39">
        <f>'School Data'!S115</f>
        <v>0</v>
      </c>
      <c r="Y115" s="39">
        <f>'School Data'!T115</f>
        <v>0</v>
      </c>
      <c r="AB115" s="39">
        <f>'School Data'!U115</f>
        <v>0</v>
      </c>
      <c r="AC115" s="39">
        <f>'School Data'!V115</f>
        <v>0</v>
      </c>
    </row>
    <row r="116" spans="1:29" x14ac:dyDescent="0.25">
      <c r="A116" s="39" t="str">
        <f t="shared" si="6"/>
        <v/>
      </c>
      <c r="B116" s="39" t="str">
        <f t="shared" si="7"/>
        <v/>
      </c>
      <c r="C116" s="39" t="str">
        <f t="shared" si="8"/>
        <v/>
      </c>
      <c r="D116" s="39">
        <f>'School Data'!E116</f>
        <v>0</v>
      </c>
      <c r="H116" s="39">
        <f>'School Data'!F116</f>
        <v>0</v>
      </c>
      <c r="I116" s="39">
        <f>'School Data'!G116</f>
        <v>0</v>
      </c>
      <c r="J116" s="39">
        <f>'School Data'!H116</f>
        <v>0</v>
      </c>
      <c r="N116" s="39">
        <f>'School Data'!I116</f>
        <v>0</v>
      </c>
      <c r="O116" s="39">
        <f>'School Data'!J116</f>
        <v>0</v>
      </c>
      <c r="P116" s="39">
        <f>'School Data'!K116</f>
        <v>0</v>
      </c>
      <c r="Q116" s="39">
        <f>'School Data'!L116</f>
        <v>0</v>
      </c>
      <c r="R116" s="39">
        <f>'School Data'!M116</f>
        <v>0</v>
      </c>
      <c r="S116" s="39">
        <f>'School Data'!N116</f>
        <v>0</v>
      </c>
      <c r="T116" s="39">
        <f>'School Data'!O116</f>
        <v>0</v>
      </c>
      <c r="U116" s="39">
        <f>'School Data'!P116</f>
        <v>0</v>
      </c>
      <c r="V116" s="39">
        <f>'School Data'!Q116</f>
        <v>0</v>
      </c>
      <c r="W116" s="39">
        <f>'School Data'!R116</f>
        <v>0</v>
      </c>
      <c r="X116" s="39">
        <f>'School Data'!S116</f>
        <v>0</v>
      </c>
      <c r="Y116" s="39">
        <f>'School Data'!T116</f>
        <v>0</v>
      </c>
      <c r="AB116" s="39">
        <f>'School Data'!U116</f>
        <v>0</v>
      </c>
      <c r="AC116" s="39">
        <f>'School Data'!V116</f>
        <v>0</v>
      </c>
    </row>
    <row r="117" spans="1:29" x14ac:dyDescent="0.25">
      <c r="A117" s="39" t="str">
        <f t="shared" si="6"/>
        <v/>
      </c>
      <c r="B117" s="39" t="str">
        <f t="shared" si="7"/>
        <v/>
      </c>
      <c r="C117" s="39" t="str">
        <f t="shared" si="8"/>
        <v/>
      </c>
      <c r="D117" s="39">
        <f>'School Data'!E117</f>
        <v>0</v>
      </c>
      <c r="H117" s="39">
        <f>'School Data'!F117</f>
        <v>0</v>
      </c>
      <c r="I117" s="39">
        <f>'School Data'!G117</f>
        <v>0</v>
      </c>
      <c r="J117" s="39">
        <f>'School Data'!H117</f>
        <v>0</v>
      </c>
      <c r="N117" s="39">
        <f>'School Data'!I117</f>
        <v>0</v>
      </c>
      <c r="O117" s="39">
        <f>'School Data'!J117</f>
        <v>0</v>
      </c>
      <c r="P117" s="39">
        <f>'School Data'!K117</f>
        <v>0</v>
      </c>
      <c r="Q117" s="39">
        <f>'School Data'!L117</f>
        <v>0</v>
      </c>
      <c r="R117" s="39">
        <f>'School Data'!M117</f>
        <v>0</v>
      </c>
      <c r="S117" s="39">
        <f>'School Data'!N117</f>
        <v>0</v>
      </c>
      <c r="T117" s="39">
        <f>'School Data'!O117</f>
        <v>0</v>
      </c>
      <c r="U117" s="39">
        <f>'School Data'!P117</f>
        <v>0</v>
      </c>
      <c r="V117" s="39">
        <f>'School Data'!Q117</f>
        <v>0</v>
      </c>
      <c r="W117" s="39">
        <f>'School Data'!R117</f>
        <v>0</v>
      </c>
      <c r="X117" s="39">
        <f>'School Data'!S117</f>
        <v>0</v>
      </c>
      <c r="Y117" s="39">
        <f>'School Data'!T117</f>
        <v>0</v>
      </c>
      <c r="AB117" s="39">
        <f>'School Data'!U117</f>
        <v>0</v>
      </c>
      <c r="AC117" s="39">
        <f>'School Data'!V117</f>
        <v>0</v>
      </c>
    </row>
    <row r="118" spans="1:29" x14ac:dyDescent="0.25">
      <c r="A118" s="39" t="str">
        <f t="shared" si="6"/>
        <v/>
      </c>
      <c r="B118" s="39" t="str">
        <f t="shared" si="7"/>
        <v/>
      </c>
      <c r="C118" s="39" t="str">
        <f t="shared" si="8"/>
        <v/>
      </c>
      <c r="D118" s="39">
        <f>'School Data'!E118</f>
        <v>0</v>
      </c>
      <c r="H118" s="39">
        <f>'School Data'!F118</f>
        <v>0</v>
      </c>
      <c r="I118" s="39">
        <f>'School Data'!G118</f>
        <v>0</v>
      </c>
      <c r="J118" s="39">
        <f>'School Data'!H118</f>
        <v>0</v>
      </c>
      <c r="N118" s="39">
        <f>'School Data'!I118</f>
        <v>0</v>
      </c>
      <c r="O118" s="39">
        <f>'School Data'!J118</f>
        <v>0</v>
      </c>
      <c r="P118" s="39">
        <f>'School Data'!K118</f>
        <v>0</v>
      </c>
      <c r="Q118" s="39">
        <f>'School Data'!L118</f>
        <v>0</v>
      </c>
      <c r="R118" s="39">
        <f>'School Data'!M118</f>
        <v>0</v>
      </c>
      <c r="S118" s="39">
        <f>'School Data'!N118</f>
        <v>0</v>
      </c>
      <c r="T118" s="39">
        <f>'School Data'!O118</f>
        <v>0</v>
      </c>
      <c r="U118" s="39">
        <f>'School Data'!P118</f>
        <v>0</v>
      </c>
      <c r="V118" s="39">
        <f>'School Data'!Q118</f>
        <v>0</v>
      </c>
      <c r="W118" s="39">
        <f>'School Data'!R118</f>
        <v>0</v>
      </c>
      <c r="X118" s="39">
        <f>'School Data'!S118</f>
        <v>0</v>
      </c>
      <c r="Y118" s="39">
        <f>'School Data'!T118</f>
        <v>0</v>
      </c>
      <c r="AB118" s="39">
        <f>'School Data'!U118</f>
        <v>0</v>
      </c>
      <c r="AC118" s="39">
        <f>'School Data'!V118</f>
        <v>0</v>
      </c>
    </row>
    <row r="119" spans="1:29" x14ac:dyDescent="0.25">
      <c r="A119" s="39" t="str">
        <f t="shared" si="6"/>
        <v/>
      </c>
      <c r="B119" s="39" t="str">
        <f t="shared" si="7"/>
        <v/>
      </c>
      <c r="C119" s="39" t="str">
        <f t="shared" si="8"/>
        <v/>
      </c>
      <c r="D119" s="39">
        <f>'School Data'!E119</f>
        <v>0</v>
      </c>
      <c r="H119" s="39">
        <f>'School Data'!F119</f>
        <v>0</v>
      </c>
      <c r="I119" s="39">
        <f>'School Data'!G119</f>
        <v>0</v>
      </c>
      <c r="J119" s="39">
        <f>'School Data'!H119</f>
        <v>0</v>
      </c>
      <c r="N119" s="39">
        <f>'School Data'!I119</f>
        <v>0</v>
      </c>
      <c r="O119" s="39">
        <f>'School Data'!J119</f>
        <v>0</v>
      </c>
      <c r="P119" s="39">
        <f>'School Data'!K119</f>
        <v>0</v>
      </c>
      <c r="Q119" s="39">
        <f>'School Data'!L119</f>
        <v>0</v>
      </c>
      <c r="R119" s="39">
        <f>'School Data'!M119</f>
        <v>0</v>
      </c>
      <c r="S119" s="39">
        <f>'School Data'!N119</f>
        <v>0</v>
      </c>
      <c r="T119" s="39">
        <f>'School Data'!O119</f>
        <v>0</v>
      </c>
      <c r="U119" s="39">
        <f>'School Data'!P119</f>
        <v>0</v>
      </c>
      <c r="V119" s="39">
        <f>'School Data'!Q119</f>
        <v>0</v>
      </c>
      <c r="W119" s="39">
        <f>'School Data'!R119</f>
        <v>0</v>
      </c>
      <c r="X119" s="39">
        <f>'School Data'!S119</f>
        <v>0</v>
      </c>
      <c r="Y119" s="39">
        <f>'School Data'!T119</f>
        <v>0</v>
      </c>
      <c r="AB119" s="39">
        <f>'School Data'!U119</f>
        <v>0</v>
      </c>
      <c r="AC119" s="39">
        <f>'School Data'!V119</f>
        <v>0</v>
      </c>
    </row>
    <row r="120" spans="1:29" x14ac:dyDescent="0.25">
      <c r="A120" s="39" t="str">
        <f t="shared" si="6"/>
        <v/>
      </c>
      <c r="B120" s="39" t="str">
        <f t="shared" si="7"/>
        <v/>
      </c>
      <c r="C120" s="39" t="str">
        <f t="shared" si="8"/>
        <v/>
      </c>
      <c r="D120" s="39">
        <f>'School Data'!E120</f>
        <v>0</v>
      </c>
      <c r="H120" s="39">
        <f>'School Data'!F120</f>
        <v>0</v>
      </c>
      <c r="I120" s="39">
        <f>'School Data'!G120</f>
        <v>0</v>
      </c>
      <c r="J120" s="39">
        <f>'School Data'!H120</f>
        <v>0</v>
      </c>
      <c r="N120" s="39">
        <f>'School Data'!I120</f>
        <v>0</v>
      </c>
      <c r="O120" s="39">
        <f>'School Data'!J120</f>
        <v>0</v>
      </c>
      <c r="P120" s="39">
        <f>'School Data'!K120</f>
        <v>0</v>
      </c>
      <c r="Q120" s="39">
        <f>'School Data'!L120</f>
        <v>0</v>
      </c>
      <c r="R120" s="39">
        <f>'School Data'!M120</f>
        <v>0</v>
      </c>
      <c r="S120" s="39">
        <f>'School Data'!N120</f>
        <v>0</v>
      </c>
      <c r="T120" s="39">
        <f>'School Data'!O120</f>
        <v>0</v>
      </c>
      <c r="U120" s="39">
        <f>'School Data'!P120</f>
        <v>0</v>
      </c>
      <c r="V120" s="39">
        <f>'School Data'!Q120</f>
        <v>0</v>
      </c>
      <c r="W120" s="39">
        <f>'School Data'!R120</f>
        <v>0</v>
      </c>
      <c r="X120" s="39">
        <f>'School Data'!S120</f>
        <v>0</v>
      </c>
      <c r="Y120" s="39">
        <f>'School Data'!T120</f>
        <v>0</v>
      </c>
      <c r="AB120" s="39">
        <f>'School Data'!U120</f>
        <v>0</v>
      </c>
      <c r="AC120" s="39">
        <f>'School Data'!V120</f>
        <v>0</v>
      </c>
    </row>
    <row r="121" spans="1:29" x14ac:dyDescent="0.25">
      <c r="A121" s="39" t="str">
        <f t="shared" si="6"/>
        <v/>
      </c>
      <c r="B121" s="39" t="str">
        <f t="shared" si="7"/>
        <v/>
      </c>
      <c r="C121" s="39" t="str">
        <f t="shared" si="8"/>
        <v/>
      </c>
      <c r="D121" s="39">
        <f>'School Data'!E121</f>
        <v>0</v>
      </c>
      <c r="H121" s="39">
        <f>'School Data'!F121</f>
        <v>0</v>
      </c>
      <c r="I121" s="39">
        <f>'School Data'!G121</f>
        <v>0</v>
      </c>
      <c r="J121" s="39">
        <f>'School Data'!H121</f>
        <v>0</v>
      </c>
      <c r="N121" s="39">
        <f>'School Data'!I121</f>
        <v>0</v>
      </c>
      <c r="O121" s="39">
        <f>'School Data'!J121</f>
        <v>0</v>
      </c>
      <c r="P121" s="39">
        <f>'School Data'!K121</f>
        <v>0</v>
      </c>
      <c r="Q121" s="39">
        <f>'School Data'!L121</f>
        <v>0</v>
      </c>
      <c r="R121" s="39">
        <f>'School Data'!M121</f>
        <v>0</v>
      </c>
      <c r="S121" s="39">
        <f>'School Data'!N121</f>
        <v>0</v>
      </c>
      <c r="T121" s="39">
        <f>'School Data'!O121</f>
        <v>0</v>
      </c>
      <c r="U121" s="39">
        <f>'School Data'!P121</f>
        <v>0</v>
      </c>
      <c r="V121" s="39">
        <f>'School Data'!Q121</f>
        <v>0</v>
      </c>
      <c r="W121" s="39">
        <f>'School Data'!R121</f>
        <v>0</v>
      </c>
      <c r="X121" s="39">
        <f>'School Data'!S121</f>
        <v>0</v>
      </c>
      <c r="Y121" s="39">
        <f>'School Data'!T121</f>
        <v>0</v>
      </c>
      <c r="AB121" s="39">
        <f>'School Data'!U121</f>
        <v>0</v>
      </c>
      <c r="AC121" s="39">
        <f>'School Data'!V121</f>
        <v>0</v>
      </c>
    </row>
    <row r="122" spans="1:29" x14ac:dyDescent="0.25">
      <c r="A122" s="39" t="str">
        <f t="shared" si="6"/>
        <v/>
      </c>
      <c r="B122" s="39" t="str">
        <f t="shared" si="7"/>
        <v/>
      </c>
      <c r="C122" s="39" t="str">
        <f t="shared" si="8"/>
        <v/>
      </c>
      <c r="D122" s="39">
        <f>'School Data'!E122</f>
        <v>0</v>
      </c>
      <c r="H122" s="39">
        <f>'School Data'!F122</f>
        <v>0</v>
      </c>
      <c r="I122" s="39">
        <f>'School Data'!G122</f>
        <v>0</v>
      </c>
      <c r="J122" s="39">
        <f>'School Data'!H122</f>
        <v>0</v>
      </c>
      <c r="N122" s="39">
        <f>'School Data'!I122</f>
        <v>0</v>
      </c>
      <c r="O122" s="39">
        <f>'School Data'!J122</f>
        <v>0</v>
      </c>
      <c r="P122" s="39">
        <f>'School Data'!K122</f>
        <v>0</v>
      </c>
      <c r="Q122" s="39">
        <f>'School Data'!L122</f>
        <v>0</v>
      </c>
      <c r="R122" s="39">
        <f>'School Data'!M122</f>
        <v>0</v>
      </c>
      <c r="S122" s="39">
        <f>'School Data'!N122</f>
        <v>0</v>
      </c>
      <c r="T122" s="39">
        <f>'School Data'!O122</f>
        <v>0</v>
      </c>
      <c r="U122" s="39">
        <f>'School Data'!P122</f>
        <v>0</v>
      </c>
      <c r="V122" s="39">
        <f>'School Data'!Q122</f>
        <v>0</v>
      </c>
      <c r="W122" s="39">
        <f>'School Data'!R122</f>
        <v>0</v>
      </c>
      <c r="X122" s="39">
        <f>'School Data'!S122</f>
        <v>0</v>
      </c>
      <c r="Y122" s="39">
        <f>'School Data'!T122</f>
        <v>0</v>
      </c>
      <c r="AB122" s="39">
        <f>'School Data'!U122</f>
        <v>0</v>
      </c>
      <c r="AC122" s="39">
        <f>'School Data'!V122</f>
        <v>0</v>
      </c>
    </row>
    <row r="123" spans="1:29" x14ac:dyDescent="0.25">
      <c r="A123" s="39" t="str">
        <f t="shared" si="6"/>
        <v/>
      </c>
      <c r="B123" s="39" t="str">
        <f t="shared" si="7"/>
        <v/>
      </c>
      <c r="C123" s="39" t="str">
        <f t="shared" si="8"/>
        <v/>
      </c>
      <c r="D123" s="39">
        <f>'School Data'!E123</f>
        <v>0</v>
      </c>
      <c r="H123" s="39">
        <f>'School Data'!F123</f>
        <v>0</v>
      </c>
      <c r="I123" s="39">
        <f>'School Data'!G123</f>
        <v>0</v>
      </c>
      <c r="J123" s="39">
        <f>'School Data'!H123</f>
        <v>0</v>
      </c>
      <c r="N123" s="39">
        <f>'School Data'!I123</f>
        <v>0</v>
      </c>
      <c r="O123" s="39">
        <f>'School Data'!J123</f>
        <v>0</v>
      </c>
      <c r="P123" s="39">
        <f>'School Data'!K123</f>
        <v>0</v>
      </c>
      <c r="Q123" s="39">
        <f>'School Data'!L123</f>
        <v>0</v>
      </c>
      <c r="R123" s="39">
        <f>'School Data'!M123</f>
        <v>0</v>
      </c>
      <c r="S123" s="39">
        <f>'School Data'!N123</f>
        <v>0</v>
      </c>
      <c r="T123" s="39">
        <f>'School Data'!O123</f>
        <v>0</v>
      </c>
      <c r="U123" s="39">
        <f>'School Data'!P123</f>
        <v>0</v>
      </c>
      <c r="V123" s="39">
        <f>'School Data'!Q123</f>
        <v>0</v>
      </c>
      <c r="W123" s="39">
        <f>'School Data'!R123</f>
        <v>0</v>
      </c>
      <c r="X123" s="39">
        <f>'School Data'!S123</f>
        <v>0</v>
      </c>
      <c r="Y123" s="39">
        <f>'School Data'!T123</f>
        <v>0</v>
      </c>
      <c r="AB123" s="39">
        <f>'School Data'!U123</f>
        <v>0</v>
      </c>
      <c r="AC123" s="39">
        <f>'School Data'!V123</f>
        <v>0</v>
      </c>
    </row>
    <row r="124" spans="1:29" x14ac:dyDescent="0.25">
      <c r="A124" s="39" t="str">
        <f t="shared" si="6"/>
        <v/>
      </c>
      <c r="B124" s="39" t="str">
        <f t="shared" si="7"/>
        <v/>
      </c>
      <c r="C124" s="39" t="str">
        <f t="shared" si="8"/>
        <v/>
      </c>
      <c r="D124" s="39">
        <f>'School Data'!E124</f>
        <v>0</v>
      </c>
      <c r="H124" s="39">
        <f>'School Data'!F124</f>
        <v>0</v>
      </c>
      <c r="I124" s="39">
        <f>'School Data'!G124</f>
        <v>0</v>
      </c>
      <c r="J124" s="39">
        <f>'School Data'!H124</f>
        <v>0</v>
      </c>
      <c r="N124" s="39">
        <f>'School Data'!I124</f>
        <v>0</v>
      </c>
      <c r="O124" s="39">
        <f>'School Data'!J124</f>
        <v>0</v>
      </c>
      <c r="P124" s="39">
        <f>'School Data'!K124</f>
        <v>0</v>
      </c>
      <c r="Q124" s="39">
        <f>'School Data'!L124</f>
        <v>0</v>
      </c>
      <c r="R124" s="39">
        <f>'School Data'!M124</f>
        <v>0</v>
      </c>
      <c r="S124" s="39">
        <f>'School Data'!N124</f>
        <v>0</v>
      </c>
      <c r="T124" s="39">
        <f>'School Data'!O124</f>
        <v>0</v>
      </c>
      <c r="U124" s="39">
        <f>'School Data'!P124</f>
        <v>0</v>
      </c>
      <c r="V124" s="39">
        <f>'School Data'!Q124</f>
        <v>0</v>
      </c>
      <c r="W124" s="39">
        <f>'School Data'!R124</f>
        <v>0</v>
      </c>
      <c r="X124" s="39">
        <f>'School Data'!S124</f>
        <v>0</v>
      </c>
      <c r="Y124" s="39">
        <f>'School Data'!T124</f>
        <v>0</v>
      </c>
      <c r="AB124" s="39">
        <f>'School Data'!U124</f>
        <v>0</v>
      </c>
      <c r="AC124" s="39">
        <f>'School Data'!V124</f>
        <v>0</v>
      </c>
    </row>
    <row r="125" spans="1:29" x14ac:dyDescent="0.25">
      <c r="A125" s="39" t="str">
        <f t="shared" si="6"/>
        <v/>
      </c>
      <c r="B125" s="39" t="str">
        <f t="shared" si="7"/>
        <v/>
      </c>
      <c r="C125" s="39" t="str">
        <f t="shared" si="8"/>
        <v/>
      </c>
      <c r="D125" s="39">
        <f>'School Data'!E125</f>
        <v>0</v>
      </c>
      <c r="H125" s="39">
        <f>'School Data'!F125</f>
        <v>0</v>
      </c>
      <c r="I125" s="39">
        <f>'School Data'!G125</f>
        <v>0</v>
      </c>
      <c r="J125" s="39">
        <f>'School Data'!H125</f>
        <v>0</v>
      </c>
      <c r="N125" s="39">
        <f>'School Data'!I125</f>
        <v>0</v>
      </c>
      <c r="O125" s="39">
        <f>'School Data'!J125</f>
        <v>0</v>
      </c>
      <c r="P125" s="39">
        <f>'School Data'!K125</f>
        <v>0</v>
      </c>
      <c r="Q125" s="39">
        <f>'School Data'!L125</f>
        <v>0</v>
      </c>
      <c r="R125" s="39">
        <f>'School Data'!M125</f>
        <v>0</v>
      </c>
      <c r="S125" s="39">
        <f>'School Data'!N125</f>
        <v>0</v>
      </c>
      <c r="T125" s="39">
        <f>'School Data'!O125</f>
        <v>0</v>
      </c>
      <c r="U125" s="39">
        <f>'School Data'!P125</f>
        <v>0</v>
      </c>
      <c r="V125" s="39">
        <f>'School Data'!Q125</f>
        <v>0</v>
      </c>
      <c r="W125" s="39">
        <f>'School Data'!R125</f>
        <v>0</v>
      </c>
      <c r="X125" s="39">
        <f>'School Data'!S125</f>
        <v>0</v>
      </c>
      <c r="Y125" s="39">
        <f>'School Data'!T125</f>
        <v>0</v>
      </c>
      <c r="AB125" s="39">
        <f>'School Data'!U125</f>
        <v>0</v>
      </c>
      <c r="AC125" s="39">
        <f>'School Data'!V125</f>
        <v>0</v>
      </c>
    </row>
    <row r="126" spans="1:29" x14ac:dyDescent="0.25">
      <c r="A126" s="39" t="str">
        <f t="shared" si="6"/>
        <v/>
      </c>
      <c r="B126" s="39" t="str">
        <f t="shared" si="7"/>
        <v/>
      </c>
      <c r="C126" s="39" t="str">
        <f t="shared" si="8"/>
        <v/>
      </c>
      <c r="D126" s="39">
        <f>'School Data'!E126</f>
        <v>0</v>
      </c>
      <c r="H126" s="39">
        <f>'School Data'!F126</f>
        <v>0</v>
      </c>
      <c r="I126" s="39">
        <f>'School Data'!G126</f>
        <v>0</v>
      </c>
      <c r="J126" s="39">
        <f>'School Data'!H126</f>
        <v>0</v>
      </c>
      <c r="N126" s="39">
        <f>'School Data'!I126</f>
        <v>0</v>
      </c>
      <c r="O126" s="39">
        <f>'School Data'!J126</f>
        <v>0</v>
      </c>
      <c r="P126" s="39">
        <f>'School Data'!K126</f>
        <v>0</v>
      </c>
      <c r="Q126" s="39">
        <f>'School Data'!L126</f>
        <v>0</v>
      </c>
      <c r="R126" s="39">
        <f>'School Data'!M126</f>
        <v>0</v>
      </c>
      <c r="S126" s="39">
        <f>'School Data'!N126</f>
        <v>0</v>
      </c>
      <c r="T126" s="39">
        <f>'School Data'!O126</f>
        <v>0</v>
      </c>
      <c r="U126" s="39">
        <f>'School Data'!P126</f>
        <v>0</v>
      </c>
      <c r="V126" s="39">
        <f>'School Data'!Q126</f>
        <v>0</v>
      </c>
      <c r="W126" s="39">
        <f>'School Data'!R126</f>
        <v>0</v>
      </c>
      <c r="X126" s="39">
        <f>'School Data'!S126</f>
        <v>0</v>
      </c>
      <c r="Y126" s="39">
        <f>'School Data'!T126</f>
        <v>0</v>
      </c>
      <c r="AB126" s="39">
        <f>'School Data'!U126</f>
        <v>0</v>
      </c>
      <c r="AC126" s="39">
        <f>'School Data'!V126</f>
        <v>0</v>
      </c>
    </row>
    <row r="127" spans="1:29" x14ac:dyDescent="0.25">
      <c r="A127" s="39" t="str">
        <f t="shared" si="6"/>
        <v/>
      </c>
      <c r="B127" s="39" t="str">
        <f t="shared" si="7"/>
        <v/>
      </c>
      <c r="C127" s="39" t="str">
        <f t="shared" si="8"/>
        <v/>
      </c>
      <c r="D127" s="39">
        <f>'School Data'!E127</f>
        <v>0</v>
      </c>
      <c r="H127" s="39">
        <f>'School Data'!F127</f>
        <v>0</v>
      </c>
      <c r="I127" s="39">
        <f>'School Data'!G127</f>
        <v>0</v>
      </c>
      <c r="J127" s="39">
        <f>'School Data'!H127</f>
        <v>0</v>
      </c>
      <c r="N127" s="39">
        <f>'School Data'!I127</f>
        <v>0</v>
      </c>
      <c r="O127" s="39">
        <f>'School Data'!J127</f>
        <v>0</v>
      </c>
      <c r="P127" s="39">
        <f>'School Data'!K127</f>
        <v>0</v>
      </c>
      <c r="Q127" s="39">
        <f>'School Data'!L127</f>
        <v>0</v>
      </c>
      <c r="R127" s="39">
        <f>'School Data'!M127</f>
        <v>0</v>
      </c>
      <c r="S127" s="39">
        <f>'School Data'!N127</f>
        <v>0</v>
      </c>
      <c r="T127" s="39">
        <f>'School Data'!O127</f>
        <v>0</v>
      </c>
      <c r="U127" s="39">
        <f>'School Data'!P127</f>
        <v>0</v>
      </c>
      <c r="V127" s="39">
        <f>'School Data'!Q127</f>
        <v>0</v>
      </c>
      <c r="W127" s="39">
        <f>'School Data'!R127</f>
        <v>0</v>
      </c>
      <c r="X127" s="39">
        <f>'School Data'!S127</f>
        <v>0</v>
      </c>
      <c r="Y127" s="39">
        <f>'School Data'!T127</f>
        <v>0</v>
      </c>
      <c r="AB127" s="39">
        <f>'School Data'!U127</f>
        <v>0</v>
      </c>
      <c r="AC127" s="39">
        <f>'School Data'!V127</f>
        <v>0</v>
      </c>
    </row>
    <row r="128" spans="1:29" x14ac:dyDescent="0.25">
      <c r="A128" s="39" t="str">
        <f t="shared" si="6"/>
        <v/>
      </c>
      <c r="B128" s="39" t="str">
        <f t="shared" si="7"/>
        <v/>
      </c>
      <c r="C128" s="39" t="str">
        <f t="shared" si="8"/>
        <v/>
      </c>
      <c r="D128" s="39">
        <f>'School Data'!E128</f>
        <v>0</v>
      </c>
      <c r="H128" s="39">
        <f>'School Data'!F128</f>
        <v>0</v>
      </c>
      <c r="I128" s="39">
        <f>'School Data'!G128</f>
        <v>0</v>
      </c>
      <c r="J128" s="39">
        <f>'School Data'!H128</f>
        <v>0</v>
      </c>
      <c r="N128" s="39">
        <f>'School Data'!I128</f>
        <v>0</v>
      </c>
      <c r="O128" s="39">
        <f>'School Data'!J128</f>
        <v>0</v>
      </c>
      <c r="P128" s="39">
        <f>'School Data'!K128</f>
        <v>0</v>
      </c>
      <c r="Q128" s="39">
        <f>'School Data'!L128</f>
        <v>0</v>
      </c>
      <c r="R128" s="39">
        <f>'School Data'!M128</f>
        <v>0</v>
      </c>
      <c r="S128" s="39">
        <f>'School Data'!N128</f>
        <v>0</v>
      </c>
      <c r="T128" s="39">
        <f>'School Data'!O128</f>
        <v>0</v>
      </c>
      <c r="U128" s="39">
        <f>'School Data'!P128</f>
        <v>0</v>
      </c>
      <c r="V128" s="39">
        <f>'School Data'!Q128</f>
        <v>0</v>
      </c>
      <c r="W128" s="39">
        <f>'School Data'!R128</f>
        <v>0</v>
      </c>
      <c r="X128" s="39">
        <f>'School Data'!S128</f>
        <v>0</v>
      </c>
      <c r="Y128" s="39">
        <f>'School Data'!T128</f>
        <v>0</v>
      </c>
      <c r="AB128" s="39">
        <f>'School Data'!U128</f>
        <v>0</v>
      </c>
      <c r="AC128" s="39">
        <f>'School Data'!V128</f>
        <v>0</v>
      </c>
    </row>
    <row r="129" spans="1:29" x14ac:dyDescent="0.25">
      <c r="A129" s="39" t="str">
        <f t="shared" si="6"/>
        <v/>
      </c>
      <c r="B129" s="39" t="str">
        <f t="shared" si="7"/>
        <v/>
      </c>
      <c r="C129" s="39" t="str">
        <f t="shared" si="8"/>
        <v/>
      </c>
      <c r="D129" s="39">
        <f>'School Data'!E129</f>
        <v>0</v>
      </c>
      <c r="H129" s="39">
        <f>'School Data'!F129</f>
        <v>0</v>
      </c>
      <c r="I129" s="39">
        <f>'School Data'!G129</f>
        <v>0</v>
      </c>
      <c r="J129" s="39">
        <f>'School Data'!H129</f>
        <v>0</v>
      </c>
      <c r="N129" s="39">
        <f>'School Data'!I129</f>
        <v>0</v>
      </c>
      <c r="O129" s="39">
        <f>'School Data'!J129</f>
        <v>0</v>
      </c>
      <c r="P129" s="39">
        <f>'School Data'!K129</f>
        <v>0</v>
      </c>
      <c r="Q129" s="39">
        <f>'School Data'!L129</f>
        <v>0</v>
      </c>
      <c r="R129" s="39">
        <f>'School Data'!M129</f>
        <v>0</v>
      </c>
      <c r="S129" s="39">
        <f>'School Data'!N129</f>
        <v>0</v>
      </c>
      <c r="T129" s="39">
        <f>'School Data'!O129</f>
        <v>0</v>
      </c>
      <c r="U129" s="39">
        <f>'School Data'!P129</f>
        <v>0</v>
      </c>
      <c r="V129" s="39">
        <f>'School Data'!Q129</f>
        <v>0</v>
      </c>
      <c r="W129" s="39">
        <f>'School Data'!R129</f>
        <v>0</v>
      </c>
      <c r="X129" s="39">
        <f>'School Data'!S129</f>
        <v>0</v>
      </c>
      <c r="Y129" s="39">
        <f>'School Data'!T129</f>
        <v>0</v>
      </c>
      <c r="AB129" s="39">
        <f>'School Data'!U129</f>
        <v>0</v>
      </c>
      <c r="AC129" s="39">
        <f>'School Data'!V129</f>
        <v>0</v>
      </c>
    </row>
    <row r="130" spans="1:29" x14ac:dyDescent="0.25">
      <c r="A130" s="39" t="str">
        <f t="shared" si="6"/>
        <v/>
      </c>
      <c r="B130" s="39" t="str">
        <f t="shared" si="7"/>
        <v/>
      </c>
      <c r="C130" s="39" t="str">
        <f t="shared" si="8"/>
        <v/>
      </c>
      <c r="D130" s="39">
        <f>'School Data'!E130</f>
        <v>0</v>
      </c>
      <c r="H130" s="39">
        <f>'School Data'!F130</f>
        <v>0</v>
      </c>
      <c r="I130" s="39">
        <f>'School Data'!G130</f>
        <v>0</v>
      </c>
      <c r="J130" s="39">
        <f>'School Data'!H130</f>
        <v>0</v>
      </c>
      <c r="N130" s="39">
        <f>'School Data'!I130</f>
        <v>0</v>
      </c>
      <c r="O130" s="39">
        <f>'School Data'!J130</f>
        <v>0</v>
      </c>
      <c r="P130" s="39">
        <f>'School Data'!K130</f>
        <v>0</v>
      </c>
      <c r="Q130" s="39">
        <f>'School Data'!L130</f>
        <v>0</v>
      </c>
      <c r="R130" s="39">
        <f>'School Data'!M130</f>
        <v>0</v>
      </c>
      <c r="S130" s="39">
        <f>'School Data'!N130</f>
        <v>0</v>
      </c>
      <c r="T130" s="39">
        <f>'School Data'!O130</f>
        <v>0</v>
      </c>
      <c r="U130" s="39">
        <f>'School Data'!P130</f>
        <v>0</v>
      </c>
      <c r="V130" s="39">
        <f>'School Data'!Q130</f>
        <v>0</v>
      </c>
      <c r="W130" s="39">
        <f>'School Data'!R130</f>
        <v>0</v>
      </c>
      <c r="X130" s="39">
        <f>'School Data'!S130</f>
        <v>0</v>
      </c>
      <c r="Y130" s="39">
        <f>'School Data'!T130</f>
        <v>0</v>
      </c>
      <c r="AB130" s="39">
        <f>'School Data'!U130</f>
        <v>0</v>
      </c>
      <c r="AC130" s="39">
        <f>'School Data'!V130</f>
        <v>0</v>
      </c>
    </row>
    <row r="131" spans="1:29" x14ac:dyDescent="0.25">
      <c r="A131" s="39" t="str">
        <f t="shared" si="6"/>
        <v/>
      </c>
      <c r="B131" s="39" t="str">
        <f t="shared" si="7"/>
        <v/>
      </c>
      <c r="C131" s="39" t="str">
        <f t="shared" si="8"/>
        <v/>
      </c>
      <c r="D131" s="39">
        <f>'School Data'!E131</f>
        <v>0</v>
      </c>
      <c r="H131" s="39">
        <f>'School Data'!F131</f>
        <v>0</v>
      </c>
      <c r="I131" s="39">
        <f>'School Data'!G131</f>
        <v>0</v>
      </c>
      <c r="J131" s="39">
        <f>'School Data'!H131</f>
        <v>0</v>
      </c>
      <c r="N131" s="39">
        <f>'School Data'!I131</f>
        <v>0</v>
      </c>
      <c r="O131" s="39">
        <f>'School Data'!J131</f>
        <v>0</v>
      </c>
      <c r="P131" s="39">
        <f>'School Data'!K131</f>
        <v>0</v>
      </c>
      <c r="Q131" s="39">
        <f>'School Data'!L131</f>
        <v>0</v>
      </c>
      <c r="R131" s="39">
        <f>'School Data'!M131</f>
        <v>0</v>
      </c>
      <c r="S131" s="39">
        <f>'School Data'!N131</f>
        <v>0</v>
      </c>
      <c r="T131" s="39">
        <f>'School Data'!O131</f>
        <v>0</v>
      </c>
      <c r="U131" s="39">
        <f>'School Data'!P131</f>
        <v>0</v>
      </c>
      <c r="V131" s="39">
        <f>'School Data'!Q131</f>
        <v>0</v>
      </c>
      <c r="W131" s="39">
        <f>'School Data'!R131</f>
        <v>0</v>
      </c>
      <c r="X131" s="39">
        <f>'School Data'!S131</f>
        <v>0</v>
      </c>
      <c r="Y131" s="39">
        <f>'School Data'!T131</f>
        <v>0</v>
      </c>
      <c r="AB131" s="39">
        <f>'School Data'!U131</f>
        <v>0</v>
      </c>
      <c r="AC131" s="39">
        <f>'School Data'!V131</f>
        <v>0</v>
      </c>
    </row>
    <row r="132" spans="1:29" x14ac:dyDescent="0.25">
      <c r="A132" s="39" t="str">
        <f t="shared" ref="A132:A195" si="9">IF(D132=0,"",IF(D132&lt;&gt;0,INDEX(SchoolSystem,MATCH(D132,School_Name,0))))</f>
        <v/>
      </c>
      <c r="B132" s="39" t="str">
        <f t="shared" ref="B132:B195" si="10">IF(D132=0,"",IF(D132&lt;&gt;"",B$2))</f>
        <v/>
      </c>
      <c r="C132" s="39" t="str">
        <f t="shared" ref="C132:C195" si="11">IF(D132=0,"",IF(D132&lt;&gt;0,INDEX(SiteCd,MATCH(D132,School_Name,0))))</f>
        <v/>
      </c>
      <c r="D132" s="39">
        <f>'School Data'!E132</f>
        <v>0</v>
      </c>
      <c r="H132" s="39">
        <f>'School Data'!F132</f>
        <v>0</v>
      </c>
      <c r="I132" s="39">
        <f>'School Data'!G132</f>
        <v>0</v>
      </c>
      <c r="J132" s="39">
        <f>'School Data'!H132</f>
        <v>0</v>
      </c>
      <c r="N132" s="39">
        <f>'School Data'!I132</f>
        <v>0</v>
      </c>
      <c r="O132" s="39">
        <f>'School Data'!J132</f>
        <v>0</v>
      </c>
      <c r="P132" s="39">
        <f>'School Data'!K132</f>
        <v>0</v>
      </c>
      <c r="Q132" s="39">
        <f>'School Data'!L132</f>
        <v>0</v>
      </c>
      <c r="R132" s="39">
        <f>'School Data'!M132</f>
        <v>0</v>
      </c>
      <c r="S132" s="39">
        <f>'School Data'!N132</f>
        <v>0</v>
      </c>
      <c r="T132" s="39">
        <f>'School Data'!O132</f>
        <v>0</v>
      </c>
      <c r="U132" s="39">
        <f>'School Data'!P132</f>
        <v>0</v>
      </c>
      <c r="V132" s="39">
        <f>'School Data'!Q132</f>
        <v>0</v>
      </c>
      <c r="W132" s="39">
        <f>'School Data'!R132</f>
        <v>0</v>
      </c>
      <c r="X132" s="39">
        <f>'School Data'!S132</f>
        <v>0</v>
      </c>
      <c r="Y132" s="39">
        <f>'School Data'!T132</f>
        <v>0</v>
      </c>
      <c r="AB132" s="39">
        <f>'School Data'!U132</f>
        <v>0</v>
      </c>
      <c r="AC132" s="39">
        <f>'School Data'!V132</f>
        <v>0</v>
      </c>
    </row>
    <row r="133" spans="1:29" x14ac:dyDescent="0.25">
      <c r="A133" s="39" t="str">
        <f t="shared" si="9"/>
        <v/>
      </c>
      <c r="B133" s="39" t="str">
        <f t="shared" si="10"/>
        <v/>
      </c>
      <c r="C133" s="39" t="str">
        <f t="shared" si="11"/>
        <v/>
      </c>
      <c r="D133" s="39">
        <f>'School Data'!E133</f>
        <v>0</v>
      </c>
      <c r="H133" s="39">
        <f>'School Data'!F133</f>
        <v>0</v>
      </c>
      <c r="I133" s="39">
        <f>'School Data'!G133</f>
        <v>0</v>
      </c>
      <c r="J133" s="39">
        <f>'School Data'!H133</f>
        <v>0</v>
      </c>
      <c r="N133" s="39">
        <f>'School Data'!I133</f>
        <v>0</v>
      </c>
      <c r="O133" s="39">
        <f>'School Data'!J133</f>
        <v>0</v>
      </c>
      <c r="P133" s="39">
        <f>'School Data'!K133</f>
        <v>0</v>
      </c>
      <c r="Q133" s="39">
        <f>'School Data'!L133</f>
        <v>0</v>
      </c>
      <c r="R133" s="39">
        <f>'School Data'!M133</f>
        <v>0</v>
      </c>
      <c r="S133" s="39">
        <f>'School Data'!N133</f>
        <v>0</v>
      </c>
      <c r="T133" s="39">
        <f>'School Data'!O133</f>
        <v>0</v>
      </c>
      <c r="U133" s="39">
        <f>'School Data'!P133</f>
        <v>0</v>
      </c>
      <c r="V133" s="39">
        <f>'School Data'!Q133</f>
        <v>0</v>
      </c>
      <c r="W133" s="39">
        <f>'School Data'!R133</f>
        <v>0</v>
      </c>
      <c r="X133" s="39">
        <f>'School Data'!S133</f>
        <v>0</v>
      </c>
      <c r="Y133" s="39">
        <f>'School Data'!T133</f>
        <v>0</v>
      </c>
      <c r="AB133" s="39">
        <f>'School Data'!U133</f>
        <v>0</v>
      </c>
      <c r="AC133" s="39">
        <f>'School Data'!V133</f>
        <v>0</v>
      </c>
    </row>
    <row r="134" spans="1:29" x14ac:dyDescent="0.25">
      <c r="A134" s="39" t="str">
        <f t="shared" si="9"/>
        <v/>
      </c>
      <c r="B134" s="39" t="str">
        <f t="shared" si="10"/>
        <v/>
      </c>
      <c r="C134" s="39" t="str">
        <f t="shared" si="11"/>
        <v/>
      </c>
      <c r="D134" s="39">
        <f>'School Data'!E134</f>
        <v>0</v>
      </c>
      <c r="H134" s="39">
        <f>'School Data'!F134</f>
        <v>0</v>
      </c>
      <c r="I134" s="39">
        <f>'School Data'!G134</f>
        <v>0</v>
      </c>
      <c r="J134" s="39">
        <f>'School Data'!H134</f>
        <v>0</v>
      </c>
      <c r="N134" s="39">
        <f>'School Data'!I134</f>
        <v>0</v>
      </c>
      <c r="O134" s="39">
        <f>'School Data'!J134</f>
        <v>0</v>
      </c>
      <c r="P134" s="39">
        <f>'School Data'!K134</f>
        <v>0</v>
      </c>
      <c r="Q134" s="39">
        <f>'School Data'!L134</f>
        <v>0</v>
      </c>
      <c r="R134" s="39">
        <f>'School Data'!M134</f>
        <v>0</v>
      </c>
      <c r="S134" s="39">
        <f>'School Data'!N134</f>
        <v>0</v>
      </c>
      <c r="T134" s="39">
        <f>'School Data'!O134</f>
        <v>0</v>
      </c>
      <c r="U134" s="39">
        <f>'School Data'!P134</f>
        <v>0</v>
      </c>
      <c r="V134" s="39">
        <f>'School Data'!Q134</f>
        <v>0</v>
      </c>
      <c r="W134" s="39">
        <f>'School Data'!R134</f>
        <v>0</v>
      </c>
      <c r="X134" s="39">
        <f>'School Data'!S134</f>
        <v>0</v>
      </c>
      <c r="Y134" s="39">
        <f>'School Data'!T134</f>
        <v>0</v>
      </c>
      <c r="AB134" s="39">
        <f>'School Data'!U134</f>
        <v>0</v>
      </c>
      <c r="AC134" s="39">
        <f>'School Data'!V134</f>
        <v>0</v>
      </c>
    </row>
    <row r="135" spans="1:29" x14ac:dyDescent="0.25">
      <c r="A135" s="39" t="str">
        <f t="shared" si="9"/>
        <v/>
      </c>
      <c r="B135" s="39" t="str">
        <f t="shared" si="10"/>
        <v/>
      </c>
      <c r="C135" s="39" t="str">
        <f t="shared" si="11"/>
        <v/>
      </c>
      <c r="D135" s="39">
        <f>'School Data'!E135</f>
        <v>0</v>
      </c>
      <c r="H135" s="39">
        <f>'School Data'!F135</f>
        <v>0</v>
      </c>
      <c r="I135" s="39">
        <f>'School Data'!G135</f>
        <v>0</v>
      </c>
      <c r="J135" s="39">
        <f>'School Data'!H135</f>
        <v>0</v>
      </c>
      <c r="N135" s="39">
        <f>'School Data'!I135</f>
        <v>0</v>
      </c>
      <c r="O135" s="39">
        <f>'School Data'!J135</f>
        <v>0</v>
      </c>
      <c r="P135" s="39">
        <f>'School Data'!K135</f>
        <v>0</v>
      </c>
      <c r="Q135" s="39">
        <f>'School Data'!L135</f>
        <v>0</v>
      </c>
      <c r="R135" s="39">
        <f>'School Data'!M135</f>
        <v>0</v>
      </c>
      <c r="S135" s="39">
        <f>'School Data'!N135</f>
        <v>0</v>
      </c>
      <c r="T135" s="39">
        <f>'School Data'!O135</f>
        <v>0</v>
      </c>
      <c r="U135" s="39">
        <f>'School Data'!P135</f>
        <v>0</v>
      </c>
      <c r="V135" s="39">
        <f>'School Data'!Q135</f>
        <v>0</v>
      </c>
      <c r="W135" s="39">
        <f>'School Data'!R135</f>
        <v>0</v>
      </c>
      <c r="X135" s="39">
        <f>'School Data'!S135</f>
        <v>0</v>
      </c>
      <c r="Y135" s="39">
        <f>'School Data'!T135</f>
        <v>0</v>
      </c>
      <c r="AB135" s="39">
        <f>'School Data'!U135</f>
        <v>0</v>
      </c>
      <c r="AC135" s="39">
        <f>'School Data'!V135</f>
        <v>0</v>
      </c>
    </row>
    <row r="136" spans="1:29" x14ac:dyDescent="0.25">
      <c r="A136" s="39" t="str">
        <f t="shared" si="9"/>
        <v/>
      </c>
      <c r="B136" s="39" t="str">
        <f t="shared" si="10"/>
        <v/>
      </c>
      <c r="C136" s="39" t="str">
        <f t="shared" si="11"/>
        <v/>
      </c>
      <c r="D136" s="39">
        <f>'School Data'!E136</f>
        <v>0</v>
      </c>
      <c r="H136" s="39">
        <f>'School Data'!F136</f>
        <v>0</v>
      </c>
      <c r="I136" s="39">
        <f>'School Data'!G136</f>
        <v>0</v>
      </c>
      <c r="J136" s="39">
        <f>'School Data'!H136</f>
        <v>0</v>
      </c>
      <c r="N136" s="39">
        <f>'School Data'!I136</f>
        <v>0</v>
      </c>
      <c r="O136" s="39">
        <f>'School Data'!J136</f>
        <v>0</v>
      </c>
      <c r="P136" s="39">
        <f>'School Data'!K136</f>
        <v>0</v>
      </c>
      <c r="Q136" s="39">
        <f>'School Data'!L136</f>
        <v>0</v>
      </c>
      <c r="R136" s="39">
        <f>'School Data'!M136</f>
        <v>0</v>
      </c>
      <c r="S136" s="39">
        <f>'School Data'!N136</f>
        <v>0</v>
      </c>
      <c r="T136" s="39">
        <f>'School Data'!O136</f>
        <v>0</v>
      </c>
      <c r="U136" s="39">
        <f>'School Data'!P136</f>
        <v>0</v>
      </c>
      <c r="V136" s="39">
        <f>'School Data'!Q136</f>
        <v>0</v>
      </c>
      <c r="W136" s="39">
        <f>'School Data'!R136</f>
        <v>0</v>
      </c>
      <c r="X136" s="39">
        <f>'School Data'!S136</f>
        <v>0</v>
      </c>
      <c r="Y136" s="39">
        <f>'School Data'!T136</f>
        <v>0</v>
      </c>
      <c r="AB136" s="39">
        <f>'School Data'!U136</f>
        <v>0</v>
      </c>
      <c r="AC136" s="39">
        <f>'School Data'!V136</f>
        <v>0</v>
      </c>
    </row>
    <row r="137" spans="1:29" x14ac:dyDescent="0.25">
      <c r="A137" s="39" t="str">
        <f t="shared" si="9"/>
        <v/>
      </c>
      <c r="B137" s="39" t="str">
        <f t="shared" si="10"/>
        <v/>
      </c>
      <c r="C137" s="39" t="str">
        <f t="shared" si="11"/>
        <v/>
      </c>
      <c r="D137" s="39">
        <f>'School Data'!E137</f>
        <v>0</v>
      </c>
      <c r="H137" s="39">
        <f>'School Data'!F137</f>
        <v>0</v>
      </c>
      <c r="I137" s="39">
        <f>'School Data'!G137</f>
        <v>0</v>
      </c>
      <c r="J137" s="39">
        <f>'School Data'!H137</f>
        <v>0</v>
      </c>
      <c r="N137" s="39">
        <f>'School Data'!I137</f>
        <v>0</v>
      </c>
      <c r="O137" s="39">
        <f>'School Data'!J137</f>
        <v>0</v>
      </c>
      <c r="P137" s="39">
        <f>'School Data'!K137</f>
        <v>0</v>
      </c>
      <c r="Q137" s="39">
        <f>'School Data'!L137</f>
        <v>0</v>
      </c>
      <c r="R137" s="39">
        <f>'School Data'!M137</f>
        <v>0</v>
      </c>
      <c r="S137" s="39">
        <f>'School Data'!N137</f>
        <v>0</v>
      </c>
      <c r="T137" s="39">
        <f>'School Data'!O137</f>
        <v>0</v>
      </c>
      <c r="U137" s="39">
        <f>'School Data'!P137</f>
        <v>0</v>
      </c>
      <c r="V137" s="39">
        <f>'School Data'!Q137</f>
        <v>0</v>
      </c>
      <c r="W137" s="39">
        <f>'School Data'!R137</f>
        <v>0</v>
      </c>
      <c r="X137" s="39">
        <f>'School Data'!S137</f>
        <v>0</v>
      </c>
      <c r="Y137" s="39">
        <f>'School Data'!T137</f>
        <v>0</v>
      </c>
      <c r="AB137" s="39">
        <f>'School Data'!U137</f>
        <v>0</v>
      </c>
      <c r="AC137" s="39">
        <f>'School Data'!V137</f>
        <v>0</v>
      </c>
    </row>
    <row r="138" spans="1:29" x14ac:dyDescent="0.25">
      <c r="A138" s="39" t="str">
        <f t="shared" si="9"/>
        <v/>
      </c>
      <c r="B138" s="39" t="str">
        <f t="shared" si="10"/>
        <v/>
      </c>
      <c r="C138" s="39" t="str">
        <f t="shared" si="11"/>
        <v/>
      </c>
      <c r="D138" s="39">
        <f>'School Data'!E138</f>
        <v>0</v>
      </c>
      <c r="H138" s="39">
        <f>'School Data'!F138</f>
        <v>0</v>
      </c>
      <c r="I138" s="39">
        <f>'School Data'!G138</f>
        <v>0</v>
      </c>
      <c r="J138" s="39">
        <f>'School Data'!H138</f>
        <v>0</v>
      </c>
      <c r="N138" s="39">
        <f>'School Data'!I138</f>
        <v>0</v>
      </c>
      <c r="O138" s="39">
        <f>'School Data'!J138</f>
        <v>0</v>
      </c>
      <c r="P138" s="39">
        <f>'School Data'!K138</f>
        <v>0</v>
      </c>
      <c r="Q138" s="39">
        <f>'School Data'!L138</f>
        <v>0</v>
      </c>
      <c r="R138" s="39">
        <f>'School Data'!M138</f>
        <v>0</v>
      </c>
      <c r="S138" s="39">
        <f>'School Data'!N138</f>
        <v>0</v>
      </c>
      <c r="T138" s="39">
        <f>'School Data'!O138</f>
        <v>0</v>
      </c>
      <c r="U138" s="39">
        <f>'School Data'!P138</f>
        <v>0</v>
      </c>
      <c r="V138" s="39">
        <f>'School Data'!Q138</f>
        <v>0</v>
      </c>
      <c r="W138" s="39">
        <f>'School Data'!R138</f>
        <v>0</v>
      </c>
      <c r="X138" s="39">
        <f>'School Data'!S138</f>
        <v>0</v>
      </c>
      <c r="Y138" s="39">
        <f>'School Data'!T138</f>
        <v>0</v>
      </c>
      <c r="AB138" s="39">
        <f>'School Data'!U138</f>
        <v>0</v>
      </c>
      <c r="AC138" s="39">
        <f>'School Data'!V138</f>
        <v>0</v>
      </c>
    </row>
    <row r="139" spans="1:29" x14ac:dyDescent="0.25">
      <c r="A139" s="39" t="str">
        <f t="shared" si="9"/>
        <v/>
      </c>
      <c r="B139" s="39" t="str">
        <f t="shared" si="10"/>
        <v/>
      </c>
      <c r="C139" s="39" t="str">
        <f t="shared" si="11"/>
        <v/>
      </c>
      <c r="D139" s="39">
        <f>'School Data'!E139</f>
        <v>0</v>
      </c>
      <c r="H139" s="39">
        <f>'School Data'!F139</f>
        <v>0</v>
      </c>
      <c r="I139" s="39">
        <f>'School Data'!G139</f>
        <v>0</v>
      </c>
      <c r="J139" s="39">
        <f>'School Data'!H139</f>
        <v>0</v>
      </c>
      <c r="N139" s="39">
        <f>'School Data'!I139</f>
        <v>0</v>
      </c>
      <c r="O139" s="39">
        <f>'School Data'!J139</f>
        <v>0</v>
      </c>
      <c r="P139" s="39">
        <f>'School Data'!K139</f>
        <v>0</v>
      </c>
      <c r="Q139" s="39">
        <f>'School Data'!L139</f>
        <v>0</v>
      </c>
      <c r="R139" s="39">
        <f>'School Data'!M139</f>
        <v>0</v>
      </c>
      <c r="S139" s="39">
        <f>'School Data'!N139</f>
        <v>0</v>
      </c>
      <c r="T139" s="39">
        <f>'School Data'!O139</f>
        <v>0</v>
      </c>
      <c r="U139" s="39">
        <f>'School Data'!P139</f>
        <v>0</v>
      </c>
      <c r="V139" s="39">
        <f>'School Data'!Q139</f>
        <v>0</v>
      </c>
      <c r="W139" s="39">
        <f>'School Data'!R139</f>
        <v>0</v>
      </c>
      <c r="X139" s="39">
        <f>'School Data'!S139</f>
        <v>0</v>
      </c>
      <c r="Y139" s="39">
        <f>'School Data'!T139</f>
        <v>0</v>
      </c>
      <c r="AB139" s="39">
        <f>'School Data'!U139</f>
        <v>0</v>
      </c>
      <c r="AC139" s="39">
        <f>'School Data'!V139</f>
        <v>0</v>
      </c>
    </row>
    <row r="140" spans="1:29" x14ac:dyDescent="0.25">
      <c r="A140" s="39" t="str">
        <f t="shared" si="9"/>
        <v/>
      </c>
      <c r="B140" s="39" t="str">
        <f t="shared" si="10"/>
        <v/>
      </c>
      <c r="C140" s="39" t="str">
        <f t="shared" si="11"/>
        <v/>
      </c>
      <c r="D140" s="39">
        <f>'School Data'!E140</f>
        <v>0</v>
      </c>
      <c r="H140" s="39">
        <f>'School Data'!F140</f>
        <v>0</v>
      </c>
      <c r="I140" s="39">
        <f>'School Data'!G140</f>
        <v>0</v>
      </c>
      <c r="J140" s="39">
        <f>'School Data'!H140</f>
        <v>0</v>
      </c>
      <c r="N140" s="39">
        <f>'School Data'!I140</f>
        <v>0</v>
      </c>
      <c r="O140" s="39">
        <f>'School Data'!J140</f>
        <v>0</v>
      </c>
      <c r="P140" s="39">
        <f>'School Data'!K140</f>
        <v>0</v>
      </c>
      <c r="Q140" s="39">
        <f>'School Data'!L140</f>
        <v>0</v>
      </c>
      <c r="R140" s="39">
        <f>'School Data'!M140</f>
        <v>0</v>
      </c>
      <c r="S140" s="39">
        <f>'School Data'!N140</f>
        <v>0</v>
      </c>
      <c r="T140" s="39">
        <f>'School Data'!O140</f>
        <v>0</v>
      </c>
      <c r="U140" s="39">
        <f>'School Data'!P140</f>
        <v>0</v>
      </c>
      <c r="V140" s="39">
        <f>'School Data'!Q140</f>
        <v>0</v>
      </c>
      <c r="W140" s="39">
        <f>'School Data'!R140</f>
        <v>0</v>
      </c>
      <c r="X140" s="39">
        <f>'School Data'!S140</f>
        <v>0</v>
      </c>
      <c r="Y140" s="39">
        <f>'School Data'!T140</f>
        <v>0</v>
      </c>
      <c r="AB140" s="39">
        <f>'School Data'!U140</f>
        <v>0</v>
      </c>
      <c r="AC140" s="39">
        <f>'School Data'!V140</f>
        <v>0</v>
      </c>
    </row>
    <row r="141" spans="1:29" x14ac:dyDescent="0.25">
      <c r="A141" s="39" t="str">
        <f t="shared" si="9"/>
        <v/>
      </c>
      <c r="B141" s="39" t="str">
        <f t="shared" si="10"/>
        <v/>
      </c>
      <c r="C141" s="39" t="str">
        <f t="shared" si="11"/>
        <v/>
      </c>
      <c r="D141" s="39">
        <f>'School Data'!E141</f>
        <v>0</v>
      </c>
      <c r="H141" s="39">
        <f>'School Data'!F141</f>
        <v>0</v>
      </c>
      <c r="I141" s="39">
        <f>'School Data'!G141</f>
        <v>0</v>
      </c>
      <c r="J141" s="39">
        <f>'School Data'!H141</f>
        <v>0</v>
      </c>
      <c r="N141" s="39">
        <f>'School Data'!I141</f>
        <v>0</v>
      </c>
      <c r="O141" s="39">
        <f>'School Data'!J141</f>
        <v>0</v>
      </c>
      <c r="P141" s="39">
        <f>'School Data'!K141</f>
        <v>0</v>
      </c>
      <c r="Q141" s="39">
        <f>'School Data'!L141</f>
        <v>0</v>
      </c>
      <c r="R141" s="39">
        <f>'School Data'!M141</f>
        <v>0</v>
      </c>
      <c r="S141" s="39">
        <f>'School Data'!N141</f>
        <v>0</v>
      </c>
      <c r="T141" s="39">
        <f>'School Data'!O141</f>
        <v>0</v>
      </c>
      <c r="U141" s="39">
        <f>'School Data'!P141</f>
        <v>0</v>
      </c>
      <c r="V141" s="39">
        <f>'School Data'!Q141</f>
        <v>0</v>
      </c>
      <c r="W141" s="39">
        <f>'School Data'!R141</f>
        <v>0</v>
      </c>
      <c r="X141" s="39">
        <f>'School Data'!S141</f>
        <v>0</v>
      </c>
      <c r="Y141" s="39">
        <f>'School Data'!T141</f>
        <v>0</v>
      </c>
      <c r="AB141" s="39">
        <f>'School Data'!U141</f>
        <v>0</v>
      </c>
      <c r="AC141" s="39">
        <f>'School Data'!V141</f>
        <v>0</v>
      </c>
    </row>
    <row r="142" spans="1:29" x14ac:dyDescent="0.25">
      <c r="A142" s="39" t="str">
        <f t="shared" si="9"/>
        <v/>
      </c>
      <c r="B142" s="39" t="str">
        <f t="shared" si="10"/>
        <v/>
      </c>
      <c r="C142" s="39" t="str">
        <f t="shared" si="11"/>
        <v/>
      </c>
      <c r="D142" s="39">
        <f>'School Data'!E142</f>
        <v>0</v>
      </c>
      <c r="H142" s="39">
        <f>'School Data'!F142</f>
        <v>0</v>
      </c>
      <c r="I142" s="39">
        <f>'School Data'!G142</f>
        <v>0</v>
      </c>
      <c r="J142" s="39">
        <f>'School Data'!H142</f>
        <v>0</v>
      </c>
      <c r="N142" s="39">
        <f>'School Data'!I142</f>
        <v>0</v>
      </c>
      <c r="O142" s="39">
        <f>'School Data'!J142</f>
        <v>0</v>
      </c>
      <c r="P142" s="39">
        <f>'School Data'!K142</f>
        <v>0</v>
      </c>
      <c r="Q142" s="39">
        <f>'School Data'!L142</f>
        <v>0</v>
      </c>
      <c r="R142" s="39">
        <f>'School Data'!M142</f>
        <v>0</v>
      </c>
      <c r="S142" s="39">
        <f>'School Data'!N142</f>
        <v>0</v>
      </c>
      <c r="T142" s="39">
        <f>'School Data'!O142</f>
        <v>0</v>
      </c>
      <c r="U142" s="39">
        <f>'School Data'!P142</f>
        <v>0</v>
      </c>
      <c r="V142" s="39">
        <f>'School Data'!Q142</f>
        <v>0</v>
      </c>
      <c r="W142" s="39">
        <f>'School Data'!R142</f>
        <v>0</v>
      </c>
      <c r="X142" s="39">
        <f>'School Data'!S142</f>
        <v>0</v>
      </c>
      <c r="Y142" s="39">
        <f>'School Data'!T142</f>
        <v>0</v>
      </c>
      <c r="AB142" s="39">
        <f>'School Data'!U142</f>
        <v>0</v>
      </c>
      <c r="AC142" s="39">
        <f>'School Data'!V142</f>
        <v>0</v>
      </c>
    </row>
    <row r="143" spans="1:29" x14ac:dyDescent="0.25">
      <c r="A143" s="39" t="str">
        <f t="shared" si="9"/>
        <v/>
      </c>
      <c r="B143" s="39" t="str">
        <f t="shared" si="10"/>
        <v/>
      </c>
      <c r="C143" s="39" t="str">
        <f t="shared" si="11"/>
        <v/>
      </c>
      <c r="D143" s="39">
        <f>'School Data'!E143</f>
        <v>0</v>
      </c>
      <c r="H143" s="39">
        <f>'School Data'!F143</f>
        <v>0</v>
      </c>
      <c r="I143" s="39">
        <f>'School Data'!G143</f>
        <v>0</v>
      </c>
      <c r="J143" s="39">
        <f>'School Data'!H143</f>
        <v>0</v>
      </c>
      <c r="N143" s="39">
        <f>'School Data'!I143</f>
        <v>0</v>
      </c>
      <c r="O143" s="39">
        <f>'School Data'!J143</f>
        <v>0</v>
      </c>
      <c r="P143" s="39">
        <f>'School Data'!K143</f>
        <v>0</v>
      </c>
      <c r="Q143" s="39">
        <f>'School Data'!L143</f>
        <v>0</v>
      </c>
      <c r="R143" s="39">
        <f>'School Data'!M143</f>
        <v>0</v>
      </c>
      <c r="S143" s="39">
        <f>'School Data'!N143</f>
        <v>0</v>
      </c>
      <c r="T143" s="39">
        <f>'School Data'!O143</f>
        <v>0</v>
      </c>
      <c r="U143" s="39">
        <f>'School Data'!P143</f>
        <v>0</v>
      </c>
      <c r="V143" s="39">
        <f>'School Data'!Q143</f>
        <v>0</v>
      </c>
      <c r="W143" s="39">
        <f>'School Data'!R143</f>
        <v>0</v>
      </c>
      <c r="X143" s="39">
        <f>'School Data'!S143</f>
        <v>0</v>
      </c>
      <c r="Y143" s="39">
        <f>'School Data'!T143</f>
        <v>0</v>
      </c>
      <c r="AB143" s="39">
        <f>'School Data'!U143</f>
        <v>0</v>
      </c>
      <c r="AC143" s="39">
        <f>'School Data'!V143</f>
        <v>0</v>
      </c>
    </row>
    <row r="144" spans="1:29" x14ac:dyDescent="0.25">
      <c r="A144" s="39" t="str">
        <f t="shared" si="9"/>
        <v/>
      </c>
      <c r="B144" s="39" t="str">
        <f t="shared" si="10"/>
        <v/>
      </c>
      <c r="C144" s="39" t="str">
        <f t="shared" si="11"/>
        <v/>
      </c>
      <c r="D144" s="39">
        <f>'School Data'!E144</f>
        <v>0</v>
      </c>
      <c r="H144" s="39">
        <f>'School Data'!F144</f>
        <v>0</v>
      </c>
      <c r="I144" s="39">
        <f>'School Data'!G144</f>
        <v>0</v>
      </c>
      <c r="J144" s="39">
        <f>'School Data'!H144</f>
        <v>0</v>
      </c>
      <c r="N144" s="39">
        <f>'School Data'!I144</f>
        <v>0</v>
      </c>
      <c r="O144" s="39">
        <f>'School Data'!J144</f>
        <v>0</v>
      </c>
      <c r="P144" s="39">
        <f>'School Data'!K144</f>
        <v>0</v>
      </c>
      <c r="Q144" s="39">
        <f>'School Data'!L144</f>
        <v>0</v>
      </c>
      <c r="R144" s="39">
        <f>'School Data'!M144</f>
        <v>0</v>
      </c>
      <c r="S144" s="39">
        <f>'School Data'!N144</f>
        <v>0</v>
      </c>
      <c r="T144" s="39">
        <f>'School Data'!O144</f>
        <v>0</v>
      </c>
      <c r="U144" s="39">
        <f>'School Data'!P144</f>
        <v>0</v>
      </c>
      <c r="V144" s="39">
        <f>'School Data'!Q144</f>
        <v>0</v>
      </c>
      <c r="W144" s="39">
        <f>'School Data'!R144</f>
        <v>0</v>
      </c>
      <c r="X144" s="39">
        <f>'School Data'!S144</f>
        <v>0</v>
      </c>
      <c r="Y144" s="39">
        <f>'School Data'!T144</f>
        <v>0</v>
      </c>
      <c r="AB144" s="39">
        <f>'School Data'!U144</f>
        <v>0</v>
      </c>
      <c r="AC144" s="39">
        <f>'School Data'!V144</f>
        <v>0</v>
      </c>
    </row>
    <row r="145" spans="1:29" x14ac:dyDescent="0.25">
      <c r="A145" s="39" t="str">
        <f t="shared" si="9"/>
        <v/>
      </c>
      <c r="B145" s="39" t="str">
        <f t="shared" si="10"/>
        <v/>
      </c>
      <c r="C145" s="39" t="str">
        <f t="shared" si="11"/>
        <v/>
      </c>
      <c r="D145" s="39">
        <f>'School Data'!E145</f>
        <v>0</v>
      </c>
      <c r="H145" s="39">
        <f>'School Data'!F145</f>
        <v>0</v>
      </c>
      <c r="I145" s="39">
        <f>'School Data'!G145</f>
        <v>0</v>
      </c>
      <c r="J145" s="39">
        <f>'School Data'!H145</f>
        <v>0</v>
      </c>
      <c r="N145" s="39">
        <f>'School Data'!I145</f>
        <v>0</v>
      </c>
      <c r="O145" s="39">
        <f>'School Data'!J145</f>
        <v>0</v>
      </c>
      <c r="P145" s="39">
        <f>'School Data'!K145</f>
        <v>0</v>
      </c>
      <c r="Q145" s="39">
        <f>'School Data'!L145</f>
        <v>0</v>
      </c>
      <c r="R145" s="39">
        <f>'School Data'!M145</f>
        <v>0</v>
      </c>
      <c r="S145" s="39">
        <f>'School Data'!N145</f>
        <v>0</v>
      </c>
      <c r="T145" s="39">
        <f>'School Data'!O145</f>
        <v>0</v>
      </c>
      <c r="U145" s="39">
        <f>'School Data'!P145</f>
        <v>0</v>
      </c>
      <c r="V145" s="39">
        <f>'School Data'!Q145</f>
        <v>0</v>
      </c>
      <c r="W145" s="39">
        <f>'School Data'!R145</f>
        <v>0</v>
      </c>
      <c r="X145" s="39">
        <f>'School Data'!S145</f>
        <v>0</v>
      </c>
      <c r="Y145" s="39">
        <f>'School Data'!T145</f>
        <v>0</v>
      </c>
      <c r="AB145" s="39">
        <f>'School Data'!U145</f>
        <v>0</v>
      </c>
      <c r="AC145" s="39">
        <f>'School Data'!V145</f>
        <v>0</v>
      </c>
    </row>
    <row r="146" spans="1:29" x14ac:dyDescent="0.25">
      <c r="A146" s="39" t="str">
        <f t="shared" si="9"/>
        <v/>
      </c>
      <c r="B146" s="39" t="str">
        <f t="shared" si="10"/>
        <v/>
      </c>
      <c r="C146" s="39" t="str">
        <f t="shared" si="11"/>
        <v/>
      </c>
      <c r="D146" s="39">
        <f>'School Data'!E146</f>
        <v>0</v>
      </c>
      <c r="H146" s="39">
        <f>'School Data'!F146</f>
        <v>0</v>
      </c>
      <c r="I146" s="39">
        <f>'School Data'!G146</f>
        <v>0</v>
      </c>
      <c r="J146" s="39">
        <f>'School Data'!H146</f>
        <v>0</v>
      </c>
      <c r="N146" s="39">
        <f>'School Data'!I146</f>
        <v>0</v>
      </c>
      <c r="O146" s="39">
        <f>'School Data'!J146</f>
        <v>0</v>
      </c>
      <c r="P146" s="39">
        <f>'School Data'!K146</f>
        <v>0</v>
      </c>
      <c r="Q146" s="39">
        <f>'School Data'!L146</f>
        <v>0</v>
      </c>
      <c r="R146" s="39">
        <f>'School Data'!M146</f>
        <v>0</v>
      </c>
      <c r="S146" s="39">
        <f>'School Data'!N146</f>
        <v>0</v>
      </c>
      <c r="T146" s="39">
        <f>'School Data'!O146</f>
        <v>0</v>
      </c>
      <c r="U146" s="39">
        <f>'School Data'!P146</f>
        <v>0</v>
      </c>
      <c r="V146" s="39">
        <f>'School Data'!Q146</f>
        <v>0</v>
      </c>
      <c r="W146" s="39">
        <f>'School Data'!R146</f>
        <v>0</v>
      </c>
      <c r="X146" s="39">
        <f>'School Data'!S146</f>
        <v>0</v>
      </c>
      <c r="Y146" s="39">
        <f>'School Data'!T146</f>
        <v>0</v>
      </c>
      <c r="AB146" s="39">
        <f>'School Data'!U146</f>
        <v>0</v>
      </c>
      <c r="AC146" s="39">
        <f>'School Data'!V146</f>
        <v>0</v>
      </c>
    </row>
    <row r="147" spans="1:29" x14ac:dyDescent="0.25">
      <c r="A147" s="39" t="str">
        <f t="shared" si="9"/>
        <v/>
      </c>
      <c r="B147" s="39" t="str">
        <f t="shared" si="10"/>
        <v/>
      </c>
      <c r="C147" s="39" t="str">
        <f t="shared" si="11"/>
        <v/>
      </c>
      <c r="D147" s="39">
        <f>'School Data'!E147</f>
        <v>0</v>
      </c>
      <c r="H147" s="39">
        <f>'School Data'!F147</f>
        <v>0</v>
      </c>
      <c r="I147" s="39">
        <f>'School Data'!G147</f>
        <v>0</v>
      </c>
      <c r="J147" s="39">
        <f>'School Data'!H147</f>
        <v>0</v>
      </c>
      <c r="N147" s="39">
        <f>'School Data'!I147</f>
        <v>0</v>
      </c>
      <c r="O147" s="39">
        <f>'School Data'!J147</f>
        <v>0</v>
      </c>
      <c r="P147" s="39">
        <f>'School Data'!K147</f>
        <v>0</v>
      </c>
      <c r="Q147" s="39">
        <f>'School Data'!L147</f>
        <v>0</v>
      </c>
      <c r="R147" s="39">
        <f>'School Data'!M147</f>
        <v>0</v>
      </c>
      <c r="S147" s="39">
        <f>'School Data'!N147</f>
        <v>0</v>
      </c>
      <c r="T147" s="39">
        <f>'School Data'!O147</f>
        <v>0</v>
      </c>
      <c r="U147" s="39">
        <f>'School Data'!P147</f>
        <v>0</v>
      </c>
      <c r="V147" s="39">
        <f>'School Data'!Q147</f>
        <v>0</v>
      </c>
      <c r="W147" s="39">
        <f>'School Data'!R147</f>
        <v>0</v>
      </c>
      <c r="X147" s="39">
        <f>'School Data'!S147</f>
        <v>0</v>
      </c>
      <c r="Y147" s="39">
        <f>'School Data'!T147</f>
        <v>0</v>
      </c>
      <c r="AB147" s="39">
        <f>'School Data'!U147</f>
        <v>0</v>
      </c>
      <c r="AC147" s="39">
        <f>'School Data'!V147</f>
        <v>0</v>
      </c>
    </row>
    <row r="148" spans="1:29" x14ac:dyDescent="0.25">
      <c r="A148" s="39" t="str">
        <f t="shared" si="9"/>
        <v/>
      </c>
      <c r="B148" s="39" t="str">
        <f t="shared" si="10"/>
        <v/>
      </c>
      <c r="C148" s="39" t="str">
        <f t="shared" si="11"/>
        <v/>
      </c>
      <c r="D148" s="39">
        <f>'School Data'!E148</f>
        <v>0</v>
      </c>
      <c r="H148" s="39">
        <f>'School Data'!F148</f>
        <v>0</v>
      </c>
      <c r="I148" s="39">
        <f>'School Data'!G148</f>
        <v>0</v>
      </c>
      <c r="J148" s="39">
        <f>'School Data'!H148</f>
        <v>0</v>
      </c>
      <c r="N148" s="39">
        <f>'School Data'!I148</f>
        <v>0</v>
      </c>
      <c r="O148" s="39">
        <f>'School Data'!J148</f>
        <v>0</v>
      </c>
      <c r="P148" s="39">
        <f>'School Data'!K148</f>
        <v>0</v>
      </c>
      <c r="Q148" s="39">
        <f>'School Data'!L148</f>
        <v>0</v>
      </c>
      <c r="R148" s="39">
        <f>'School Data'!M148</f>
        <v>0</v>
      </c>
      <c r="S148" s="39">
        <f>'School Data'!N148</f>
        <v>0</v>
      </c>
      <c r="T148" s="39">
        <f>'School Data'!O148</f>
        <v>0</v>
      </c>
      <c r="U148" s="39">
        <f>'School Data'!P148</f>
        <v>0</v>
      </c>
      <c r="V148" s="39">
        <f>'School Data'!Q148</f>
        <v>0</v>
      </c>
      <c r="W148" s="39">
        <f>'School Data'!R148</f>
        <v>0</v>
      </c>
      <c r="X148" s="39">
        <f>'School Data'!S148</f>
        <v>0</v>
      </c>
      <c r="Y148" s="39">
        <f>'School Data'!T148</f>
        <v>0</v>
      </c>
      <c r="AB148" s="39">
        <f>'School Data'!U148</f>
        <v>0</v>
      </c>
      <c r="AC148" s="39">
        <f>'School Data'!V148</f>
        <v>0</v>
      </c>
    </row>
    <row r="149" spans="1:29" x14ac:dyDescent="0.25">
      <c r="A149" s="39" t="str">
        <f t="shared" si="9"/>
        <v/>
      </c>
      <c r="B149" s="39" t="str">
        <f t="shared" si="10"/>
        <v/>
      </c>
      <c r="C149" s="39" t="str">
        <f t="shared" si="11"/>
        <v/>
      </c>
      <c r="D149" s="39">
        <f>'School Data'!E149</f>
        <v>0</v>
      </c>
      <c r="H149" s="39">
        <f>'School Data'!F149</f>
        <v>0</v>
      </c>
      <c r="I149" s="39">
        <f>'School Data'!G149</f>
        <v>0</v>
      </c>
      <c r="J149" s="39">
        <f>'School Data'!H149</f>
        <v>0</v>
      </c>
      <c r="N149" s="39">
        <f>'School Data'!I149</f>
        <v>0</v>
      </c>
      <c r="O149" s="39">
        <f>'School Data'!J149</f>
        <v>0</v>
      </c>
      <c r="P149" s="39">
        <f>'School Data'!K149</f>
        <v>0</v>
      </c>
      <c r="Q149" s="39">
        <f>'School Data'!L149</f>
        <v>0</v>
      </c>
      <c r="R149" s="39">
        <f>'School Data'!M149</f>
        <v>0</v>
      </c>
      <c r="S149" s="39">
        <f>'School Data'!N149</f>
        <v>0</v>
      </c>
      <c r="T149" s="39">
        <f>'School Data'!O149</f>
        <v>0</v>
      </c>
      <c r="U149" s="39">
        <f>'School Data'!P149</f>
        <v>0</v>
      </c>
      <c r="V149" s="39">
        <f>'School Data'!Q149</f>
        <v>0</v>
      </c>
      <c r="W149" s="39">
        <f>'School Data'!R149</f>
        <v>0</v>
      </c>
      <c r="X149" s="39">
        <f>'School Data'!S149</f>
        <v>0</v>
      </c>
      <c r="Y149" s="39">
        <f>'School Data'!T149</f>
        <v>0</v>
      </c>
      <c r="AB149" s="39">
        <f>'School Data'!U149</f>
        <v>0</v>
      </c>
      <c r="AC149" s="39">
        <f>'School Data'!V149</f>
        <v>0</v>
      </c>
    </row>
    <row r="150" spans="1:29" x14ac:dyDescent="0.25">
      <c r="A150" s="39" t="str">
        <f t="shared" si="9"/>
        <v/>
      </c>
      <c r="B150" s="39" t="str">
        <f t="shared" si="10"/>
        <v/>
      </c>
      <c r="C150" s="39" t="str">
        <f t="shared" si="11"/>
        <v/>
      </c>
      <c r="D150" s="39">
        <f>'School Data'!E150</f>
        <v>0</v>
      </c>
      <c r="H150" s="39">
        <f>'School Data'!F150</f>
        <v>0</v>
      </c>
      <c r="I150" s="39">
        <f>'School Data'!G150</f>
        <v>0</v>
      </c>
      <c r="J150" s="39">
        <f>'School Data'!H150</f>
        <v>0</v>
      </c>
      <c r="N150" s="39">
        <f>'School Data'!I150</f>
        <v>0</v>
      </c>
      <c r="O150" s="39">
        <f>'School Data'!J150</f>
        <v>0</v>
      </c>
      <c r="P150" s="39">
        <f>'School Data'!K150</f>
        <v>0</v>
      </c>
      <c r="Q150" s="39">
        <f>'School Data'!L150</f>
        <v>0</v>
      </c>
      <c r="R150" s="39">
        <f>'School Data'!M150</f>
        <v>0</v>
      </c>
      <c r="S150" s="39">
        <f>'School Data'!N150</f>
        <v>0</v>
      </c>
      <c r="T150" s="39">
        <f>'School Data'!O150</f>
        <v>0</v>
      </c>
      <c r="U150" s="39">
        <f>'School Data'!P150</f>
        <v>0</v>
      </c>
      <c r="V150" s="39">
        <f>'School Data'!Q150</f>
        <v>0</v>
      </c>
      <c r="W150" s="39">
        <f>'School Data'!R150</f>
        <v>0</v>
      </c>
      <c r="X150" s="39">
        <f>'School Data'!S150</f>
        <v>0</v>
      </c>
      <c r="Y150" s="39">
        <f>'School Data'!T150</f>
        <v>0</v>
      </c>
      <c r="AB150" s="39">
        <f>'School Data'!U150</f>
        <v>0</v>
      </c>
      <c r="AC150" s="39">
        <f>'School Data'!V150</f>
        <v>0</v>
      </c>
    </row>
    <row r="151" spans="1:29" x14ac:dyDescent="0.25">
      <c r="A151" s="39" t="str">
        <f t="shared" si="9"/>
        <v/>
      </c>
      <c r="B151" s="39" t="str">
        <f t="shared" si="10"/>
        <v/>
      </c>
      <c r="C151" s="39" t="str">
        <f t="shared" si="11"/>
        <v/>
      </c>
      <c r="D151" s="39">
        <f>'School Data'!E151</f>
        <v>0</v>
      </c>
      <c r="H151" s="39">
        <f>'School Data'!F151</f>
        <v>0</v>
      </c>
      <c r="I151" s="39">
        <f>'School Data'!G151</f>
        <v>0</v>
      </c>
      <c r="J151" s="39">
        <f>'School Data'!H151</f>
        <v>0</v>
      </c>
      <c r="N151" s="39">
        <f>'School Data'!I151</f>
        <v>0</v>
      </c>
      <c r="O151" s="39">
        <f>'School Data'!J151</f>
        <v>0</v>
      </c>
      <c r="P151" s="39">
        <f>'School Data'!K151</f>
        <v>0</v>
      </c>
      <c r="Q151" s="39">
        <f>'School Data'!L151</f>
        <v>0</v>
      </c>
      <c r="R151" s="39">
        <f>'School Data'!M151</f>
        <v>0</v>
      </c>
      <c r="S151" s="39">
        <f>'School Data'!N151</f>
        <v>0</v>
      </c>
      <c r="T151" s="39">
        <f>'School Data'!O151</f>
        <v>0</v>
      </c>
      <c r="U151" s="39">
        <f>'School Data'!P151</f>
        <v>0</v>
      </c>
      <c r="V151" s="39">
        <f>'School Data'!Q151</f>
        <v>0</v>
      </c>
      <c r="W151" s="39">
        <f>'School Data'!R151</f>
        <v>0</v>
      </c>
      <c r="X151" s="39">
        <f>'School Data'!S151</f>
        <v>0</v>
      </c>
      <c r="Y151" s="39">
        <f>'School Data'!T151</f>
        <v>0</v>
      </c>
      <c r="AB151" s="39">
        <f>'School Data'!U151</f>
        <v>0</v>
      </c>
      <c r="AC151" s="39">
        <f>'School Data'!V151</f>
        <v>0</v>
      </c>
    </row>
    <row r="152" spans="1:29" x14ac:dyDescent="0.25">
      <c r="A152" s="39" t="str">
        <f t="shared" si="9"/>
        <v/>
      </c>
      <c r="B152" s="39" t="str">
        <f t="shared" si="10"/>
        <v/>
      </c>
      <c r="C152" s="39" t="str">
        <f t="shared" si="11"/>
        <v/>
      </c>
      <c r="D152" s="39">
        <f>'School Data'!E152</f>
        <v>0</v>
      </c>
      <c r="H152" s="39">
        <f>'School Data'!F152</f>
        <v>0</v>
      </c>
      <c r="I152" s="39">
        <f>'School Data'!G152</f>
        <v>0</v>
      </c>
      <c r="J152" s="39">
        <f>'School Data'!H152</f>
        <v>0</v>
      </c>
      <c r="N152" s="39">
        <f>'School Data'!I152</f>
        <v>0</v>
      </c>
      <c r="O152" s="39">
        <f>'School Data'!J152</f>
        <v>0</v>
      </c>
      <c r="P152" s="39">
        <f>'School Data'!K152</f>
        <v>0</v>
      </c>
      <c r="Q152" s="39">
        <f>'School Data'!L152</f>
        <v>0</v>
      </c>
      <c r="R152" s="39">
        <f>'School Data'!M152</f>
        <v>0</v>
      </c>
      <c r="S152" s="39">
        <f>'School Data'!N152</f>
        <v>0</v>
      </c>
      <c r="T152" s="39">
        <f>'School Data'!O152</f>
        <v>0</v>
      </c>
      <c r="U152" s="39">
        <f>'School Data'!P152</f>
        <v>0</v>
      </c>
      <c r="V152" s="39">
        <f>'School Data'!Q152</f>
        <v>0</v>
      </c>
      <c r="W152" s="39">
        <f>'School Data'!R152</f>
        <v>0</v>
      </c>
      <c r="X152" s="39">
        <f>'School Data'!S152</f>
        <v>0</v>
      </c>
      <c r="Y152" s="39">
        <f>'School Data'!T152</f>
        <v>0</v>
      </c>
      <c r="AB152" s="39">
        <f>'School Data'!U152</f>
        <v>0</v>
      </c>
      <c r="AC152" s="39">
        <f>'School Data'!V152</f>
        <v>0</v>
      </c>
    </row>
    <row r="153" spans="1:29" x14ac:dyDescent="0.25">
      <c r="A153" s="39" t="str">
        <f t="shared" si="9"/>
        <v/>
      </c>
      <c r="B153" s="39" t="str">
        <f t="shared" si="10"/>
        <v/>
      </c>
      <c r="C153" s="39" t="str">
        <f t="shared" si="11"/>
        <v/>
      </c>
      <c r="D153" s="39">
        <f>'School Data'!E153</f>
        <v>0</v>
      </c>
      <c r="H153" s="39">
        <f>'School Data'!F153</f>
        <v>0</v>
      </c>
      <c r="I153" s="39">
        <f>'School Data'!G153</f>
        <v>0</v>
      </c>
      <c r="J153" s="39">
        <f>'School Data'!H153</f>
        <v>0</v>
      </c>
      <c r="N153" s="39">
        <f>'School Data'!I153</f>
        <v>0</v>
      </c>
      <c r="O153" s="39">
        <f>'School Data'!J153</f>
        <v>0</v>
      </c>
      <c r="P153" s="39">
        <f>'School Data'!K153</f>
        <v>0</v>
      </c>
      <c r="Q153" s="39">
        <f>'School Data'!L153</f>
        <v>0</v>
      </c>
      <c r="R153" s="39">
        <f>'School Data'!M153</f>
        <v>0</v>
      </c>
      <c r="S153" s="39">
        <f>'School Data'!N153</f>
        <v>0</v>
      </c>
      <c r="T153" s="39">
        <f>'School Data'!O153</f>
        <v>0</v>
      </c>
      <c r="U153" s="39">
        <f>'School Data'!P153</f>
        <v>0</v>
      </c>
      <c r="V153" s="39">
        <f>'School Data'!Q153</f>
        <v>0</v>
      </c>
      <c r="W153" s="39">
        <f>'School Data'!R153</f>
        <v>0</v>
      </c>
      <c r="X153" s="39">
        <f>'School Data'!S153</f>
        <v>0</v>
      </c>
      <c r="Y153" s="39">
        <f>'School Data'!T153</f>
        <v>0</v>
      </c>
      <c r="AB153" s="39">
        <f>'School Data'!U153</f>
        <v>0</v>
      </c>
      <c r="AC153" s="39">
        <f>'School Data'!V153</f>
        <v>0</v>
      </c>
    </row>
    <row r="154" spans="1:29" x14ac:dyDescent="0.25">
      <c r="A154" s="39" t="str">
        <f t="shared" si="9"/>
        <v/>
      </c>
      <c r="B154" s="39" t="str">
        <f t="shared" si="10"/>
        <v/>
      </c>
      <c r="C154" s="39" t="str">
        <f t="shared" si="11"/>
        <v/>
      </c>
      <c r="D154" s="39">
        <f>'School Data'!E154</f>
        <v>0</v>
      </c>
      <c r="H154" s="39">
        <f>'School Data'!F154</f>
        <v>0</v>
      </c>
      <c r="I154" s="39">
        <f>'School Data'!G154</f>
        <v>0</v>
      </c>
      <c r="J154" s="39">
        <f>'School Data'!H154</f>
        <v>0</v>
      </c>
      <c r="N154" s="39">
        <f>'School Data'!I154</f>
        <v>0</v>
      </c>
      <c r="O154" s="39">
        <f>'School Data'!J154</f>
        <v>0</v>
      </c>
      <c r="P154" s="39">
        <f>'School Data'!K154</f>
        <v>0</v>
      </c>
      <c r="Q154" s="39">
        <f>'School Data'!L154</f>
        <v>0</v>
      </c>
      <c r="R154" s="39">
        <f>'School Data'!M154</f>
        <v>0</v>
      </c>
      <c r="S154" s="39">
        <f>'School Data'!N154</f>
        <v>0</v>
      </c>
      <c r="T154" s="39">
        <f>'School Data'!O154</f>
        <v>0</v>
      </c>
      <c r="U154" s="39">
        <f>'School Data'!P154</f>
        <v>0</v>
      </c>
      <c r="V154" s="39">
        <f>'School Data'!Q154</f>
        <v>0</v>
      </c>
      <c r="W154" s="39">
        <f>'School Data'!R154</f>
        <v>0</v>
      </c>
      <c r="X154" s="39">
        <f>'School Data'!S154</f>
        <v>0</v>
      </c>
      <c r="Y154" s="39">
        <f>'School Data'!T154</f>
        <v>0</v>
      </c>
      <c r="AB154" s="39">
        <f>'School Data'!U154</f>
        <v>0</v>
      </c>
      <c r="AC154" s="39">
        <f>'School Data'!V154</f>
        <v>0</v>
      </c>
    </row>
    <row r="155" spans="1:29" x14ac:dyDescent="0.25">
      <c r="A155" s="39" t="str">
        <f t="shared" si="9"/>
        <v/>
      </c>
      <c r="B155" s="39" t="str">
        <f t="shared" si="10"/>
        <v/>
      </c>
      <c r="C155" s="39" t="str">
        <f t="shared" si="11"/>
        <v/>
      </c>
      <c r="D155" s="39">
        <f>'School Data'!E155</f>
        <v>0</v>
      </c>
      <c r="H155" s="39">
        <f>'School Data'!F155</f>
        <v>0</v>
      </c>
      <c r="I155" s="39">
        <f>'School Data'!G155</f>
        <v>0</v>
      </c>
      <c r="J155" s="39">
        <f>'School Data'!H155</f>
        <v>0</v>
      </c>
      <c r="N155" s="39">
        <f>'School Data'!I155</f>
        <v>0</v>
      </c>
      <c r="O155" s="39">
        <f>'School Data'!J155</f>
        <v>0</v>
      </c>
      <c r="P155" s="39">
        <f>'School Data'!K155</f>
        <v>0</v>
      </c>
      <c r="Q155" s="39">
        <f>'School Data'!L155</f>
        <v>0</v>
      </c>
      <c r="R155" s="39">
        <f>'School Data'!M155</f>
        <v>0</v>
      </c>
      <c r="S155" s="39">
        <f>'School Data'!N155</f>
        <v>0</v>
      </c>
      <c r="T155" s="39">
        <f>'School Data'!O155</f>
        <v>0</v>
      </c>
      <c r="U155" s="39">
        <f>'School Data'!P155</f>
        <v>0</v>
      </c>
      <c r="V155" s="39">
        <f>'School Data'!Q155</f>
        <v>0</v>
      </c>
      <c r="W155" s="39">
        <f>'School Data'!R155</f>
        <v>0</v>
      </c>
      <c r="X155" s="39">
        <f>'School Data'!S155</f>
        <v>0</v>
      </c>
      <c r="Y155" s="39">
        <f>'School Data'!T155</f>
        <v>0</v>
      </c>
      <c r="AB155" s="39">
        <f>'School Data'!U155</f>
        <v>0</v>
      </c>
      <c r="AC155" s="39">
        <f>'School Data'!V155</f>
        <v>0</v>
      </c>
    </row>
    <row r="156" spans="1:29" x14ac:dyDescent="0.25">
      <c r="A156" s="39" t="str">
        <f t="shared" si="9"/>
        <v/>
      </c>
      <c r="B156" s="39" t="str">
        <f t="shared" si="10"/>
        <v/>
      </c>
      <c r="C156" s="39" t="str">
        <f t="shared" si="11"/>
        <v/>
      </c>
      <c r="D156" s="39">
        <f>'School Data'!E156</f>
        <v>0</v>
      </c>
      <c r="H156" s="39">
        <f>'School Data'!F156</f>
        <v>0</v>
      </c>
      <c r="I156" s="39">
        <f>'School Data'!G156</f>
        <v>0</v>
      </c>
      <c r="J156" s="39">
        <f>'School Data'!H156</f>
        <v>0</v>
      </c>
      <c r="N156" s="39">
        <f>'School Data'!I156</f>
        <v>0</v>
      </c>
      <c r="O156" s="39">
        <f>'School Data'!J156</f>
        <v>0</v>
      </c>
      <c r="P156" s="39">
        <f>'School Data'!K156</f>
        <v>0</v>
      </c>
      <c r="Q156" s="39">
        <f>'School Data'!L156</f>
        <v>0</v>
      </c>
      <c r="R156" s="39">
        <f>'School Data'!M156</f>
        <v>0</v>
      </c>
      <c r="S156" s="39">
        <f>'School Data'!N156</f>
        <v>0</v>
      </c>
      <c r="T156" s="39">
        <f>'School Data'!O156</f>
        <v>0</v>
      </c>
      <c r="U156" s="39">
        <f>'School Data'!P156</f>
        <v>0</v>
      </c>
      <c r="V156" s="39">
        <f>'School Data'!Q156</f>
        <v>0</v>
      </c>
      <c r="W156" s="39">
        <f>'School Data'!R156</f>
        <v>0</v>
      </c>
      <c r="X156" s="39">
        <f>'School Data'!S156</f>
        <v>0</v>
      </c>
      <c r="Y156" s="39">
        <f>'School Data'!T156</f>
        <v>0</v>
      </c>
      <c r="AB156" s="39">
        <f>'School Data'!U156</f>
        <v>0</v>
      </c>
      <c r="AC156" s="39">
        <f>'School Data'!V156</f>
        <v>0</v>
      </c>
    </row>
    <row r="157" spans="1:29" x14ac:dyDescent="0.25">
      <c r="A157" s="39" t="str">
        <f t="shared" si="9"/>
        <v/>
      </c>
      <c r="B157" s="39" t="str">
        <f t="shared" si="10"/>
        <v/>
      </c>
      <c r="C157" s="39" t="str">
        <f t="shared" si="11"/>
        <v/>
      </c>
      <c r="D157" s="39">
        <f>'School Data'!E157</f>
        <v>0</v>
      </c>
      <c r="H157" s="39">
        <f>'School Data'!F157</f>
        <v>0</v>
      </c>
      <c r="I157" s="39">
        <f>'School Data'!G157</f>
        <v>0</v>
      </c>
      <c r="J157" s="39">
        <f>'School Data'!H157</f>
        <v>0</v>
      </c>
      <c r="N157" s="39">
        <f>'School Data'!I157</f>
        <v>0</v>
      </c>
      <c r="O157" s="39">
        <f>'School Data'!J157</f>
        <v>0</v>
      </c>
      <c r="P157" s="39">
        <f>'School Data'!K157</f>
        <v>0</v>
      </c>
      <c r="Q157" s="39">
        <f>'School Data'!L157</f>
        <v>0</v>
      </c>
      <c r="R157" s="39">
        <f>'School Data'!M157</f>
        <v>0</v>
      </c>
      <c r="S157" s="39">
        <f>'School Data'!N157</f>
        <v>0</v>
      </c>
      <c r="T157" s="39">
        <f>'School Data'!O157</f>
        <v>0</v>
      </c>
      <c r="U157" s="39">
        <f>'School Data'!P157</f>
        <v>0</v>
      </c>
      <c r="V157" s="39">
        <f>'School Data'!Q157</f>
        <v>0</v>
      </c>
      <c r="W157" s="39">
        <f>'School Data'!R157</f>
        <v>0</v>
      </c>
      <c r="X157" s="39">
        <f>'School Data'!S157</f>
        <v>0</v>
      </c>
      <c r="Y157" s="39">
        <f>'School Data'!T157</f>
        <v>0</v>
      </c>
      <c r="AB157" s="39">
        <f>'School Data'!U157</f>
        <v>0</v>
      </c>
      <c r="AC157" s="39">
        <f>'School Data'!V157</f>
        <v>0</v>
      </c>
    </row>
    <row r="158" spans="1:29" x14ac:dyDescent="0.25">
      <c r="A158" s="39" t="str">
        <f t="shared" si="9"/>
        <v/>
      </c>
      <c r="B158" s="39" t="str">
        <f t="shared" si="10"/>
        <v/>
      </c>
      <c r="C158" s="39" t="str">
        <f t="shared" si="11"/>
        <v/>
      </c>
      <c r="D158" s="39">
        <f>'School Data'!E158</f>
        <v>0</v>
      </c>
      <c r="H158" s="39">
        <f>'School Data'!F158</f>
        <v>0</v>
      </c>
      <c r="I158" s="39">
        <f>'School Data'!G158</f>
        <v>0</v>
      </c>
      <c r="J158" s="39">
        <f>'School Data'!H158</f>
        <v>0</v>
      </c>
      <c r="N158" s="39">
        <f>'School Data'!I158</f>
        <v>0</v>
      </c>
      <c r="O158" s="39">
        <f>'School Data'!J158</f>
        <v>0</v>
      </c>
      <c r="P158" s="39">
        <f>'School Data'!K158</f>
        <v>0</v>
      </c>
      <c r="Q158" s="39">
        <f>'School Data'!L158</f>
        <v>0</v>
      </c>
      <c r="R158" s="39">
        <f>'School Data'!M158</f>
        <v>0</v>
      </c>
      <c r="S158" s="39">
        <f>'School Data'!N158</f>
        <v>0</v>
      </c>
      <c r="T158" s="39">
        <f>'School Data'!O158</f>
        <v>0</v>
      </c>
      <c r="U158" s="39">
        <f>'School Data'!P158</f>
        <v>0</v>
      </c>
      <c r="V158" s="39">
        <f>'School Data'!Q158</f>
        <v>0</v>
      </c>
      <c r="W158" s="39">
        <f>'School Data'!R158</f>
        <v>0</v>
      </c>
      <c r="X158" s="39">
        <f>'School Data'!S158</f>
        <v>0</v>
      </c>
      <c r="Y158" s="39">
        <f>'School Data'!T158</f>
        <v>0</v>
      </c>
      <c r="AB158" s="39">
        <f>'School Data'!U158</f>
        <v>0</v>
      </c>
      <c r="AC158" s="39">
        <f>'School Data'!V158</f>
        <v>0</v>
      </c>
    </row>
    <row r="159" spans="1:29" x14ac:dyDescent="0.25">
      <c r="A159" s="39" t="str">
        <f t="shared" si="9"/>
        <v/>
      </c>
      <c r="B159" s="39" t="str">
        <f t="shared" si="10"/>
        <v/>
      </c>
      <c r="C159" s="39" t="str">
        <f t="shared" si="11"/>
        <v/>
      </c>
      <c r="D159" s="39">
        <f>'School Data'!E159</f>
        <v>0</v>
      </c>
      <c r="H159" s="39">
        <f>'School Data'!F159</f>
        <v>0</v>
      </c>
      <c r="I159" s="39">
        <f>'School Data'!G159</f>
        <v>0</v>
      </c>
      <c r="J159" s="39">
        <f>'School Data'!H159</f>
        <v>0</v>
      </c>
      <c r="N159" s="39">
        <f>'School Data'!I159</f>
        <v>0</v>
      </c>
      <c r="O159" s="39">
        <f>'School Data'!J159</f>
        <v>0</v>
      </c>
      <c r="P159" s="39">
        <f>'School Data'!K159</f>
        <v>0</v>
      </c>
      <c r="Q159" s="39">
        <f>'School Data'!L159</f>
        <v>0</v>
      </c>
      <c r="R159" s="39">
        <f>'School Data'!M159</f>
        <v>0</v>
      </c>
      <c r="S159" s="39">
        <f>'School Data'!N159</f>
        <v>0</v>
      </c>
      <c r="T159" s="39">
        <f>'School Data'!O159</f>
        <v>0</v>
      </c>
      <c r="U159" s="39">
        <f>'School Data'!P159</f>
        <v>0</v>
      </c>
      <c r="V159" s="39">
        <f>'School Data'!Q159</f>
        <v>0</v>
      </c>
      <c r="W159" s="39">
        <f>'School Data'!R159</f>
        <v>0</v>
      </c>
      <c r="X159" s="39">
        <f>'School Data'!S159</f>
        <v>0</v>
      </c>
      <c r="Y159" s="39">
        <f>'School Data'!T159</f>
        <v>0</v>
      </c>
      <c r="AB159" s="39">
        <f>'School Data'!U159</f>
        <v>0</v>
      </c>
      <c r="AC159" s="39">
        <f>'School Data'!V159</f>
        <v>0</v>
      </c>
    </row>
    <row r="160" spans="1:29" x14ac:dyDescent="0.25">
      <c r="A160" s="39" t="str">
        <f t="shared" si="9"/>
        <v/>
      </c>
      <c r="B160" s="39" t="str">
        <f t="shared" si="10"/>
        <v/>
      </c>
      <c r="C160" s="39" t="str">
        <f t="shared" si="11"/>
        <v/>
      </c>
      <c r="D160" s="39">
        <f>'School Data'!E160</f>
        <v>0</v>
      </c>
      <c r="H160" s="39">
        <f>'School Data'!F160</f>
        <v>0</v>
      </c>
      <c r="I160" s="39">
        <f>'School Data'!G160</f>
        <v>0</v>
      </c>
      <c r="J160" s="39">
        <f>'School Data'!H160</f>
        <v>0</v>
      </c>
      <c r="N160" s="39">
        <f>'School Data'!I160</f>
        <v>0</v>
      </c>
      <c r="O160" s="39">
        <f>'School Data'!J160</f>
        <v>0</v>
      </c>
      <c r="P160" s="39">
        <f>'School Data'!K160</f>
        <v>0</v>
      </c>
      <c r="Q160" s="39">
        <f>'School Data'!L160</f>
        <v>0</v>
      </c>
      <c r="R160" s="39">
        <f>'School Data'!M160</f>
        <v>0</v>
      </c>
      <c r="S160" s="39">
        <f>'School Data'!N160</f>
        <v>0</v>
      </c>
      <c r="T160" s="39">
        <f>'School Data'!O160</f>
        <v>0</v>
      </c>
      <c r="U160" s="39">
        <f>'School Data'!P160</f>
        <v>0</v>
      </c>
      <c r="V160" s="39">
        <f>'School Data'!Q160</f>
        <v>0</v>
      </c>
      <c r="W160" s="39">
        <f>'School Data'!R160</f>
        <v>0</v>
      </c>
      <c r="X160" s="39">
        <f>'School Data'!S160</f>
        <v>0</v>
      </c>
      <c r="Y160" s="39">
        <f>'School Data'!T160</f>
        <v>0</v>
      </c>
      <c r="AB160" s="39">
        <f>'School Data'!U160</f>
        <v>0</v>
      </c>
      <c r="AC160" s="39">
        <f>'School Data'!V160</f>
        <v>0</v>
      </c>
    </row>
    <row r="161" spans="1:29" x14ac:dyDescent="0.25">
      <c r="A161" s="39" t="str">
        <f t="shared" si="9"/>
        <v/>
      </c>
      <c r="B161" s="39" t="str">
        <f t="shared" si="10"/>
        <v/>
      </c>
      <c r="C161" s="39" t="str">
        <f t="shared" si="11"/>
        <v/>
      </c>
      <c r="D161" s="39">
        <f>'School Data'!E161</f>
        <v>0</v>
      </c>
      <c r="H161" s="39">
        <f>'School Data'!F161</f>
        <v>0</v>
      </c>
      <c r="I161" s="39">
        <f>'School Data'!G161</f>
        <v>0</v>
      </c>
      <c r="J161" s="39">
        <f>'School Data'!H161</f>
        <v>0</v>
      </c>
      <c r="N161" s="39">
        <f>'School Data'!I161</f>
        <v>0</v>
      </c>
      <c r="O161" s="39">
        <f>'School Data'!J161</f>
        <v>0</v>
      </c>
      <c r="P161" s="39">
        <f>'School Data'!K161</f>
        <v>0</v>
      </c>
      <c r="Q161" s="39">
        <f>'School Data'!L161</f>
        <v>0</v>
      </c>
      <c r="R161" s="39">
        <f>'School Data'!M161</f>
        <v>0</v>
      </c>
      <c r="S161" s="39">
        <f>'School Data'!N161</f>
        <v>0</v>
      </c>
      <c r="T161" s="39">
        <f>'School Data'!O161</f>
        <v>0</v>
      </c>
      <c r="U161" s="39">
        <f>'School Data'!P161</f>
        <v>0</v>
      </c>
      <c r="V161" s="39">
        <f>'School Data'!Q161</f>
        <v>0</v>
      </c>
      <c r="W161" s="39">
        <f>'School Data'!R161</f>
        <v>0</v>
      </c>
      <c r="X161" s="39">
        <f>'School Data'!S161</f>
        <v>0</v>
      </c>
      <c r="Y161" s="39">
        <f>'School Data'!T161</f>
        <v>0</v>
      </c>
      <c r="AB161" s="39">
        <f>'School Data'!U161</f>
        <v>0</v>
      </c>
      <c r="AC161" s="39">
        <f>'School Data'!V161</f>
        <v>0</v>
      </c>
    </row>
    <row r="162" spans="1:29" x14ac:dyDescent="0.25">
      <c r="A162" s="39" t="str">
        <f t="shared" si="9"/>
        <v/>
      </c>
      <c r="B162" s="39" t="str">
        <f t="shared" si="10"/>
        <v/>
      </c>
      <c r="C162" s="39" t="str">
        <f t="shared" si="11"/>
        <v/>
      </c>
      <c r="D162" s="39">
        <f>'School Data'!E162</f>
        <v>0</v>
      </c>
      <c r="H162" s="39">
        <f>'School Data'!F162</f>
        <v>0</v>
      </c>
      <c r="I162" s="39">
        <f>'School Data'!G162</f>
        <v>0</v>
      </c>
      <c r="J162" s="39">
        <f>'School Data'!H162</f>
        <v>0</v>
      </c>
      <c r="N162" s="39">
        <f>'School Data'!I162</f>
        <v>0</v>
      </c>
      <c r="O162" s="39">
        <f>'School Data'!J162</f>
        <v>0</v>
      </c>
      <c r="P162" s="39">
        <f>'School Data'!K162</f>
        <v>0</v>
      </c>
      <c r="Q162" s="39">
        <f>'School Data'!L162</f>
        <v>0</v>
      </c>
      <c r="R162" s="39">
        <f>'School Data'!M162</f>
        <v>0</v>
      </c>
      <c r="S162" s="39">
        <f>'School Data'!N162</f>
        <v>0</v>
      </c>
      <c r="T162" s="39">
        <f>'School Data'!O162</f>
        <v>0</v>
      </c>
      <c r="U162" s="39">
        <f>'School Data'!P162</f>
        <v>0</v>
      </c>
      <c r="V162" s="39">
        <f>'School Data'!Q162</f>
        <v>0</v>
      </c>
      <c r="W162" s="39">
        <f>'School Data'!R162</f>
        <v>0</v>
      </c>
      <c r="X162" s="39">
        <f>'School Data'!S162</f>
        <v>0</v>
      </c>
      <c r="Y162" s="39">
        <f>'School Data'!T162</f>
        <v>0</v>
      </c>
      <c r="AB162" s="39">
        <f>'School Data'!U162</f>
        <v>0</v>
      </c>
      <c r="AC162" s="39">
        <f>'School Data'!V162</f>
        <v>0</v>
      </c>
    </row>
    <row r="163" spans="1:29" x14ac:dyDescent="0.25">
      <c r="A163" s="39" t="str">
        <f t="shared" si="9"/>
        <v/>
      </c>
      <c r="B163" s="39" t="str">
        <f t="shared" si="10"/>
        <v/>
      </c>
      <c r="C163" s="39" t="str">
        <f t="shared" si="11"/>
        <v/>
      </c>
      <c r="D163" s="39">
        <f>'School Data'!E163</f>
        <v>0</v>
      </c>
      <c r="H163" s="39">
        <f>'School Data'!F163</f>
        <v>0</v>
      </c>
      <c r="I163" s="39">
        <f>'School Data'!G163</f>
        <v>0</v>
      </c>
      <c r="J163" s="39">
        <f>'School Data'!H163</f>
        <v>0</v>
      </c>
      <c r="N163" s="39">
        <f>'School Data'!I163</f>
        <v>0</v>
      </c>
      <c r="O163" s="39">
        <f>'School Data'!J163</f>
        <v>0</v>
      </c>
      <c r="P163" s="39">
        <f>'School Data'!K163</f>
        <v>0</v>
      </c>
      <c r="Q163" s="39">
        <f>'School Data'!L163</f>
        <v>0</v>
      </c>
      <c r="R163" s="39">
        <f>'School Data'!M163</f>
        <v>0</v>
      </c>
      <c r="S163" s="39">
        <f>'School Data'!N163</f>
        <v>0</v>
      </c>
      <c r="T163" s="39">
        <f>'School Data'!O163</f>
        <v>0</v>
      </c>
      <c r="U163" s="39">
        <f>'School Data'!P163</f>
        <v>0</v>
      </c>
      <c r="V163" s="39">
        <f>'School Data'!Q163</f>
        <v>0</v>
      </c>
      <c r="W163" s="39">
        <f>'School Data'!R163</f>
        <v>0</v>
      </c>
      <c r="X163" s="39">
        <f>'School Data'!S163</f>
        <v>0</v>
      </c>
      <c r="Y163" s="39">
        <f>'School Data'!T163</f>
        <v>0</v>
      </c>
      <c r="AB163" s="39">
        <f>'School Data'!U163</f>
        <v>0</v>
      </c>
      <c r="AC163" s="39">
        <f>'School Data'!V163</f>
        <v>0</v>
      </c>
    </row>
    <row r="164" spans="1:29" x14ac:dyDescent="0.25">
      <c r="A164" s="39" t="str">
        <f t="shared" si="9"/>
        <v/>
      </c>
      <c r="B164" s="39" t="str">
        <f t="shared" si="10"/>
        <v/>
      </c>
      <c r="C164" s="39" t="str">
        <f t="shared" si="11"/>
        <v/>
      </c>
      <c r="D164" s="39">
        <f>'School Data'!E164</f>
        <v>0</v>
      </c>
      <c r="H164" s="39">
        <f>'School Data'!F164</f>
        <v>0</v>
      </c>
      <c r="I164" s="39">
        <f>'School Data'!G164</f>
        <v>0</v>
      </c>
      <c r="J164" s="39">
        <f>'School Data'!H164</f>
        <v>0</v>
      </c>
      <c r="N164" s="39">
        <f>'School Data'!I164</f>
        <v>0</v>
      </c>
      <c r="O164" s="39">
        <f>'School Data'!J164</f>
        <v>0</v>
      </c>
      <c r="P164" s="39">
        <f>'School Data'!K164</f>
        <v>0</v>
      </c>
      <c r="Q164" s="39">
        <f>'School Data'!L164</f>
        <v>0</v>
      </c>
      <c r="R164" s="39">
        <f>'School Data'!M164</f>
        <v>0</v>
      </c>
      <c r="S164" s="39">
        <f>'School Data'!N164</f>
        <v>0</v>
      </c>
      <c r="T164" s="39">
        <f>'School Data'!O164</f>
        <v>0</v>
      </c>
      <c r="U164" s="39">
        <f>'School Data'!P164</f>
        <v>0</v>
      </c>
      <c r="V164" s="39">
        <f>'School Data'!Q164</f>
        <v>0</v>
      </c>
      <c r="W164" s="39">
        <f>'School Data'!R164</f>
        <v>0</v>
      </c>
      <c r="X164" s="39">
        <f>'School Data'!S164</f>
        <v>0</v>
      </c>
      <c r="Y164" s="39">
        <f>'School Data'!T164</f>
        <v>0</v>
      </c>
      <c r="AB164" s="39">
        <f>'School Data'!U164</f>
        <v>0</v>
      </c>
      <c r="AC164" s="39">
        <f>'School Data'!V164</f>
        <v>0</v>
      </c>
    </row>
    <row r="165" spans="1:29" x14ac:dyDescent="0.25">
      <c r="A165" s="39" t="str">
        <f t="shared" si="9"/>
        <v/>
      </c>
      <c r="B165" s="39" t="str">
        <f t="shared" si="10"/>
        <v/>
      </c>
      <c r="C165" s="39" t="str">
        <f t="shared" si="11"/>
        <v/>
      </c>
      <c r="D165" s="39">
        <f>'School Data'!E165</f>
        <v>0</v>
      </c>
      <c r="H165" s="39">
        <f>'School Data'!F165</f>
        <v>0</v>
      </c>
      <c r="I165" s="39">
        <f>'School Data'!G165</f>
        <v>0</v>
      </c>
      <c r="J165" s="39">
        <f>'School Data'!H165</f>
        <v>0</v>
      </c>
      <c r="N165" s="39">
        <f>'School Data'!I165</f>
        <v>0</v>
      </c>
      <c r="O165" s="39">
        <f>'School Data'!J165</f>
        <v>0</v>
      </c>
      <c r="P165" s="39">
        <f>'School Data'!K165</f>
        <v>0</v>
      </c>
      <c r="Q165" s="39">
        <f>'School Data'!L165</f>
        <v>0</v>
      </c>
      <c r="R165" s="39">
        <f>'School Data'!M165</f>
        <v>0</v>
      </c>
      <c r="S165" s="39">
        <f>'School Data'!N165</f>
        <v>0</v>
      </c>
      <c r="T165" s="39">
        <f>'School Data'!O165</f>
        <v>0</v>
      </c>
      <c r="U165" s="39">
        <f>'School Data'!P165</f>
        <v>0</v>
      </c>
      <c r="V165" s="39">
        <f>'School Data'!Q165</f>
        <v>0</v>
      </c>
      <c r="W165" s="39">
        <f>'School Data'!R165</f>
        <v>0</v>
      </c>
      <c r="X165" s="39">
        <f>'School Data'!S165</f>
        <v>0</v>
      </c>
      <c r="Y165" s="39">
        <f>'School Data'!T165</f>
        <v>0</v>
      </c>
      <c r="AB165" s="39">
        <f>'School Data'!U165</f>
        <v>0</v>
      </c>
      <c r="AC165" s="39">
        <f>'School Data'!V165</f>
        <v>0</v>
      </c>
    </row>
    <row r="166" spans="1:29" x14ac:dyDescent="0.25">
      <c r="A166" s="39" t="str">
        <f t="shared" si="9"/>
        <v/>
      </c>
      <c r="B166" s="39" t="str">
        <f t="shared" si="10"/>
        <v/>
      </c>
      <c r="C166" s="39" t="str">
        <f t="shared" si="11"/>
        <v/>
      </c>
      <c r="D166" s="39">
        <f>'School Data'!E166</f>
        <v>0</v>
      </c>
      <c r="H166" s="39">
        <f>'School Data'!F166</f>
        <v>0</v>
      </c>
      <c r="I166" s="39">
        <f>'School Data'!G166</f>
        <v>0</v>
      </c>
      <c r="J166" s="39">
        <f>'School Data'!H166</f>
        <v>0</v>
      </c>
      <c r="N166" s="39">
        <f>'School Data'!I166</f>
        <v>0</v>
      </c>
      <c r="O166" s="39">
        <f>'School Data'!J166</f>
        <v>0</v>
      </c>
      <c r="P166" s="39">
        <f>'School Data'!K166</f>
        <v>0</v>
      </c>
      <c r="Q166" s="39">
        <f>'School Data'!L166</f>
        <v>0</v>
      </c>
      <c r="R166" s="39">
        <f>'School Data'!M166</f>
        <v>0</v>
      </c>
      <c r="S166" s="39">
        <f>'School Data'!N166</f>
        <v>0</v>
      </c>
      <c r="T166" s="39">
        <f>'School Data'!O166</f>
        <v>0</v>
      </c>
      <c r="U166" s="39">
        <f>'School Data'!P166</f>
        <v>0</v>
      </c>
      <c r="V166" s="39">
        <f>'School Data'!Q166</f>
        <v>0</v>
      </c>
      <c r="W166" s="39">
        <f>'School Data'!R166</f>
        <v>0</v>
      </c>
      <c r="X166" s="39">
        <f>'School Data'!S166</f>
        <v>0</v>
      </c>
      <c r="Y166" s="39">
        <f>'School Data'!T166</f>
        <v>0</v>
      </c>
      <c r="AB166" s="39">
        <f>'School Data'!U166</f>
        <v>0</v>
      </c>
      <c r="AC166" s="39">
        <f>'School Data'!V166</f>
        <v>0</v>
      </c>
    </row>
    <row r="167" spans="1:29" x14ac:dyDescent="0.25">
      <c r="A167" s="39" t="str">
        <f t="shared" si="9"/>
        <v/>
      </c>
      <c r="B167" s="39" t="str">
        <f t="shared" si="10"/>
        <v/>
      </c>
      <c r="C167" s="39" t="str">
        <f t="shared" si="11"/>
        <v/>
      </c>
      <c r="D167" s="39">
        <f>'School Data'!E167</f>
        <v>0</v>
      </c>
      <c r="H167" s="39">
        <f>'School Data'!F167</f>
        <v>0</v>
      </c>
      <c r="I167" s="39">
        <f>'School Data'!G167</f>
        <v>0</v>
      </c>
      <c r="J167" s="39">
        <f>'School Data'!H167</f>
        <v>0</v>
      </c>
      <c r="N167" s="39">
        <f>'School Data'!I167</f>
        <v>0</v>
      </c>
      <c r="O167" s="39">
        <f>'School Data'!J167</f>
        <v>0</v>
      </c>
      <c r="P167" s="39">
        <f>'School Data'!K167</f>
        <v>0</v>
      </c>
      <c r="Q167" s="39">
        <f>'School Data'!L167</f>
        <v>0</v>
      </c>
      <c r="R167" s="39">
        <f>'School Data'!M167</f>
        <v>0</v>
      </c>
      <c r="S167" s="39">
        <f>'School Data'!N167</f>
        <v>0</v>
      </c>
      <c r="T167" s="39">
        <f>'School Data'!O167</f>
        <v>0</v>
      </c>
      <c r="U167" s="39">
        <f>'School Data'!P167</f>
        <v>0</v>
      </c>
      <c r="V167" s="39">
        <f>'School Data'!Q167</f>
        <v>0</v>
      </c>
      <c r="W167" s="39">
        <f>'School Data'!R167</f>
        <v>0</v>
      </c>
      <c r="X167" s="39">
        <f>'School Data'!S167</f>
        <v>0</v>
      </c>
      <c r="Y167" s="39">
        <f>'School Data'!T167</f>
        <v>0</v>
      </c>
      <c r="AB167" s="39">
        <f>'School Data'!U167</f>
        <v>0</v>
      </c>
      <c r="AC167" s="39">
        <f>'School Data'!V167</f>
        <v>0</v>
      </c>
    </row>
    <row r="168" spans="1:29" x14ac:dyDescent="0.25">
      <c r="A168" s="39" t="str">
        <f t="shared" si="9"/>
        <v/>
      </c>
      <c r="B168" s="39" t="str">
        <f t="shared" si="10"/>
        <v/>
      </c>
      <c r="C168" s="39" t="str">
        <f t="shared" si="11"/>
        <v/>
      </c>
      <c r="D168" s="39">
        <f>'School Data'!E168</f>
        <v>0</v>
      </c>
      <c r="H168" s="39">
        <f>'School Data'!F168</f>
        <v>0</v>
      </c>
      <c r="I168" s="39">
        <f>'School Data'!G168</f>
        <v>0</v>
      </c>
      <c r="J168" s="39">
        <f>'School Data'!H168</f>
        <v>0</v>
      </c>
      <c r="N168" s="39">
        <f>'School Data'!I168</f>
        <v>0</v>
      </c>
      <c r="O168" s="39">
        <f>'School Data'!J168</f>
        <v>0</v>
      </c>
      <c r="P168" s="39">
        <f>'School Data'!K168</f>
        <v>0</v>
      </c>
      <c r="Q168" s="39">
        <f>'School Data'!L168</f>
        <v>0</v>
      </c>
      <c r="R168" s="39">
        <f>'School Data'!M168</f>
        <v>0</v>
      </c>
      <c r="S168" s="39">
        <f>'School Data'!N168</f>
        <v>0</v>
      </c>
      <c r="T168" s="39">
        <f>'School Data'!O168</f>
        <v>0</v>
      </c>
      <c r="U168" s="39">
        <f>'School Data'!P168</f>
        <v>0</v>
      </c>
      <c r="V168" s="39">
        <f>'School Data'!Q168</f>
        <v>0</v>
      </c>
      <c r="W168" s="39">
        <f>'School Data'!R168</f>
        <v>0</v>
      </c>
      <c r="X168" s="39">
        <f>'School Data'!S168</f>
        <v>0</v>
      </c>
      <c r="Y168" s="39">
        <f>'School Data'!T168</f>
        <v>0</v>
      </c>
      <c r="AB168" s="39">
        <f>'School Data'!U168</f>
        <v>0</v>
      </c>
      <c r="AC168" s="39">
        <f>'School Data'!V168</f>
        <v>0</v>
      </c>
    </row>
    <row r="169" spans="1:29" x14ac:dyDescent="0.25">
      <c r="A169" s="39" t="str">
        <f t="shared" si="9"/>
        <v/>
      </c>
      <c r="B169" s="39" t="str">
        <f t="shared" si="10"/>
        <v/>
      </c>
      <c r="C169" s="39" t="str">
        <f t="shared" si="11"/>
        <v/>
      </c>
      <c r="D169" s="39">
        <f>'School Data'!E169</f>
        <v>0</v>
      </c>
      <c r="H169" s="39">
        <f>'School Data'!F169</f>
        <v>0</v>
      </c>
      <c r="I169" s="39">
        <f>'School Data'!G169</f>
        <v>0</v>
      </c>
      <c r="J169" s="39">
        <f>'School Data'!H169</f>
        <v>0</v>
      </c>
      <c r="N169" s="39">
        <f>'School Data'!I169</f>
        <v>0</v>
      </c>
      <c r="O169" s="39">
        <f>'School Data'!J169</f>
        <v>0</v>
      </c>
      <c r="P169" s="39">
        <f>'School Data'!K169</f>
        <v>0</v>
      </c>
      <c r="Q169" s="39">
        <f>'School Data'!L169</f>
        <v>0</v>
      </c>
      <c r="R169" s="39">
        <f>'School Data'!M169</f>
        <v>0</v>
      </c>
      <c r="S169" s="39">
        <f>'School Data'!N169</f>
        <v>0</v>
      </c>
      <c r="T169" s="39">
        <f>'School Data'!O169</f>
        <v>0</v>
      </c>
      <c r="U169" s="39">
        <f>'School Data'!P169</f>
        <v>0</v>
      </c>
      <c r="V169" s="39">
        <f>'School Data'!Q169</f>
        <v>0</v>
      </c>
      <c r="W169" s="39">
        <f>'School Data'!R169</f>
        <v>0</v>
      </c>
      <c r="X169" s="39">
        <f>'School Data'!S169</f>
        <v>0</v>
      </c>
      <c r="Y169" s="39">
        <f>'School Data'!T169</f>
        <v>0</v>
      </c>
      <c r="AB169" s="39">
        <f>'School Data'!U169</f>
        <v>0</v>
      </c>
      <c r="AC169" s="39">
        <f>'School Data'!V169</f>
        <v>0</v>
      </c>
    </row>
    <row r="170" spans="1:29" x14ac:dyDescent="0.25">
      <c r="A170" s="39" t="str">
        <f t="shared" si="9"/>
        <v/>
      </c>
      <c r="B170" s="39" t="str">
        <f t="shared" si="10"/>
        <v/>
      </c>
      <c r="C170" s="39" t="str">
        <f t="shared" si="11"/>
        <v/>
      </c>
      <c r="D170" s="39">
        <f>'School Data'!E170</f>
        <v>0</v>
      </c>
      <c r="H170" s="39">
        <f>'School Data'!F170</f>
        <v>0</v>
      </c>
      <c r="I170" s="39">
        <f>'School Data'!G170</f>
        <v>0</v>
      </c>
      <c r="J170" s="39">
        <f>'School Data'!H170</f>
        <v>0</v>
      </c>
      <c r="N170" s="39">
        <f>'School Data'!I170</f>
        <v>0</v>
      </c>
      <c r="O170" s="39">
        <f>'School Data'!J170</f>
        <v>0</v>
      </c>
      <c r="P170" s="39">
        <f>'School Data'!K170</f>
        <v>0</v>
      </c>
      <c r="Q170" s="39">
        <f>'School Data'!L170</f>
        <v>0</v>
      </c>
      <c r="R170" s="39">
        <f>'School Data'!M170</f>
        <v>0</v>
      </c>
      <c r="S170" s="39">
        <f>'School Data'!N170</f>
        <v>0</v>
      </c>
      <c r="T170" s="39">
        <f>'School Data'!O170</f>
        <v>0</v>
      </c>
      <c r="U170" s="39">
        <f>'School Data'!P170</f>
        <v>0</v>
      </c>
      <c r="V170" s="39">
        <f>'School Data'!Q170</f>
        <v>0</v>
      </c>
      <c r="W170" s="39">
        <f>'School Data'!R170</f>
        <v>0</v>
      </c>
      <c r="X170" s="39">
        <f>'School Data'!S170</f>
        <v>0</v>
      </c>
      <c r="Y170" s="39">
        <f>'School Data'!T170</f>
        <v>0</v>
      </c>
      <c r="AB170" s="39">
        <f>'School Data'!U170</f>
        <v>0</v>
      </c>
      <c r="AC170" s="39">
        <f>'School Data'!V170</f>
        <v>0</v>
      </c>
    </row>
    <row r="171" spans="1:29" x14ac:dyDescent="0.25">
      <c r="A171" s="39" t="str">
        <f t="shared" si="9"/>
        <v/>
      </c>
      <c r="B171" s="39" t="str">
        <f t="shared" si="10"/>
        <v/>
      </c>
      <c r="C171" s="39" t="str">
        <f t="shared" si="11"/>
        <v/>
      </c>
      <c r="D171" s="39">
        <f>'School Data'!E171</f>
        <v>0</v>
      </c>
      <c r="H171" s="39">
        <f>'School Data'!F171</f>
        <v>0</v>
      </c>
      <c r="I171" s="39">
        <f>'School Data'!G171</f>
        <v>0</v>
      </c>
      <c r="J171" s="39">
        <f>'School Data'!H171</f>
        <v>0</v>
      </c>
      <c r="N171" s="39">
        <f>'School Data'!I171</f>
        <v>0</v>
      </c>
      <c r="O171" s="39">
        <f>'School Data'!J171</f>
        <v>0</v>
      </c>
      <c r="P171" s="39">
        <f>'School Data'!K171</f>
        <v>0</v>
      </c>
      <c r="Q171" s="39">
        <f>'School Data'!L171</f>
        <v>0</v>
      </c>
      <c r="R171" s="39">
        <f>'School Data'!M171</f>
        <v>0</v>
      </c>
      <c r="S171" s="39">
        <f>'School Data'!N171</f>
        <v>0</v>
      </c>
      <c r="T171" s="39">
        <f>'School Data'!O171</f>
        <v>0</v>
      </c>
      <c r="U171" s="39">
        <f>'School Data'!P171</f>
        <v>0</v>
      </c>
      <c r="V171" s="39">
        <f>'School Data'!Q171</f>
        <v>0</v>
      </c>
      <c r="W171" s="39">
        <f>'School Data'!R171</f>
        <v>0</v>
      </c>
      <c r="X171" s="39">
        <f>'School Data'!S171</f>
        <v>0</v>
      </c>
      <c r="Y171" s="39">
        <f>'School Data'!T171</f>
        <v>0</v>
      </c>
      <c r="AB171" s="39">
        <f>'School Data'!U171</f>
        <v>0</v>
      </c>
      <c r="AC171" s="39">
        <f>'School Data'!V171</f>
        <v>0</v>
      </c>
    </row>
    <row r="172" spans="1:29" x14ac:dyDescent="0.25">
      <c r="A172" s="39" t="str">
        <f t="shared" si="9"/>
        <v/>
      </c>
      <c r="B172" s="39" t="str">
        <f t="shared" si="10"/>
        <v/>
      </c>
      <c r="C172" s="39" t="str">
        <f t="shared" si="11"/>
        <v/>
      </c>
      <c r="D172" s="39">
        <f>'School Data'!E172</f>
        <v>0</v>
      </c>
      <c r="H172" s="39">
        <f>'School Data'!F172</f>
        <v>0</v>
      </c>
      <c r="I172" s="39">
        <f>'School Data'!G172</f>
        <v>0</v>
      </c>
      <c r="J172" s="39">
        <f>'School Data'!H172</f>
        <v>0</v>
      </c>
      <c r="N172" s="39">
        <f>'School Data'!I172</f>
        <v>0</v>
      </c>
      <c r="O172" s="39">
        <f>'School Data'!J172</f>
        <v>0</v>
      </c>
      <c r="P172" s="39">
        <f>'School Data'!K172</f>
        <v>0</v>
      </c>
      <c r="Q172" s="39">
        <f>'School Data'!L172</f>
        <v>0</v>
      </c>
      <c r="R172" s="39">
        <f>'School Data'!M172</f>
        <v>0</v>
      </c>
      <c r="S172" s="39">
        <f>'School Data'!N172</f>
        <v>0</v>
      </c>
      <c r="T172" s="39">
        <f>'School Data'!O172</f>
        <v>0</v>
      </c>
      <c r="U172" s="39">
        <f>'School Data'!P172</f>
        <v>0</v>
      </c>
      <c r="V172" s="39">
        <f>'School Data'!Q172</f>
        <v>0</v>
      </c>
      <c r="W172" s="39">
        <f>'School Data'!R172</f>
        <v>0</v>
      </c>
      <c r="X172" s="39">
        <f>'School Data'!S172</f>
        <v>0</v>
      </c>
      <c r="Y172" s="39">
        <f>'School Data'!T172</f>
        <v>0</v>
      </c>
      <c r="AB172" s="39">
        <f>'School Data'!U172</f>
        <v>0</v>
      </c>
      <c r="AC172" s="39">
        <f>'School Data'!V172</f>
        <v>0</v>
      </c>
    </row>
    <row r="173" spans="1:29" x14ac:dyDescent="0.25">
      <c r="A173" s="39" t="str">
        <f t="shared" si="9"/>
        <v/>
      </c>
      <c r="B173" s="39" t="str">
        <f t="shared" si="10"/>
        <v/>
      </c>
      <c r="C173" s="39" t="str">
        <f t="shared" si="11"/>
        <v/>
      </c>
      <c r="D173" s="39">
        <f>'School Data'!E173</f>
        <v>0</v>
      </c>
      <c r="H173" s="39">
        <f>'School Data'!F173</f>
        <v>0</v>
      </c>
      <c r="I173" s="39">
        <f>'School Data'!G173</f>
        <v>0</v>
      </c>
      <c r="J173" s="39">
        <f>'School Data'!H173</f>
        <v>0</v>
      </c>
      <c r="N173" s="39">
        <f>'School Data'!I173</f>
        <v>0</v>
      </c>
      <c r="O173" s="39">
        <f>'School Data'!J173</f>
        <v>0</v>
      </c>
      <c r="P173" s="39">
        <f>'School Data'!K173</f>
        <v>0</v>
      </c>
      <c r="Q173" s="39">
        <f>'School Data'!L173</f>
        <v>0</v>
      </c>
      <c r="R173" s="39">
        <f>'School Data'!M173</f>
        <v>0</v>
      </c>
      <c r="S173" s="39">
        <f>'School Data'!N173</f>
        <v>0</v>
      </c>
      <c r="T173" s="39">
        <f>'School Data'!O173</f>
        <v>0</v>
      </c>
      <c r="U173" s="39">
        <f>'School Data'!P173</f>
        <v>0</v>
      </c>
      <c r="V173" s="39">
        <f>'School Data'!Q173</f>
        <v>0</v>
      </c>
      <c r="W173" s="39">
        <f>'School Data'!R173</f>
        <v>0</v>
      </c>
      <c r="X173" s="39">
        <f>'School Data'!S173</f>
        <v>0</v>
      </c>
      <c r="Y173" s="39">
        <f>'School Data'!T173</f>
        <v>0</v>
      </c>
      <c r="AB173" s="39">
        <f>'School Data'!U173</f>
        <v>0</v>
      </c>
      <c r="AC173" s="39">
        <f>'School Data'!V173</f>
        <v>0</v>
      </c>
    </row>
    <row r="174" spans="1:29" x14ac:dyDescent="0.25">
      <c r="A174" s="39" t="str">
        <f t="shared" si="9"/>
        <v/>
      </c>
      <c r="B174" s="39" t="str">
        <f t="shared" si="10"/>
        <v/>
      </c>
      <c r="C174" s="39" t="str">
        <f t="shared" si="11"/>
        <v/>
      </c>
      <c r="D174" s="39">
        <f>'School Data'!E174</f>
        <v>0</v>
      </c>
      <c r="H174" s="39">
        <f>'School Data'!F174</f>
        <v>0</v>
      </c>
      <c r="I174" s="39">
        <f>'School Data'!G174</f>
        <v>0</v>
      </c>
      <c r="J174" s="39">
        <f>'School Data'!H174</f>
        <v>0</v>
      </c>
      <c r="N174" s="39">
        <f>'School Data'!I174</f>
        <v>0</v>
      </c>
      <c r="O174" s="39">
        <f>'School Data'!J174</f>
        <v>0</v>
      </c>
      <c r="P174" s="39">
        <f>'School Data'!K174</f>
        <v>0</v>
      </c>
      <c r="Q174" s="39">
        <f>'School Data'!L174</f>
        <v>0</v>
      </c>
      <c r="R174" s="39">
        <f>'School Data'!M174</f>
        <v>0</v>
      </c>
      <c r="S174" s="39">
        <f>'School Data'!N174</f>
        <v>0</v>
      </c>
      <c r="T174" s="39">
        <f>'School Data'!O174</f>
        <v>0</v>
      </c>
      <c r="U174" s="39">
        <f>'School Data'!P174</f>
        <v>0</v>
      </c>
      <c r="V174" s="39">
        <f>'School Data'!Q174</f>
        <v>0</v>
      </c>
      <c r="W174" s="39">
        <f>'School Data'!R174</f>
        <v>0</v>
      </c>
      <c r="X174" s="39">
        <f>'School Data'!S174</f>
        <v>0</v>
      </c>
      <c r="Y174" s="39">
        <f>'School Data'!T174</f>
        <v>0</v>
      </c>
      <c r="AB174" s="39">
        <f>'School Data'!U174</f>
        <v>0</v>
      </c>
      <c r="AC174" s="39">
        <f>'School Data'!V174</f>
        <v>0</v>
      </c>
    </row>
    <row r="175" spans="1:29" x14ac:dyDescent="0.25">
      <c r="A175" s="39" t="str">
        <f t="shared" si="9"/>
        <v/>
      </c>
      <c r="B175" s="39" t="str">
        <f t="shared" si="10"/>
        <v/>
      </c>
      <c r="C175" s="39" t="str">
        <f t="shared" si="11"/>
        <v/>
      </c>
      <c r="D175" s="39">
        <f>'School Data'!E175</f>
        <v>0</v>
      </c>
      <c r="H175" s="39">
        <f>'School Data'!F175</f>
        <v>0</v>
      </c>
      <c r="I175" s="39">
        <f>'School Data'!G175</f>
        <v>0</v>
      </c>
      <c r="J175" s="39">
        <f>'School Data'!H175</f>
        <v>0</v>
      </c>
      <c r="N175" s="39">
        <f>'School Data'!I175</f>
        <v>0</v>
      </c>
      <c r="O175" s="39">
        <f>'School Data'!J175</f>
        <v>0</v>
      </c>
      <c r="P175" s="39">
        <f>'School Data'!K175</f>
        <v>0</v>
      </c>
      <c r="Q175" s="39">
        <f>'School Data'!L175</f>
        <v>0</v>
      </c>
      <c r="R175" s="39">
        <f>'School Data'!M175</f>
        <v>0</v>
      </c>
      <c r="S175" s="39">
        <f>'School Data'!N175</f>
        <v>0</v>
      </c>
      <c r="T175" s="39">
        <f>'School Data'!O175</f>
        <v>0</v>
      </c>
      <c r="U175" s="39">
        <f>'School Data'!P175</f>
        <v>0</v>
      </c>
      <c r="V175" s="39">
        <f>'School Data'!Q175</f>
        <v>0</v>
      </c>
      <c r="W175" s="39">
        <f>'School Data'!R175</f>
        <v>0</v>
      </c>
      <c r="X175" s="39">
        <f>'School Data'!S175</f>
        <v>0</v>
      </c>
      <c r="Y175" s="39">
        <f>'School Data'!T175</f>
        <v>0</v>
      </c>
      <c r="AB175" s="39">
        <f>'School Data'!U175</f>
        <v>0</v>
      </c>
      <c r="AC175" s="39">
        <f>'School Data'!V175</f>
        <v>0</v>
      </c>
    </row>
    <row r="176" spans="1:29" x14ac:dyDescent="0.25">
      <c r="A176" s="39" t="str">
        <f t="shared" si="9"/>
        <v/>
      </c>
      <c r="B176" s="39" t="str">
        <f t="shared" si="10"/>
        <v/>
      </c>
      <c r="C176" s="39" t="str">
        <f t="shared" si="11"/>
        <v/>
      </c>
      <c r="D176" s="39">
        <f>'School Data'!E176</f>
        <v>0</v>
      </c>
      <c r="H176" s="39">
        <f>'School Data'!F176</f>
        <v>0</v>
      </c>
      <c r="I176" s="39">
        <f>'School Data'!G176</f>
        <v>0</v>
      </c>
      <c r="J176" s="39">
        <f>'School Data'!H176</f>
        <v>0</v>
      </c>
      <c r="N176" s="39">
        <f>'School Data'!I176</f>
        <v>0</v>
      </c>
      <c r="O176" s="39">
        <f>'School Data'!J176</f>
        <v>0</v>
      </c>
      <c r="P176" s="39">
        <f>'School Data'!K176</f>
        <v>0</v>
      </c>
      <c r="Q176" s="39">
        <f>'School Data'!L176</f>
        <v>0</v>
      </c>
      <c r="R176" s="39">
        <f>'School Data'!M176</f>
        <v>0</v>
      </c>
      <c r="S176" s="39">
        <f>'School Data'!N176</f>
        <v>0</v>
      </c>
      <c r="T176" s="39">
        <f>'School Data'!O176</f>
        <v>0</v>
      </c>
      <c r="U176" s="39">
        <f>'School Data'!P176</f>
        <v>0</v>
      </c>
      <c r="V176" s="39">
        <f>'School Data'!Q176</f>
        <v>0</v>
      </c>
      <c r="W176" s="39">
        <f>'School Data'!R176</f>
        <v>0</v>
      </c>
      <c r="X176" s="39">
        <f>'School Data'!S176</f>
        <v>0</v>
      </c>
      <c r="Y176" s="39">
        <f>'School Data'!T176</f>
        <v>0</v>
      </c>
      <c r="AB176" s="39">
        <f>'School Data'!U176</f>
        <v>0</v>
      </c>
      <c r="AC176" s="39">
        <f>'School Data'!V176</f>
        <v>0</v>
      </c>
    </row>
    <row r="177" spans="1:29" x14ac:dyDescent="0.25">
      <c r="A177" s="39" t="str">
        <f t="shared" si="9"/>
        <v/>
      </c>
      <c r="B177" s="39" t="str">
        <f t="shared" si="10"/>
        <v/>
      </c>
      <c r="C177" s="39" t="str">
        <f t="shared" si="11"/>
        <v/>
      </c>
      <c r="D177" s="39">
        <f>'School Data'!E177</f>
        <v>0</v>
      </c>
      <c r="H177" s="39">
        <f>'School Data'!F177</f>
        <v>0</v>
      </c>
      <c r="I177" s="39">
        <f>'School Data'!G177</f>
        <v>0</v>
      </c>
      <c r="J177" s="39">
        <f>'School Data'!H177</f>
        <v>0</v>
      </c>
      <c r="N177" s="39">
        <f>'School Data'!I177</f>
        <v>0</v>
      </c>
      <c r="O177" s="39">
        <f>'School Data'!J177</f>
        <v>0</v>
      </c>
      <c r="P177" s="39">
        <f>'School Data'!K177</f>
        <v>0</v>
      </c>
      <c r="Q177" s="39">
        <f>'School Data'!L177</f>
        <v>0</v>
      </c>
      <c r="R177" s="39">
        <f>'School Data'!M177</f>
        <v>0</v>
      </c>
      <c r="S177" s="39">
        <f>'School Data'!N177</f>
        <v>0</v>
      </c>
      <c r="T177" s="39">
        <f>'School Data'!O177</f>
        <v>0</v>
      </c>
      <c r="U177" s="39">
        <f>'School Data'!P177</f>
        <v>0</v>
      </c>
      <c r="V177" s="39">
        <f>'School Data'!Q177</f>
        <v>0</v>
      </c>
      <c r="W177" s="39">
        <f>'School Data'!R177</f>
        <v>0</v>
      </c>
      <c r="X177" s="39">
        <f>'School Data'!S177</f>
        <v>0</v>
      </c>
      <c r="Y177" s="39">
        <f>'School Data'!T177</f>
        <v>0</v>
      </c>
      <c r="AB177" s="39">
        <f>'School Data'!U177</f>
        <v>0</v>
      </c>
      <c r="AC177" s="39">
        <f>'School Data'!V177</f>
        <v>0</v>
      </c>
    </row>
    <row r="178" spans="1:29" x14ac:dyDescent="0.25">
      <c r="A178" s="39" t="str">
        <f t="shared" si="9"/>
        <v/>
      </c>
      <c r="B178" s="39" t="str">
        <f t="shared" si="10"/>
        <v/>
      </c>
      <c r="C178" s="39" t="str">
        <f t="shared" si="11"/>
        <v/>
      </c>
      <c r="D178" s="39">
        <f>'School Data'!E178</f>
        <v>0</v>
      </c>
      <c r="H178" s="39">
        <f>'School Data'!F178</f>
        <v>0</v>
      </c>
      <c r="I178" s="39">
        <f>'School Data'!G178</f>
        <v>0</v>
      </c>
      <c r="J178" s="39">
        <f>'School Data'!H178</f>
        <v>0</v>
      </c>
      <c r="N178" s="39">
        <f>'School Data'!I178</f>
        <v>0</v>
      </c>
      <c r="O178" s="39">
        <f>'School Data'!J178</f>
        <v>0</v>
      </c>
      <c r="P178" s="39">
        <f>'School Data'!K178</f>
        <v>0</v>
      </c>
      <c r="Q178" s="39">
        <f>'School Data'!L178</f>
        <v>0</v>
      </c>
      <c r="R178" s="39">
        <f>'School Data'!M178</f>
        <v>0</v>
      </c>
      <c r="S178" s="39">
        <f>'School Data'!N178</f>
        <v>0</v>
      </c>
      <c r="T178" s="39">
        <f>'School Data'!O178</f>
        <v>0</v>
      </c>
      <c r="U178" s="39">
        <f>'School Data'!P178</f>
        <v>0</v>
      </c>
      <c r="V178" s="39">
        <f>'School Data'!Q178</f>
        <v>0</v>
      </c>
      <c r="W178" s="39">
        <f>'School Data'!R178</f>
        <v>0</v>
      </c>
      <c r="X178" s="39">
        <f>'School Data'!S178</f>
        <v>0</v>
      </c>
      <c r="Y178" s="39">
        <f>'School Data'!T178</f>
        <v>0</v>
      </c>
      <c r="AB178" s="39">
        <f>'School Data'!U178</f>
        <v>0</v>
      </c>
      <c r="AC178" s="39">
        <f>'School Data'!V178</f>
        <v>0</v>
      </c>
    </row>
    <row r="179" spans="1:29" x14ac:dyDescent="0.25">
      <c r="A179" s="39" t="str">
        <f t="shared" si="9"/>
        <v/>
      </c>
      <c r="B179" s="39" t="str">
        <f t="shared" si="10"/>
        <v/>
      </c>
      <c r="C179" s="39" t="str">
        <f t="shared" si="11"/>
        <v/>
      </c>
      <c r="D179" s="39">
        <f>'School Data'!E179</f>
        <v>0</v>
      </c>
      <c r="H179" s="39">
        <f>'School Data'!F179</f>
        <v>0</v>
      </c>
      <c r="I179" s="39">
        <f>'School Data'!G179</f>
        <v>0</v>
      </c>
      <c r="J179" s="39">
        <f>'School Data'!H179</f>
        <v>0</v>
      </c>
      <c r="N179" s="39">
        <f>'School Data'!I179</f>
        <v>0</v>
      </c>
      <c r="O179" s="39">
        <f>'School Data'!J179</f>
        <v>0</v>
      </c>
      <c r="P179" s="39">
        <f>'School Data'!K179</f>
        <v>0</v>
      </c>
      <c r="Q179" s="39">
        <f>'School Data'!L179</f>
        <v>0</v>
      </c>
      <c r="R179" s="39">
        <f>'School Data'!M179</f>
        <v>0</v>
      </c>
      <c r="S179" s="39">
        <f>'School Data'!N179</f>
        <v>0</v>
      </c>
      <c r="T179" s="39">
        <f>'School Data'!O179</f>
        <v>0</v>
      </c>
      <c r="U179" s="39">
        <f>'School Data'!P179</f>
        <v>0</v>
      </c>
      <c r="V179" s="39">
        <f>'School Data'!Q179</f>
        <v>0</v>
      </c>
      <c r="W179" s="39">
        <f>'School Data'!R179</f>
        <v>0</v>
      </c>
      <c r="X179" s="39">
        <f>'School Data'!S179</f>
        <v>0</v>
      </c>
      <c r="Y179" s="39">
        <f>'School Data'!T179</f>
        <v>0</v>
      </c>
      <c r="AB179" s="39">
        <f>'School Data'!U179</f>
        <v>0</v>
      </c>
      <c r="AC179" s="39">
        <f>'School Data'!V179</f>
        <v>0</v>
      </c>
    </row>
    <row r="180" spans="1:29" x14ac:dyDescent="0.25">
      <c r="A180" s="39" t="str">
        <f t="shared" si="9"/>
        <v/>
      </c>
      <c r="B180" s="39" t="str">
        <f t="shared" si="10"/>
        <v/>
      </c>
      <c r="C180" s="39" t="str">
        <f t="shared" si="11"/>
        <v/>
      </c>
      <c r="D180" s="39">
        <f>'School Data'!E180</f>
        <v>0</v>
      </c>
      <c r="H180" s="39">
        <f>'School Data'!F180</f>
        <v>0</v>
      </c>
      <c r="I180" s="39">
        <f>'School Data'!G180</f>
        <v>0</v>
      </c>
      <c r="J180" s="39">
        <f>'School Data'!H180</f>
        <v>0</v>
      </c>
      <c r="N180" s="39">
        <f>'School Data'!I180</f>
        <v>0</v>
      </c>
      <c r="O180" s="39">
        <f>'School Data'!J180</f>
        <v>0</v>
      </c>
      <c r="P180" s="39">
        <f>'School Data'!K180</f>
        <v>0</v>
      </c>
      <c r="Q180" s="39">
        <f>'School Data'!L180</f>
        <v>0</v>
      </c>
      <c r="R180" s="39">
        <f>'School Data'!M180</f>
        <v>0</v>
      </c>
      <c r="S180" s="39">
        <f>'School Data'!N180</f>
        <v>0</v>
      </c>
      <c r="T180" s="39">
        <f>'School Data'!O180</f>
        <v>0</v>
      </c>
      <c r="U180" s="39">
        <f>'School Data'!P180</f>
        <v>0</v>
      </c>
      <c r="V180" s="39">
        <f>'School Data'!Q180</f>
        <v>0</v>
      </c>
      <c r="W180" s="39">
        <f>'School Data'!R180</f>
        <v>0</v>
      </c>
      <c r="X180" s="39">
        <f>'School Data'!S180</f>
        <v>0</v>
      </c>
      <c r="Y180" s="39">
        <f>'School Data'!T180</f>
        <v>0</v>
      </c>
      <c r="AB180" s="39">
        <f>'School Data'!U180</f>
        <v>0</v>
      </c>
      <c r="AC180" s="39">
        <f>'School Data'!V180</f>
        <v>0</v>
      </c>
    </row>
    <row r="181" spans="1:29" x14ac:dyDescent="0.25">
      <c r="A181" s="39" t="str">
        <f t="shared" si="9"/>
        <v/>
      </c>
      <c r="B181" s="39" t="str">
        <f t="shared" si="10"/>
        <v/>
      </c>
      <c r="C181" s="39" t="str">
        <f t="shared" si="11"/>
        <v/>
      </c>
      <c r="D181" s="39">
        <f>'School Data'!E181</f>
        <v>0</v>
      </c>
      <c r="H181" s="39">
        <f>'School Data'!F181</f>
        <v>0</v>
      </c>
      <c r="I181" s="39">
        <f>'School Data'!G181</f>
        <v>0</v>
      </c>
      <c r="J181" s="39">
        <f>'School Data'!H181</f>
        <v>0</v>
      </c>
      <c r="N181" s="39">
        <f>'School Data'!I181</f>
        <v>0</v>
      </c>
      <c r="O181" s="39">
        <f>'School Data'!J181</f>
        <v>0</v>
      </c>
      <c r="P181" s="39">
        <f>'School Data'!K181</f>
        <v>0</v>
      </c>
      <c r="Q181" s="39">
        <f>'School Data'!L181</f>
        <v>0</v>
      </c>
      <c r="R181" s="39">
        <f>'School Data'!M181</f>
        <v>0</v>
      </c>
      <c r="S181" s="39">
        <f>'School Data'!N181</f>
        <v>0</v>
      </c>
      <c r="T181" s="39">
        <f>'School Data'!O181</f>
        <v>0</v>
      </c>
      <c r="U181" s="39">
        <f>'School Data'!P181</f>
        <v>0</v>
      </c>
      <c r="V181" s="39">
        <f>'School Data'!Q181</f>
        <v>0</v>
      </c>
      <c r="W181" s="39">
        <f>'School Data'!R181</f>
        <v>0</v>
      </c>
      <c r="X181" s="39">
        <f>'School Data'!S181</f>
        <v>0</v>
      </c>
      <c r="Y181" s="39">
        <f>'School Data'!T181</f>
        <v>0</v>
      </c>
      <c r="AB181" s="39">
        <f>'School Data'!U181</f>
        <v>0</v>
      </c>
      <c r="AC181" s="39">
        <f>'School Data'!V181</f>
        <v>0</v>
      </c>
    </row>
    <row r="182" spans="1:29" x14ac:dyDescent="0.25">
      <c r="A182" s="39" t="str">
        <f t="shared" si="9"/>
        <v/>
      </c>
      <c r="B182" s="39" t="str">
        <f t="shared" si="10"/>
        <v/>
      </c>
      <c r="C182" s="39" t="str">
        <f t="shared" si="11"/>
        <v/>
      </c>
      <c r="D182" s="39">
        <f>'School Data'!E182</f>
        <v>0</v>
      </c>
      <c r="H182" s="39">
        <f>'School Data'!F182</f>
        <v>0</v>
      </c>
      <c r="I182" s="39">
        <f>'School Data'!G182</f>
        <v>0</v>
      </c>
      <c r="J182" s="39">
        <f>'School Data'!H182</f>
        <v>0</v>
      </c>
      <c r="N182" s="39">
        <f>'School Data'!I182</f>
        <v>0</v>
      </c>
      <c r="O182" s="39">
        <f>'School Data'!J182</f>
        <v>0</v>
      </c>
      <c r="P182" s="39">
        <f>'School Data'!K182</f>
        <v>0</v>
      </c>
      <c r="Q182" s="39">
        <f>'School Data'!L182</f>
        <v>0</v>
      </c>
      <c r="R182" s="39">
        <f>'School Data'!M182</f>
        <v>0</v>
      </c>
      <c r="S182" s="39">
        <f>'School Data'!N182</f>
        <v>0</v>
      </c>
      <c r="T182" s="39">
        <f>'School Data'!O182</f>
        <v>0</v>
      </c>
      <c r="U182" s="39">
        <f>'School Data'!P182</f>
        <v>0</v>
      </c>
      <c r="V182" s="39">
        <f>'School Data'!Q182</f>
        <v>0</v>
      </c>
      <c r="W182" s="39">
        <f>'School Data'!R182</f>
        <v>0</v>
      </c>
      <c r="X182" s="39">
        <f>'School Data'!S182</f>
        <v>0</v>
      </c>
      <c r="Y182" s="39">
        <f>'School Data'!T182</f>
        <v>0</v>
      </c>
      <c r="AB182" s="39">
        <f>'School Data'!U182</f>
        <v>0</v>
      </c>
      <c r="AC182" s="39">
        <f>'School Data'!V182</f>
        <v>0</v>
      </c>
    </row>
    <row r="183" spans="1:29" x14ac:dyDescent="0.25">
      <c r="A183" s="39" t="str">
        <f t="shared" si="9"/>
        <v/>
      </c>
      <c r="B183" s="39" t="str">
        <f t="shared" si="10"/>
        <v/>
      </c>
      <c r="C183" s="39" t="str">
        <f t="shared" si="11"/>
        <v/>
      </c>
      <c r="D183" s="39">
        <f>'School Data'!E183</f>
        <v>0</v>
      </c>
      <c r="H183" s="39">
        <f>'School Data'!F183</f>
        <v>0</v>
      </c>
      <c r="I183" s="39">
        <f>'School Data'!G183</f>
        <v>0</v>
      </c>
      <c r="J183" s="39">
        <f>'School Data'!H183</f>
        <v>0</v>
      </c>
      <c r="N183" s="39">
        <f>'School Data'!I183</f>
        <v>0</v>
      </c>
      <c r="O183" s="39">
        <f>'School Data'!J183</f>
        <v>0</v>
      </c>
      <c r="P183" s="39">
        <f>'School Data'!K183</f>
        <v>0</v>
      </c>
      <c r="Q183" s="39">
        <f>'School Data'!L183</f>
        <v>0</v>
      </c>
      <c r="R183" s="39">
        <f>'School Data'!M183</f>
        <v>0</v>
      </c>
      <c r="S183" s="39">
        <f>'School Data'!N183</f>
        <v>0</v>
      </c>
      <c r="T183" s="39">
        <f>'School Data'!O183</f>
        <v>0</v>
      </c>
      <c r="U183" s="39">
        <f>'School Data'!P183</f>
        <v>0</v>
      </c>
      <c r="V183" s="39">
        <f>'School Data'!Q183</f>
        <v>0</v>
      </c>
      <c r="W183" s="39">
        <f>'School Data'!R183</f>
        <v>0</v>
      </c>
      <c r="X183" s="39">
        <f>'School Data'!S183</f>
        <v>0</v>
      </c>
      <c r="Y183" s="39">
        <f>'School Data'!T183</f>
        <v>0</v>
      </c>
      <c r="AB183" s="39">
        <f>'School Data'!U183</f>
        <v>0</v>
      </c>
      <c r="AC183" s="39">
        <f>'School Data'!V183</f>
        <v>0</v>
      </c>
    </row>
    <row r="184" spans="1:29" x14ac:dyDescent="0.25">
      <c r="A184" s="39" t="str">
        <f t="shared" si="9"/>
        <v/>
      </c>
      <c r="B184" s="39" t="str">
        <f t="shared" si="10"/>
        <v/>
      </c>
      <c r="C184" s="39" t="str">
        <f t="shared" si="11"/>
        <v/>
      </c>
      <c r="D184" s="39">
        <f>'School Data'!E184</f>
        <v>0</v>
      </c>
      <c r="H184" s="39">
        <f>'School Data'!F184</f>
        <v>0</v>
      </c>
      <c r="I184" s="39">
        <f>'School Data'!G184</f>
        <v>0</v>
      </c>
      <c r="J184" s="39">
        <f>'School Data'!H184</f>
        <v>0</v>
      </c>
      <c r="N184" s="39">
        <f>'School Data'!I184</f>
        <v>0</v>
      </c>
      <c r="O184" s="39">
        <f>'School Data'!J184</f>
        <v>0</v>
      </c>
      <c r="P184" s="39">
        <f>'School Data'!K184</f>
        <v>0</v>
      </c>
      <c r="Q184" s="39">
        <f>'School Data'!L184</f>
        <v>0</v>
      </c>
      <c r="R184" s="39">
        <f>'School Data'!M184</f>
        <v>0</v>
      </c>
      <c r="S184" s="39">
        <f>'School Data'!N184</f>
        <v>0</v>
      </c>
      <c r="T184" s="39">
        <f>'School Data'!O184</f>
        <v>0</v>
      </c>
      <c r="U184" s="39">
        <f>'School Data'!P184</f>
        <v>0</v>
      </c>
      <c r="V184" s="39">
        <f>'School Data'!Q184</f>
        <v>0</v>
      </c>
      <c r="W184" s="39">
        <f>'School Data'!R184</f>
        <v>0</v>
      </c>
      <c r="X184" s="39">
        <f>'School Data'!S184</f>
        <v>0</v>
      </c>
      <c r="Y184" s="39">
        <f>'School Data'!T184</f>
        <v>0</v>
      </c>
      <c r="AB184" s="39">
        <f>'School Data'!U184</f>
        <v>0</v>
      </c>
      <c r="AC184" s="39">
        <f>'School Data'!V184</f>
        <v>0</v>
      </c>
    </row>
    <row r="185" spans="1:29" x14ac:dyDescent="0.25">
      <c r="A185" s="39" t="str">
        <f t="shared" si="9"/>
        <v/>
      </c>
      <c r="B185" s="39" t="str">
        <f t="shared" si="10"/>
        <v/>
      </c>
      <c r="C185" s="39" t="str">
        <f t="shared" si="11"/>
        <v/>
      </c>
      <c r="D185" s="39">
        <f>'School Data'!E185</f>
        <v>0</v>
      </c>
      <c r="H185" s="39">
        <f>'School Data'!F185</f>
        <v>0</v>
      </c>
      <c r="I185" s="39">
        <f>'School Data'!G185</f>
        <v>0</v>
      </c>
      <c r="J185" s="39">
        <f>'School Data'!H185</f>
        <v>0</v>
      </c>
      <c r="N185" s="39">
        <f>'School Data'!I185</f>
        <v>0</v>
      </c>
      <c r="O185" s="39">
        <f>'School Data'!J185</f>
        <v>0</v>
      </c>
      <c r="P185" s="39">
        <f>'School Data'!K185</f>
        <v>0</v>
      </c>
      <c r="Q185" s="39">
        <f>'School Data'!L185</f>
        <v>0</v>
      </c>
      <c r="R185" s="39">
        <f>'School Data'!M185</f>
        <v>0</v>
      </c>
      <c r="S185" s="39">
        <f>'School Data'!N185</f>
        <v>0</v>
      </c>
      <c r="T185" s="39">
        <f>'School Data'!O185</f>
        <v>0</v>
      </c>
      <c r="U185" s="39">
        <f>'School Data'!P185</f>
        <v>0</v>
      </c>
      <c r="V185" s="39">
        <f>'School Data'!Q185</f>
        <v>0</v>
      </c>
      <c r="W185" s="39">
        <f>'School Data'!R185</f>
        <v>0</v>
      </c>
      <c r="X185" s="39">
        <f>'School Data'!S185</f>
        <v>0</v>
      </c>
      <c r="Y185" s="39">
        <f>'School Data'!T185</f>
        <v>0</v>
      </c>
      <c r="AB185" s="39">
        <f>'School Data'!U185</f>
        <v>0</v>
      </c>
      <c r="AC185" s="39">
        <f>'School Data'!V185</f>
        <v>0</v>
      </c>
    </row>
    <row r="186" spans="1:29" x14ac:dyDescent="0.25">
      <c r="A186" s="39" t="str">
        <f t="shared" si="9"/>
        <v/>
      </c>
      <c r="B186" s="39" t="str">
        <f t="shared" si="10"/>
        <v/>
      </c>
      <c r="C186" s="39" t="str">
        <f t="shared" si="11"/>
        <v/>
      </c>
      <c r="D186" s="39">
        <f>'School Data'!E186</f>
        <v>0</v>
      </c>
      <c r="H186" s="39">
        <f>'School Data'!F186</f>
        <v>0</v>
      </c>
      <c r="I186" s="39">
        <f>'School Data'!G186</f>
        <v>0</v>
      </c>
      <c r="J186" s="39">
        <f>'School Data'!H186</f>
        <v>0</v>
      </c>
      <c r="N186" s="39">
        <f>'School Data'!I186</f>
        <v>0</v>
      </c>
      <c r="O186" s="39">
        <f>'School Data'!J186</f>
        <v>0</v>
      </c>
      <c r="P186" s="39">
        <f>'School Data'!K186</f>
        <v>0</v>
      </c>
      <c r="Q186" s="39">
        <f>'School Data'!L186</f>
        <v>0</v>
      </c>
      <c r="R186" s="39">
        <f>'School Data'!M186</f>
        <v>0</v>
      </c>
      <c r="S186" s="39">
        <f>'School Data'!N186</f>
        <v>0</v>
      </c>
      <c r="T186" s="39">
        <f>'School Data'!O186</f>
        <v>0</v>
      </c>
      <c r="U186" s="39">
        <f>'School Data'!P186</f>
        <v>0</v>
      </c>
      <c r="V186" s="39">
        <f>'School Data'!Q186</f>
        <v>0</v>
      </c>
      <c r="W186" s="39">
        <f>'School Data'!R186</f>
        <v>0</v>
      </c>
      <c r="X186" s="39">
        <f>'School Data'!S186</f>
        <v>0</v>
      </c>
      <c r="Y186" s="39">
        <f>'School Data'!T186</f>
        <v>0</v>
      </c>
      <c r="AB186" s="39">
        <f>'School Data'!U186</f>
        <v>0</v>
      </c>
      <c r="AC186" s="39">
        <f>'School Data'!V186</f>
        <v>0</v>
      </c>
    </row>
    <row r="187" spans="1:29" x14ac:dyDescent="0.25">
      <c r="A187" s="39" t="str">
        <f t="shared" si="9"/>
        <v/>
      </c>
      <c r="B187" s="39" t="str">
        <f t="shared" si="10"/>
        <v/>
      </c>
      <c r="C187" s="39" t="str">
        <f t="shared" si="11"/>
        <v/>
      </c>
      <c r="D187" s="39">
        <f>'School Data'!E187</f>
        <v>0</v>
      </c>
      <c r="H187" s="39">
        <f>'School Data'!F187</f>
        <v>0</v>
      </c>
      <c r="I187" s="39">
        <f>'School Data'!G187</f>
        <v>0</v>
      </c>
      <c r="J187" s="39">
        <f>'School Data'!H187</f>
        <v>0</v>
      </c>
      <c r="N187" s="39">
        <f>'School Data'!I187</f>
        <v>0</v>
      </c>
      <c r="O187" s="39">
        <f>'School Data'!J187</f>
        <v>0</v>
      </c>
      <c r="P187" s="39">
        <f>'School Data'!K187</f>
        <v>0</v>
      </c>
      <c r="Q187" s="39">
        <f>'School Data'!L187</f>
        <v>0</v>
      </c>
      <c r="R187" s="39">
        <f>'School Data'!M187</f>
        <v>0</v>
      </c>
      <c r="S187" s="39">
        <f>'School Data'!N187</f>
        <v>0</v>
      </c>
      <c r="T187" s="39">
        <f>'School Data'!O187</f>
        <v>0</v>
      </c>
      <c r="U187" s="39">
        <f>'School Data'!P187</f>
        <v>0</v>
      </c>
      <c r="V187" s="39">
        <f>'School Data'!Q187</f>
        <v>0</v>
      </c>
      <c r="W187" s="39">
        <f>'School Data'!R187</f>
        <v>0</v>
      </c>
      <c r="X187" s="39">
        <f>'School Data'!S187</f>
        <v>0</v>
      </c>
      <c r="Y187" s="39">
        <f>'School Data'!T187</f>
        <v>0</v>
      </c>
      <c r="AB187" s="39">
        <f>'School Data'!U187</f>
        <v>0</v>
      </c>
      <c r="AC187" s="39">
        <f>'School Data'!V187</f>
        <v>0</v>
      </c>
    </row>
    <row r="188" spans="1:29" x14ac:dyDescent="0.25">
      <c r="A188" s="39" t="str">
        <f t="shared" si="9"/>
        <v/>
      </c>
      <c r="B188" s="39" t="str">
        <f t="shared" si="10"/>
        <v/>
      </c>
      <c r="C188" s="39" t="str">
        <f t="shared" si="11"/>
        <v/>
      </c>
      <c r="D188" s="39">
        <f>'School Data'!E188</f>
        <v>0</v>
      </c>
      <c r="H188" s="39">
        <f>'School Data'!F188</f>
        <v>0</v>
      </c>
      <c r="I188" s="39">
        <f>'School Data'!G188</f>
        <v>0</v>
      </c>
      <c r="J188" s="39">
        <f>'School Data'!H188</f>
        <v>0</v>
      </c>
      <c r="N188" s="39">
        <f>'School Data'!I188</f>
        <v>0</v>
      </c>
      <c r="O188" s="39">
        <f>'School Data'!J188</f>
        <v>0</v>
      </c>
      <c r="P188" s="39">
        <f>'School Data'!K188</f>
        <v>0</v>
      </c>
      <c r="Q188" s="39">
        <f>'School Data'!L188</f>
        <v>0</v>
      </c>
      <c r="R188" s="39">
        <f>'School Data'!M188</f>
        <v>0</v>
      </c>
      <c r="S188" s="39">
        <f>'School Data'!N188</f>
        <v>0</v>
      </c>
      <c r="T188" s="39">
        <f>'School Data'!O188</f>
        <v>0</v>
      </c>
      <c r="U188" s="39">
        <f>'School Data'!P188</f>
        <v>0</v>
      </c>
      <c r="V188" s="39">
        <f>'School Data'!Q188</f>
        <v>0</v>
      </c>
      <c r="W188" s="39">
        <f>'School Data'!R188</f>
        <v>0</v>
      </c>
      <c r="X188" s="39">
        <f>'School Data'!S188</f>
        <v>0</v>
      </c>
      <c r="Y188" s="39">
        <f>'School Data'!T188</f>
        <v>0</v>
      </c>
      <c r="AB188" s="39">
        <f>'School Data'!U188</f>
        <v>0</v>
      </c>
      <c r="AC188" s="39">
        <f>'School Data'!V188</f>
        <v>0</v>
      </c>
    </row>
    <row r="189" spans="1:29" x14ac:dyDescent="0.25">
      <c r="A189" s="39" t="str">
        <f t="shared" si="9"/>
        <v/>
      </c>
      <c r="B189" s="39" t="str">
        <f t="shared" si="10"/>
        <v/>
      </c>
      <c r="C189" s="39" t="str">
        <f t="shared" si="11"/>
        <v/>
      </c>
      <c r="D189" s="39">
        <f>'School Data'!E189</f>
        <v>0</v>
      </c>
      <c r="H189" s="39">
        <f>'School Data'!F189</f>
        <v>0</v>
      </c>
      <c r="I189" s="39">
        <f>'School Data'!G189</f>
        <v>0</v>
      </c>
      <c r="J189" s="39">
        <f>'School Data'!H189</f>
        <v>0</v>
      </c>
      <c r="N189" s="39">
        <f>'School Data'!I189</f>
        <v>0</v>
      </c>
      <c r="O189" s="39">
        <f>'School Data'!J189</f>
        <v>0</v>
      </c>
      <c r="P189" s="39">
        <f>'School Data'!K189</f>
        <v>0</v>
      </c>
      <c r="Q189" s="39">
        <f>'School Data'!L189</f>
        <v>0</v>
      </c>
      <c r="R189" s="39">
        <f>'School Data'!M189</f>
        <v>0</v>
      </c>
      <c r="S189" s="39">
        <f>'School Data'!N189</f>
        <v>0</v>
      </c>
      <c r="T189" s="39">
        <f>'School Data'!O189</f>
        <v>0</v>
      </c>
      <c r="U189" s="39">
        <f>'School Data'!P189</f>
        <v>0</v>
      </c>
      <c r="V189" s="39">
        <f>'School Data'!Q189</f>
        <v>0</v>
      </c>
      <c r="W189" s="39">
        <f>'School Data'!R189</f>
        <v>0</v>
      </c>
      <c r="X189" s="39">
        <f>'School Data'!S189</f>
        <v>0</v>
      </c>
      <c r="Y189" s="39">
        <f>'School Data'!T189</f>
        <v>0</v>
      </c>
      <c r="AB189" s="39">
        <f>'School Data'!U189</f>
        <v>0</v>
      </c>
      <c r="AC189" s="39">
        <f>'School Data'!V189</f>
        <v>0</v>
      </c>
    </row>
    <row r="190" spans="1:29" x14ac:dyDescent="0.25">
      <c r="A190" s="39" t="str">
        <f t="shared" si="9"/>
        <v/>
      </c>
      <c r="B190" s="39" t="str">
        <f t="shared" si="10"/>
        <v/>
      </c>
      <c r="C190" s="39" t="str">
        <f t="shared" si="11"/>
        <v/>
      </c>
      <c r="D190" s="39">
        <f>'School Data'!E190</f>
        <v>0</v>
      </c>
      <c r="H190" s="39">
        <f>'School Data'!F190</f>
        <v>0</v>
      </c>
      <c r="I190" s="39">
        <f>'School Data'!G190</f>
        <v>0</v>
      </c>
      <c r="J190" s="39">
        <f>'School Data'!H190</f>
        <v>0</v>
      </c>
      <c r="N190" s="39">
        <f>'School Data'!I190</f>
        <v>0</v>
      </c>
      <c r="O190" s="39">
        <f>'School Data'!J190</f>
        <v>0</v>
      </c>
      <c r="P190" s="39">
        <f>'School Data'!K190</f>
        <v>0</v>
      </c>
      <c r="Q190" s="39">
        <f>'School Data'!L190</f>
        <v>0</v>
      </c>
      <c r="R190" s="39">
        <f>'School Data'!M190</f>
        <v>0</v>
      </c>
      <c r="S190" s="39">
        <f>'School Data'!N190</f>
        <v>0</v>
      </c>
      <c r="T190" s="39">
        <f>'School Data'!O190</f>
        <v>0</v>
      </c>
      <c r="U190" s="39">
        <f>'School Data'!P190</f>
        <v>0</v>
      </c>
      <c r="V190" s="39">
        <f>'School Data'!Q190</f>
        <v>0</v>
      </c>
      <c r="W190" s="39">
        <f>'School Data'!R190</f>
        <v>0</v>
      </c>
      <c r="X190" s="39">
        <f>'School Data'!S190</f>
        <v>0</v>
      </c>
      <c r="Y190" s="39">
        <f>'School Data'!T190</f>
        <v>0</v>
      </c>
      <c r="AB190" s="39">
        <f>'School Data'!U190</f>
        <v>0</v>
      </c>
      <c r="AC190" s="39">
        <f>'School Data'!V190</f>
        <v>0</v>
      </c>
    </row>
    <row r="191" spans="1:29" x14ac:dyDescent="0.25">
      <c r="A191" s="39" t="str">
        <f t="shared" si="9"/>
        <v/>
      </c>
      <c r="B191" s="39" t="str">
        <f t="shared" si="10"/>
        <v/>
      </c>
      <c r="C191" s="39" t="str">
        <f t="shared" si="11"/>
        <v/>
      </c>
      <c r="D191" s="39">
        <f>'School Data'!E191</f>
        <v>0</v>
      </c>
      <c r="H191" s="39">
        <f>'School Data'!F191</f>
        <v>0</v>
      </c>
      <c r="I191" s="39">
        <f>'School Data'!G191</f>
        <v>0</v>
      </c>
      <c r="J191" s="39">
        <f>'School Data'!H191</f>
        <v>0</v>
      </c>
      <c r="N191" s="39">
        <f>'School Data'!I191</f>
        <v>0</v>
      </c>
      <c r="O191" s="39">
        <f>'School Data'!J191</f>
        <v>0</v>
      </c>
      <c r="P191" s="39">
        <f>'School Data'!K191</f>
        <v>0</v>
      </c>
      <c r="Q191" s="39">
        <f>'School Data'!L191</f>
        <v>0</v>
      </c>
      <c r="R191" s="39">
        <f>'School Data'!M191</f>
        <v>0</v>
      </c>
      <c r="S191" s="39">
        <f>'School Data'!N191</f>
        <v>0</v>
      </c>
      <c r="T191" s="39">
        <f>'School Data'!O191</f>
        <v>0</v>
      </c>
      <c r="U191" s="39">
        <f>'School Data'!P191</f>
        <v>0</v>
      </c>
      <c r="V191" s="39">
        <f>'School Data'!Q191</f>
        <v>0</v>
      </c>
      <c r="W191" s="39">
        <f>'School Data'!R191</f>
        <v>0</v>
      </c>
      <c r="X191" s="39">
        <f>'School Data'!S191</f>
        <v>0</v>
      </c>
      <c r="Y191" s="39">
        <f>'School Data'!T191</f>
        <v>0</v>
      </c>
      <c r="AB191" s="39">
        <f>'School Data'!U191</f>
        <v>0</v>
      </c>
      <c r="AC191" s="39">
        <f>'School Data'!V191</f>
        <v>0</v>
      </c>
    </row>
    <row r="192" spans="1:29" x14ac:dyDescent="0.25">
      <c r="A192" s="39" t="str">
        <f t="shared" si="9"/>
        <v/>
      </c>
      <c r="B192" s="39" t="str">
        <f t="shared" si="10"/>
        <v/>
      </c>
      <c r="C192" s="39" t="str">
        <f t="shared" si="11"/>
        <v/>
      </c>
      <c r="D192" s="39">
        <f>'School Data'!E192</f>
        <v>0</v>
      </c>
      <c r="H192" s="39">
        <f>'School Data'!F192</f>
        <v>0</v>
      </c>
      <c r="I192" s="39">
        <f>'School Data'!G192</f>
        <v>0</v>
      </c>
      <c r="J192" s="39">
        <f>'School Data'!H192</f>
        <v>0</v>
      </c>
      <c r="N192" s="39">
        <f>'School Data'!I192</f>
        <v>0</v>
      </c>
      <c r="O192" s="39">
        <f>'School Data'!J192</f>
        <v>0</v>
      </c>
      <c r="P192" s="39">
        <f>'School Data'!K192</f>
        <v>0</v>
      </c>
      <c r="Q192" s="39">
        <f>'School Data'!L192</f>
        <v>0</v>
      </c>
      <c r="R192" s="39">
        <f>'School Data'!M192</f>
        <v>0</v>
      </c>
      <c r="S192" s="39">
        <f>'School Data'!N192</f>
        <v>0</v>
      </c>
      <c r="T192" s="39">
        <f>'School Data'!O192</f>
        <v>0</v>
      </c>
      <c r="U192" s="39">
        <f>'School Data'!P192</f>
        <v>0</v>
      </c>
      <c r="V192" s="39">
        <f>'School Data'!Q192</f>
        <v>0</v>
      </c>
      <c r="W192" s="39">
        <f>'School Data'!R192</f>
        <v>0</v>
      </c>
      <c r="X192" s="39">
        <f>'School Data'!S192</f>
        <v>0</v>
      </c>
      <c r="Y192" s="39">
        <f>'School Data'!T192</f>
        <v>0</v>
      </c>
      <c r="AB192" s="39">
        <f>'School Data'!U192</f>
        <v>0</v>
      </c>
      <c r="AC192" s="39">
        <f>'School Data'!V192</f>
        <v>0</v>
      </c>
    </row>
    <row r="193" spans="1:29" x14ac:dyDescent="0.25">
      <c r="A193" s="39" t="str">
        <f t="shared" si="9"/>
        <v/>
      </c>
      <c r="B193" s="39" t="str">
        <f t="shared" si="10"/>
        <v/>
      </c>
      <c r="C193" s="39" t="str">
        <f t="shared" si="11"/>
        <v/>
      </c>
      <c r="D193" s="39">
        <f>'School Data'!E193</f>
        <v>0</v>
      </c>
      <c r="H193" s="39">
        <f>'School Data'!F193</f>
        <v>0</v>
      </c>
      <c r="I193" s="39">
        <f>'School Data'!G193</f>
        <v>0</v>
      </c>
      <c r="J193" s="39">
        <f>'School Data'!H193</f>
        <v>0</v>
      </c>
      <c r="N193" s="39">
        <f>'School Data'!I193</f>
        <v>0</v>
      </c>
      <c r="O193" s="39">
        <f>'School Data'!J193</f>
        <v>0</v>
      </c>
      <c r="P193" s="39">
        <f>'School Data'!K193</f>
        <v>0</v>
      </c>
      <c r="Q193" s="39">
        <f>'School Data'!L193</f>
        <v>0</v>
      </c>
      <c r="R193" s="39">
        <f>'School Data'!M193</f>
        <v>0</v>
      </c>
      <c r="S193" s="39">
        <f>'School Data'!N193</f>
        <v>0</v>
      </c>
      <c r="T193" s="39">
        <f>'School Data'!O193</f>
        <v>0</v>
      </c>
      <c r="U193" s="39">
        <f>'School Data'!P193</f>
        <v>0</v>
      </c>
      <c r="V193" s="39">
        <f>'School Data'!Q193</f>
        <v>0</v>
      </c>
      <c r="W193" s="39">
        <f>'School Data'!R193</f>
        <v>0</v>
      </c>
      <c r="X193" s="39">
        <f>'School Data'!S193</f>
        <v>0</v>
      </c>
      <c r="Y193" s="39">
        <f>'School Data'!T193</f>
        <v>0</v>
      </c>
      <c r="AB193" s="39">
        <f>'School Data'!U193</f>
        <v>0</v>
      </c>
      <c r="AC193" s="39">
        <f>'School Data'!V193</f>
        <v>0</v>
      </c>
    </row>
    <row r="194" spans="1:29" x14ac:dyDescent="0.25">
      <c r="A194" s="39" t="str">
        <f t="shared" si="9"/>
        <v/>
      </c>
      <c r="B194" s="39" t="str">
        <f t="shared" si="10"/>
        <v/>
      </c>
      <c r="C194" s="39" t="str">
        <f t="shared" si="11"/>
        <v/>
      </c>
      <c r="D194" s="39">
        <f>'School Data'!E194</f>
        <v>0</v>
      </c>
      <c r="H194" s="39">
        <f>'School Data'!F194</f>
        <v>0</v>
      </c>
      <c r="I194" s="39">
        <f>'School Data'!G194</f>
        <v>0</v>
      </c>
      <c r="J194" s="39">
        <f>'School Data'!H194</f>
        <v>0</v>
      </c>
      <c r="N194" s="39">
        <f>'School Data'!I194</f>
        <v>0</v>
      </c>
      <c r="O194" s="39">
        <f>'School Data'!J194</f>
        <v>0</v>
      </c>
      <c r="P194" s="39">
        <f>'School Data'!K194</f>
        <v>0</v>
      </c>
      <c r="Q194" s="39">
        <f>'School Data'!L194</f>
        <v>0</v>
      </c>
      <c r="R194" s="39">
        <f>'School Data'!M194</f>
        <v>0</v>
      </c>
      <c r="S194" s="39">
        <f>'School Data'!N194</f>
        <v>0</v>
      </c>
      <c r="T194" s="39">
        <f>'School Data'!O194</f>
        <v>0</v>
      </c>
      <c r="U194" s="39">
        <f>'School Data'!P194</f>
        <v>0</v>
      </c>
      <c r="V194" s="39">
        <f>'School Data'!Q194</f>
        <v>0</v>
      </c>
      <c r="W194" s="39">
        <f>'School Data'!R194</f>
        <v>0</v>
      </c>
      <c r="X194" s="39">
        <f>'School Data'!S194</f>
        <v>0</v>
      </c>
      <c r="Y194" s="39">
        <f>'School Data'!T194</f>
        <v>0</v>
      </c>
      <c r="AB194" s="39">
        <f>'School Data'!U194</f>
        <v>0</v>
      </c>
      <c r="AC194" s="39">
        <f>'School Data'!V194</f>
        <v>0</v>
      </c>
    </row>
    <row r="195" spans="1:29" x14ac:dyDescent="0.25">
      <c r="A195" s="39" t="str">
        <f t="shared" si="9"/>
        <v/>
      </c>
      <c r="B195" s="39" t="str">
        <f t="shared" si="10"/>
        <v/>
      </c>
      <c r="C195" s="39" t="str">
        <f t="shared" si="11"/>
        <v/>
      </c>
      <c r="D195" s="39">
        <f>'School Data'!E195</f>
        <v>0</v>
      </c>
      <c r="H195" s="39">
        <f>'School Data'!F195</f>
        <v>0</v>
      </c>
      <c r="I195" s="39">
        <f>'School Data'!G195</f>
        <v>0</v>
      </c>
      <c r="J195" s="39">
        <f>'School Data'!H195</f>
        <v>0</v>
      </c>
      <c r="N195" s="39">
        <f>'School Data'!I195</f>
        <v>0</v>
      </c>
      <c r="O195" s="39">
        <f>'School Data'!J195</f>
        <v>0</v>
      </c>
      <c r="P195" s="39">
        <f>'School Data'!K195</f>
        <v>0</v>
      </c>
      <c r="Q195" s="39">
        <f>'School Data'!L195</f>
        <v>0</v>
      </c>
      <c r="R195" s="39">
        <f>'School Data'!M195</f>
        <v>0</v>
      </c>
      <c r="S195" s="39">
        <f>'School Data'!N195</f>
        <v>0</v>
      </c>
      <c r="T195" s="39">
        <f>'School Data'!O195</f>
        <v>0</v>
      </c>
      <c r="U195" s="39">
        <f>'School Data'!P195</f>
        <v>0</v>
      </c>
      <c r="V195" s="39">
        <f>'School Data'!Q195</f>
        <v>0</v>
      </c>
      <c r="W195" s="39">
        <f>'School Data'!R195</f>
        <v>0</v>
      </c>
      <c r="X195" s="39">
        <f>'School Data'!S195</f>
        <v>0</v>
      </c>
      <c r="Y195" s="39">
        <f>'School Data'!T195</f>
        <v>0</v>
      </c>
      <c r="AB195" s="39">
        <f>'School Data'!U195</f>
        <v>0</v>
      </c>
      <c r="AC195" s="39">
        <f>'School Data'!V195</f>
        <v>0</v>
      </c>
    </row>
    <row r="196" spans="1:29" x14ac:dyDescent="0.25">
      <c r="A196" s="39" t="str">
        <f t="shared" ref="A196:A223" si="12">IF(D196=0,"",IF(D196&lt;&gt;0,INDEX(SchoolSystem,MATCH(D196,School_Name,0))))</f>
        <v/>
      </c>
      <c r="B196" s="39" t="str">
        <f t="shared" ref="B196:B223" si="13">IF(D196=0,"",IF(D196&lt;&gt;"",B$2))</f>
        <v/>
      </c>
      <c r="C196" s="39" t="str">
        <f t="shared" ref="C196:C223" si="14">IF(D196=0,"",IF(D196&lt;&gt;0,INDEX(SiteCd,MATCH(D196,School_Name,0))))</f>
        <v/>
      </c>
      <c r="D196" s="39">
        <f>'School Data'!E196</f>
        <v>0</v>
      </c>
      <c r="H196" s="39">
        <f>'School Data'!F196</f>
        <v>0</v>
      </c>
      <c r="I196" s="39">
        <f>'School Data'!G196</f>
        <v>0</v>
      </c>
      <c r="J196" s="39">
        <f>'School Data'!H196</f>
        <v>0</v>
      </c>
      <c r="N196" s="39">
        <f>'School Data'!I196</f>
        <v>0</v>
      </c>
      <c r="O196" s="39">
        <f>'School Data'!J196</f>
        <v>0</v>
      </c>
      <c r="P196" s="39">
        <f>'School Data'!K196</f>
        <v>0</v>
      </c>
      <c r="Q196" s="39">
        <f>'School Data'!L196</f>
        <v>0</v>
      </c>
      <c r="R196" s="39">
        <f>'School Data'!M196</f>
        <v>0</v>
      </c>
      <c r="S196" s="39">
        <f>'School Data'!N196</f>
        <v>0</v>
      </c>
      <c r="T196" s="39">
        <f>'School Data'!O196</f>
        <v>0</v>
      </c>
      <c r="U196" s="39">
        <f>'School Data'!P196</f>
        <v>0</v>
      </c>
      <c r="V196" s="39">
        <f>'School Data'!Q196</f>
        <v>0</v>
      </c>
      <c r="W196" s="39">
        <f>'School Data'!R196</f>
        <v>0</v>
      </c>
      <c r="X196" s="39">
        <f>'School Data'!S196</f>
        <v>0</v>
      </c>
      <c r="Y196" s="39">
        <f>'School Data'!T196</f>
        <v>0</v>
      </c>
      <c r="AB196" s="39">
        <f>'School Data'!U196</f>
        <v>0</v>
      </c>
      <c r="AC196" s="39">
        <f>'School Data'!V196</f>
        <v>0</v>
      </c>
    </row>
    <row r="197" spans="1:29" x14ac:dyDescent="0.25">
      <c r="A197" s="39" t="str">
        <f t="shared" si="12"/>
        <v/>
      </c>
      <c r="B197" s="39" t="str">
        <f t="shared" si="13"/>
        <v/>
      </c>
      <c r="C197" s="39" t="str">
        <f t="shared" si="14"/>
        <v/>
      </c>
      <c r="D197" s="39">
        <f>'School Data'!E197</f>
        <v>0</v>
      </c>
      <c r="H197" s="39">
        <f>'School Data'!F197</f>
        <v>0</v>
      </c>
      <c r="I197" s="39">
        <f>'School Data'!G197</f>
        <v>0</v>
      </c>
      <c r="J197" s="39">
        <f>'School Data'!H197</f>
        <v>0</v>
      </c>
      <c r="N197" s="39">
        <f>'School Data'!I197</f>
        <v>0</v>
      </c>
      <c r="O197" s="39">
        <f>'School Data'!J197</f>
        <v>0</v>
      </c>
      <c r="P197" s="39">
        <f>'School Data'!K197</f>
        <v>0</v>
      </c>
      <c r="Q197" s="39">
        <f>'School Data'!L197</f>
        <v>0</v>
      </c>
      <c r="R197" s="39">
        <f>'School Data'!M197</f>
        <v>0</v>
      </c>
      <c r="S197" s="39">
        <f>'School Data'!N197</f>
        <v>0</v>
      </c>
      <c r="T197" s="39">
        <f>'School Data'!O197</f>
        <v>0</v>
      </c>
      <c r="U197" s="39">
        <f>'School Data'!P197</f>
        <v>0</v>
      </c>
      <c r="V197" s="39">
        <f>'School Data'!Q197</f>
        <v>0</v>
      </c>
      <c r="W197" s="39">
        <f>'School Data'!R197</f>
        <v>0</v>
      </c>
      <c r="X197" s="39">
        <f>'School Data'!S197</f>
        <v>0</v>
      </c>
      <c r="Y197" s="39">
        <f>'School Data'!T197</f>
        <v>0</v>
      </c>
      <c r="AB197" s="39">
        <f>'School Data'!U197</f>
        <v>0</v>
      </c>
      <c r="AC197" s="39">
        <f>'School Data'!V197</f>
        <v>0</v>
      </c>
    </row>
    <row r="198" spans="1:29" x14ac:dyDescent="0.25">
      <c r="A198" s="39" t="str">
        <f t="shared" si="12"/>
        <v/>
      </c>
      <c r="B198" s="39" t="str">
        <f t="shared" si="13"/>
        <v/>
      </c>
      <c r="C198" s="39" t="str">
        <f t="shared" si="14"/>
        <v/>
      </c>
      <c r="D198" s="39">
        <f>'School Data'!E198</f>
        <v>0</v>
      </c>
      <c r="H198" s="39">
        <f>'School Data'!F198</f>
        <v>0</v>
      </c>
      <c r="I198" s="39">
        <f>'School Data'!G198</f>
        <v>0</v>
      </c>
      <c r="J198" s="39">
        <f>'School Data'!H198</f>
        <v>0</v>
      </c>
      <c r="N198" s="39">
        <f>'School Data'!I198</f>
        <v>0</v>
      </c>
      <c r="O198" s="39">
        <f>'School Data'!J198</f>
        <v>0</v>
      </c>
      <c r="P198" s="39">
        <f>'School Data'!K198</f>
        <v>0</v>
      </c>
      <c r="Q198" s="39">
        <f>'School Data'!L198</f>
        <v>0</v>
      </c>
      <c r="R198" s="39">
        <f>'School Data'!M198</f>
        <v>0</v>
      </c>
      <c r="S198" s="39">
        <f>'School Data'!N198</f>
        <v>0</v>
      </c>
      <c r="T198" s="39">
        <f>'School Data'!O198</f>
        <v>0</v>
      </c>
      <c r="U198" s="39">
        <f>'School Data'!P198</f>
        <v>0</v>
      </c>
      <c r="V198" s="39">
        <f>'School Data'!Q198</f>
        <v>0</v>
      </c>
      <c r="W198" s="39">
        <f>'School Data'!R198</f>
        <v>0</v>
      </c>
      <c r="X198" s="39">
        <f>'School Data'!S198</f>
        <v>0</v>
      </c>
      <c r="Y198" s="39">
        <f>'School Data'!T198</f>
        <v>0</v>
      </c>
      <c r="AB198" s="39">
        <f>'School Data'!U198</f>
        <v>0</v>
      </c>
      <c r="AC198" s="39">
        <f>'School Data'!V198</f>
        <v>0</v>
      </c>
    </row>
    <row r="199" spans="1:29" x14ac:dyDescent="0.25">
      <c r="A199" s="39" t="str">
        <f t="shared" si="12"/>
        <v/>
      </c>
      <c r="B199" s="39" t="str">
        <f t="shared" si="13"/>
        <v/>
      </c>
      <c r="C199" s="39" t="str">
        <f t="shared" si="14"/>
        <v/>
      </c>
      <c r="D199" s="39">
        <f>'School Data'!E199</f>
        <v>0</v>
      </c>
      <c r="H199" s="39">
        <f>'School Data'!F199</f>
        <v>0</v>
      </c>
      <c r="I199" s="39">
        <f>'School Data'!G199</f>
        <v>0</v>
      </c>
      <c r="J199" s="39">
        <f>'School Data'!H199</f>
        <v>0</v>
      </c>
      <c r="N199" s="39">
        <f>'School Data'!I199</f>
        <v>0</v>
      </c>
      <c r="O199" s="39">
        <f>'School Data'!J199</f>
        <v>0</v>
      </c>
      <c r="P199" s="39">
        <f>'School Data'!K199</f>
        <v>0</v>
      </c>
      <c r="Q199" s="39">
        <f>'School Data'!L199</f>
        <v>0</v>
      </c>
      <c r="R199" s="39">
        <f>'School Data'!M199</f>
        <v>0</v>
      </c>
      <c r="S199" s="39">
        <f>'School Data'!N199</f>
        <v>0</v>
      </c>
      <c r="T199" s="39">
        <f>'School Data'!O199</f>
        <v>0</v>
      </c>
      <c r="U199" s="39">
        <f>'School Data'!P199</f>
        <v>0</v>
      </c>
      <c r="V199" s="39">
        <f>'School Data'!Q199</f>
        <v>0</v>
      </c>
      <c r="W199" s="39">
        <f>'School Data'!R199</f>
        <v>0</v>
      </c>
      <c r="X199" s="39">
        <f>'School Data'!S199</f>
        <v>0</v>
      </c>
      <c r="Y199" s="39">
        <f>'School Data'!T199</f>
        <v>0</v>
      </c>
      <c r="AB199" s="39">
        <f>'School Data'!U199</f>
        <v>0</v>
      </c>
      <c r="AC199" s="39">
        <f>'School Data'!V199</f>
        <v>0</v>
      </c>
    </row>
    <row r="200" spans="1:29" x14ac:dyDescent="0.25">
      <c r="A200" s="39" t="str">
        <f t="shared" si="12"/>
        <v/>
      </c>
      <c r="B200" s="39" t="str">
        <f t="shared" si="13"/>
        <v/>
      </c>
      <c r="C200" s="39" t="str">
        <f t="shared" si="14"/>
        <v/>
      </c>
      <c r="D200" s="39">
        <f>'School Data'!E200</f>
        <v>0</v>
      </c>
      <c r="H200" s="39">
        <f>'School Data'!F200</f>
        <v>0</v>
      </c>
      <c r="I200" s="39">
        <f>'School Data'!G200</f>
        <v>0</v>
      </c>
      <c r="J200" s="39">
        <f>'School Data'!H200</f>
        <v>0</v>
      </c>
      <c r="N200" s="39">
        <f>'School Data'!I200</f>
        <v>0</v>
      </c>
      <c r="O200" s="39">
        <f>'School Data'!J200</f>
        <v>0</v>
      </c>
      <c r="P200" s="39">
        <f>'School Data'!K200</f>
        <v>0</v>
      </c>
      <c r="Q200" s="39">
        <f>'School Data'!L200</f>
        <v>0</v>
      </c>
      <c r="R200" s="39">
        <f>'School Data'!M200</f>
        <v>0</v>
      </c>
      <c r="S200" s="39">
        <f>'School Data'!N200</f>
        <v>0</v>
      </c>
      <c r="T200" s="39">
        <f>'School Data'!O200</f>
        <v>0</v>
      </c>
      <c r="U200" s="39">
        <f>'School Data'!P200</f>
        <v>0</v>
      </c>
      <c r="V200" s="39">
        <f>'School Data'!Q200</f>
        <v>0</v>
      </c>
      <c r="W200" s="39">
        <f>'School Data'!R200</f>
        <v>0</v>
      </c>
      <c r="X200" s="39">
        <f>'School Data'!S200</f>
        <v>0</v>
      </c>
      <c r="Y200" s="39">
        <f>'School Data'!T200</f>
        <v>0</v>
      </c>
      <c r="AB200" s="39">
        <f>'School Data'!U200</f>
        <v>0</v>
      </c>
      <c r="AC200" s="39">
        <f>'School Data'!V200</f>
        <v>0</v>
      </c>
    </row>
    <row r="201" spans="1:29" x14ac:dyDescent="0.25">
      <c r="A201" s="39" t="str">
        <f t="shared" si="12"/>
        <v/>
      </c>
      <c r="B201" s="39" t="str">
        <f t="shared" si="13"/>
        <v/>
      </c>
      <c r="C201" s="39" t="str">
        <f t="shared" si="14"/>
        <v/>
      </c>
      <c r="D201" s="39">
        <f>'School Data'!E201</f>
        <v>0</v>
      </c>
      <c r="H201" s="39">
        <f>'School Data'!F201</f>
        <v>0</v>
      </c>
      <c r="I201" s="39">
        <f>'School Data'!G201</f>
        <v>0</v>
      </c>
      <c r="J201" s="39">
        <f>'School Data'!H201</f>
        <v>0</v>
      </c>
      <c r="N201" s="39">
        <f>'School Data'!I201</f>
        <v>0</v>
      </c>
      <c r="O201" s="39">
        <f>'School Data'!J201</f>
        <v>0</v>
      </c>
      <c r="P201" s="39">
        <f>'School Data'!K201</f>
        <v>0</v>
      </c>
      <c r="Q201" s="39">
        <f>'School Data'!L201</f>
        <v>0</v>
      </c>
      <c r="R201" s="39">
        <f>'School Data'!M201</f>
        <v>0</v>
      </c>
      <c r="S201" s="39">
        <f>'School Data'!N201</f>
        <v>0</v>
      </c>
      <c r="T201" s="39">
        <f>'School Data'!O201</f>
        <v>0</v>
      </c>
      <c r="U201" s="39">
        <f>'School Data'!P201</f>
        <v>0</v>
      </c>
      <c r="V201" s="39">
        <f>'School Data'!Q201</f>
        <v>0</v>
      </c>
      <c r="W201" s="39">
        <f>'School Data'!R201</f>
        <v>0</v>
      </c>
      <c r="X201" s="39">
        <f>'School Data'!S201</f>
        <v>0</v>
      </c>
      <c r="Y201" s="39">
        <f>'School Data'!T201</f>
        <v>0</v>
      </c>
      <c r="AB201" s="39">
        <f>'School Data'!U201</f>
        <v>0</v>
      </c>
      <c r="AC201" s="39">
        <f>'School Data'!V201</f>
        <v>0</v>
      </c>
    </row>
    <row r="202" spans="1:29" x14ac:dyDescent="0.25">
      <c r="A202" s="39" t="str">
        <f t="shared" si="12"/>
        <v/>
      </c>
      <c r="B202" s="39" t="str">
        <f t="shared" si="13"/>
        <v/>
      </c>
      <c r="C202" s="39" t="str">
        <f t="shared" si="14"/>
        <v/>
      </c>
      <c r="D202" s="39">
        <f>'School Data'!E202</f>
        <v>0</v>
      </c>
      <c r="H202" s="39">
        <f>'School Data'!F202</f>
        <v>0</v>
      </c>
      <c r="I202" s="39">
        <f>'School Data'!G202</f>
        <v>0</v>
      </c>
      <c r="J202" s="39">
        <f>'School Data'!H202</f>
        <v>0</v>
      </c>
      <c r="N202" s="39">
        <f>'School Data'!I202</f>
        <v>0</v>
      </c>
      <c r="O202" s="39">
        <f>'School Data'!J202</f>
        <v>0</v>
      </c>
      <c r="P202" s="39">
        <f>'School Data'!K202</f>
        <v>0</v>
      </c>
      <c r="Q202" s="39">
        <f>'School Data'!L202</f>
        <v>0</v>
      </c>
      <c r="R202" s="39">
        <f>'School Data'!M202</f>
        <v>0</v>
      </c>
      <c r="S202" s="39">
        <f>'School Data'!N202</f>
        <v>0</v>
      </c>
      <c r="T202" s="39">
        <f>'School Data'!O202</f>
        <v>0</v>
      </c>
      <c r="U202" s="39">
        <f>'School Data'!P202</f>
        <v>0</v>
      </c>
      <c r="V202" s="39">
        <f>'School Data'!Q202</f>
        <v>0</v>
      </c>
      <c r="W202" s="39">
        <f>'School Data'!R202</f>
        <v>0</v>
      </c>
      <c r="X202" s="39">
        <f>'School Data'!S202</f>
        <v>0</v>
      </c>
      <c r="Y202" s="39">
        <f>'School Data'!T202</f>
        <v>0</v>
      </c>
      <c r="AB202" s="39">
        <f>'School Data'!U202</f>
        <v>0</v>
      </c>
      <c r="AC202" s="39">
        <f>'School Data'!V202</f>
        <v>0</v>
      </c>
    </row>
    <row r="203" spans="1:29" x14ac:dyDescent="0.25">
      <c r="A203" s="39" t="str">
        <f t="shared" si="12"/>
        <v/>
      </c>
      <c r="B203" s="39" t="str">
        <f t="shared" si="13"/>
        <v/>
      </c>
      <c r="C203" s="39" t="str">
        <f t="shared" si="14"/>
        <v/>
      </c>
      <c r="D203" s="39">
        <f>'School Data'!E203</f>
        <v>0</v>
      </c>
      <c r="H203" s="39">
        <f>'School Data'!F203</f>
        <v>0</v>
      </c>
      <c r="I203" s="39">
        <f>'School Data'!G203</f>
        <v>0</v>
      </c>
      <c r="J203" s="39">
        <f>'School Data'!H203</f>
        <v>0</v>
      </c>
      <c r="N203" s="39">
        <f>'School Data'!I203</f>
        <v>0</v>
      </c>
      <c r="O203" s="39">
        <f>'School Data'!J203</f>
        <v>0</v>
      </c>
      <c r="P203" s="39">
        <f>'School Data'!K203</f>
        <v>0</v>
      </c>
      <c r="Q203" s="39">
        <f>'School Data'!L203</f>
        <v>0</v>
      </c>
      <c r="R203" s="39">
        <f>'School Data'!M203</f>
        <v>0</v>
      </c>
      <c r="S203" s="39">
        <f>'School Data'!N203</f>
        <v>0</v>
      </c>
      <c r="T203" s="39">
        <f>'School Data'!O203</f>
        <v>0</v>
      </c>
      <c r="U203" s="39">
        <f>'School Data'!P203</f>
        <v>0</v>
      </c>
      <c r="V203" s="39">
        <f>'School Data'!Q203</f>
        <v>0</v>
      </c>
      <c r="W203" s="39">
        <f>'School Data'!R203</f>
        <v>0</v>
      </c>
      <c r="X203" s="39">
        <f>'School Data'!S203</f>
        <v>0</v>
      </c>
      <c r="Y203" s="39">
        <f>'School Data'!T203</f>
        <v>0</v>
      </c>
      <c r="AB203" s="39">
        <f>'School Data'!U203</f>
        <v>0</v>
      </c>
      <c r="AC203" s="39">
        <f>'School Data'!V203</f>
        <v>0</v>
      </c>
    </row>
    <row r="204" spans="1:29" x14ac:dyDescent="0.25">
      <c r="A204" s="39" t="str">
        <f t="shared" si="12"/>
        <v/>
      </c>
      <c r="B204" s="39" t="str">
        <f t="shared" si="13"/>
        <v/>
      </c>
      <c r="C204" s="39" t="str">
        <f t="shared" si="14"/>
        <v/>
      </c>
      <c r="D204" s="39">
        <f>'School Data'!E204</f>
        <v>0</v>
      </c>
      <c r="H204" s="39">
        <f>'School Data'!F204</f>
        <v>0</v>
      </c>
      <c r="I204" s="39">
        <f>'School Data'!G204</f>
        <v>0</v>
      </c>
      <c r="J204" s="39">
        <f>'School Data'!H204</f>
        <v>0</v>
      </c>
      <c r="N204" s="39">
        <f>'School Data'!I204</f>
        <v>0</v>
      </c>
      <c r="O204" s="39">
        <f>'School Data'!J204</f>
        <v>0</v>
      </c>
      <c r="P204" s="39">
        <f>'School Data'!K204</f>
        <v>0</v>
      </c>
      <c r="Q204" s="39">
        <f>'School Data'!L204</f>
        <v>0</v>
      </c>
      <c r="R204" s="39">
        <f>'School Data'!M204</f>
        <v>0</v>
      </c>
      <c r="S204" s="39">
        <f>'School Data'!N204</f>
        <v>0</v>
      </c>
      <c r="T204" s="39">
        <f>'School Data'!O204</f>
        <v>0</v>
      </c>
      <c r="U204" s="39">
        <f>'School Data'!P204</f>
        <v>0</v>
      </c>
      <c r="V204" s="39">
        <f>'School Data'!Q204</f>
        <v>0</v>
      </c>
      <c r="W204" s="39">
        <f>'School Data'!R204</f>
        <v>0</v>
      </c>
      <c r="X204" s="39">
        <f>'School Data'!S204</f>
        <v>0</v>
      </c>
      <c r="Y204" s="39">
        <f>'School Data'!T204</f>
        <v>0</v>
      </c>
      <c r="AB204" s="39">
        <f>'School Data'!U204</f>
        <v>0</v>
      </c>
      <c r="AC204" s="39">
        <f>'School Data'!V204</f>
        <v>0</v>
      </c>
    </row>
    <row r="205" spans="1:29" x14ac:dyDescent="0.25">
      <c r="A205" s="39" t="str">
        <f t="shared" si="12"/>
        <v/>
      </c>
      <c r="B205" s="39" t="str">
        <f t="shared" si="13"/>
        <v/>
      </c>
      <c r="C205" s="39" t="str">
        <f t="shared" si="14"/>
        <v/>
      </c>
      <c r="D205" s="39">
        <f>'School Data'!E205</f>
        <v>0</v>
      </c>
      <c r="H205" s="39">
        <f>'School Data'!F205</f>
        <v>0</v>
      </c>
      <c r="I205" s="39">
        <f>'School Data'!G205</f>
        <v>0</v>
      </c>
      <c r="J205" s="39">
        <f>'School Data'!H205</f>
        <v>0</v>
      </c>
      <c r="N205" s="39">
        <f>'School Data'!I205</f>
        <v>0</v>
      </c>
      <c r="O205" s="39">
        <f>'School Data'!J205</f>
        <v>0</v>
      </c>
      <c r="P205" s="39">
        <f>'School Data'!K205</f>
        <v>0</v>
      </c>
      <c r="Q205" s="39">
        <f>'School Data'!L205</f>
        <v>0</v>
      </c>
      <c r="R205" s="39">
        <f>'School Data'!M205</f>
        <v>0</v>
      </c>
      <c r="S205" s="39">
        <f>'School Data'!N205</f>
        <v>0</v>
      </c>
      <c r="T205" s="39">
        <f>'School Data'!O205</f>
        <v>0</v>
      </c>
      <c r="U205" s="39">
        <f>'School Data'!P205</f>
        <v>0</v>
      </c>
      <c r="V205" s="39">
        <f>'School Data'!Q205</f>
        <v>0</v>
      </c>
      <c r="W205" s="39">
        <f>'School Data'!R205</f>
        <v>0</v>
      </c>
      <c r="X205" s="39">
        <f>'School Data'!S205</f>
        <v>0</v>
      </c>
      <c r="Y205" s="39">
        <f>'School Data'!T205</f>
        <v>0</v>
      </c>
      <c r="AB205" s="39">
        <f>'School Data'!U205</f>
        <v>0</v>
      </c>
      <c r="AC205" s="39">
        <f>'School Data'!V205</f>
        <v>0</v>
      </c>
    </row>
    <row r="206" spans="1:29" x14ac:dyDescent="0.25">
      <c r="A206" s="39" t="str">
        <f t="shared" si="12"/>
        <v/>
      </c>
      <c r="B206" s="39" t="str">
        <f t="shared" si="13"/>
        <v/>
      </c>
      <c r="C206" s="39" t="str">
        <f t="shared" si="14"/>
        <v/>
      </c>
      <c r="D206" s="39">
        <f>'School Data'!E206</f>
        <v>0</v>
      </c>
      <c r="H206" s="39">
        <f>'School Data'!F206</f>
        <v>0</v>
      </c>
      <c r="I206" s="39">
        <f>'School Data'!G206</f>
        <v>0</v>
      </c>
      <c r="J206" s="39">
        <f>'School Data'!H206</f>
        <v>0</v>
      </c>
      <c r="N206" s="39">
        <f>'School Data'!I206</f>
        <v>0</v>
      </c>
      <c r="O206" s="39">
        <f>'School Data'!J206</f>
        <v>0</v>
      </c>
      <c r="P206" s="39">
        <f>'School Data'!K206</f>
        <v>0</v>
      </c>
      <c r="Q206" s="39">
        <f>'School Data'!L206</f>
        <v>0</v>
      </c>
      <c r="R206" s="39">
        <f>'School Data'!M206</f>
        <v>0</v>
      </c>
      <c r="S206" s="39">
        <f>'School Data'!N206</f>
        <v>0</v>
      </c>
      <c r="T206" s="39">
        <f>'School Data'!O206</f>
        <v>0</v>
      </c>
      <c r="U206" s="39">
        <f>'School Data'!P206</f>
        <v>0</v>
      </c>
      <c r="V206" s="39">
        <f>'School Data'!Q206</f>
        <v>0</v>
      </c>
      <c r="W206" s="39">
        <f>'School Data'!R206</f>
        <v>0</v>
      </c>
      <c r="X206" s="39">
        <f>'School Data'!S206</f>
        <v>0</v>
      </c>
      <c r="Y206" s="39">
        <f>'School Data'!T206</f>
        <v>0</v>
      </c>
      <c r="AB206" s="39">
        <f>'School Data'!U206</f>
        <v>0</v>
      </c>
      <c r="AC206" s="39">
        <f>'School Data'!V206</f>
        <v>0</v>
      </c>
    </row>
    <row r="207" spans="1:29" x14ac:dyDescent="0.25">
      <c r="A207" s="39" t="str">
        <f t="shared" si="12"/>
        <v/>
      </c>
      <c r="B207" s="39" t="str">
        <f t="shared" si="13"/>
        <v/>
      </c>
      <c r="C207" s="39" t="str">
        <f t="shared" si="14"/>
        <v/>
      </c>
      <c r="D207" s="39">
        <f>'School Data'!E207</f>
        <v>0</v>
      </c>
      <c r="H207" s="39">
        <f>'School Data'!F207</f>
        <v>0</v>
      </c>
      <c r="I207" s="39">
        <f>'School Data'!G207</f>
        <v>0</v>
      </c>
      <c r="J207" s="39">
        <f>'School Data'!H207</f>
        <v>0</v>
      </c>
      <c r="N207" s="39">
        <f>'School Data'!I207</f>
        <v>0</v>
      </c>
      <c r="O207" s="39">
        <f>'School Data'!J207</f>
        <v>0</v>
      </c>
      <c r="P207" s="39">
        <f>'School Data'!K207</f>
        <v>0</v>
      </c>
      <c r="Q207" s="39">
        <f>'School Data'!L207</f>
        <v>0</v>
      </c>
      <c r="R207" s="39">
        <f>'School Data'!M207</f>
        <v>0</v>
      </c>
      <c r="S207" s="39">
        <f>'School Data'!N207</f>
        <v>0</v>
      </c>
      <c r="T207" s="39">
        <f>'School Data'!O207</f>
        <v>0</v>
      </c>
      <c r="U207" s="39">
        <f>'School Data'!P207</f>
        <v>0</v>
      </c>
      <c r="V207" s="39">
        <f>'School Data'!Q207</f>
        <v>0</v>
      </c>
      <c r="W207" s="39">
        <f>'School Data'!R207</f>
        <v>0</v>
      </c>
      <c r="X207" s="39">
        <f>'School Data'!S207</f>
        <v>0</v>
      </c>
      <c r="Y207" s="39">
        <f>'School Data'!T207</f>
        <v>0</v>
      </c>
      <c r="AB207" s="39">
        <f>'School Data'!U207</f>
        <v>0</v>
      </c>
      <c r="AC207" s="39">
        <f>'School Data'!V207</f>
        <v>0</v>
      </c>
    </row>
    <row r="208" spans="1:29" x14ac:dyDescent="0.25">
      <c r="A208" s="39" t="str">
        <f t="shared" si="12"/>
        <v/>
      </c>
      <c r="B208" s="39" t="str">
        <f t="shared" si="13"/>
        <v/>
      </c>
      <c r="C208" s="39" t="str">
        <f t="shared" si="14"/>
        <v/>
      </c>
      <c r="D208" s="39">
        <f>'School Data'!E208</f>
        <v>0</v>
      </c>
      <c r="H208" s="39">
        <f>'School Data'!F208</f>
        <v>0</v>
      </c>
      <c r="I208" s="39">
        <f>'School Data'!G208</f>
        <v>0</v>
      </c>
      <c r="J208" s="39">
        <f>'School Data'!H208</f>
        <v>0</v>
      </c>
      <c r="N208" s="39">
        <f>'School Data'!I208</f>
        <v>0</v>
      </c>
      <c r="O208" s="39">
        <f>'School Data'!J208</f>
        <v>0</v>
      </c>
      <c r="P208" s="39">
        <f>'School Data'!K208</f>
        <v>0</v>
      </c>
      <c r="Q208" s="39">
        <f>'School Data'!L208</f>
        <v>0</v>
      </c>
      <c r="R208" s="39">
        <f>'School Data'!M208</f>
        <v>0</v>
      </c>
      <c r="S208" s="39">
        <f>'School Data'!N208</f>
        <v>0</v>
      </c>
      <c r="T208" s="39">
        <f>'School Data'!O208</f>
        <v>0</v>
      </c>
      <c r="U208" s="39">
        <f>'School Data'!P208</f>
        <v>0</v>
      </c>
      <c r="V208" s="39">
        <f>'School Data'!Q208</f>
        <v>0</v>
      </c>
      <c r="W208" s="39">
        <f>'School Data'!R208</f>
        <v>0</v>
      </c>
      <c r="X208" s="39">
        <f>'School Data'!S208</f>
        <v>0</v>
      </c>
      <c r="Y208" s="39">
        <f>'School Data'!T208</f>
        <v>0</v>
      </c>
      <c r="AB208" s="39">
        <f>'School Data'!U208</f>
        <v>0</v>
      </c>
      <c r="AC208" s="39">
        <f>'School Data'!V208</f>
        <v>0</v>
      </c>
    </row>
    <row r="209" spans="1:29" x14ac:dyDescent="0.25">
      <c r="A209" s="39" t="str">
        <f t="shared" si="12"/>
        <v/>
      </c>
      <c r="B209" s="39" t="str">
        <f t="shared" si="13"/>
        <v/>
      </c>
      <c r="C209" s="39" t="str">
        <f t="shared" si="14"/>
        <v/>
      </c>
      <c r="D209" s="39">
        <f>'School Data'!E209</f>
        <v>0</v>
      </c>
      <c r="H209" s="39">
        <f>'School Data'!F209</f>
        <v>0</v>
      </c>
      <c r="I209" s="39">
        <f>'School Data'!G209</f>
        <v>0</v>
      </c>
      <c r="J209" s="39">
        <f>'School Data'!H209</f>
        <v>0</v>
      </c>
      <c r="N209" s="39">
        <f>'School Data'!I209</f>
        <v>0</v>
      </c>
      <c r="O209" s="39">
        <f>'School Data'!J209</f>
        <v>0</v>
      </c>
      <c r="P209" s="39">
        <f>'School Data'!K209</f>
        <v>0</v>
      </c>
      <c r="Q209" s="39">
        <f>'School Data'!L209</f>
        <v>0</v>
      </c>
      <c r="R209" s="39">
        <f>'School Data'!M209</f>
        <v>0</v>
      </c>
      <c r="S209" s="39">
        <f>'School Data'!N209</f>
        <v>0</v>
      </c>
      <c r="T209" s="39">
        <f>'School Data'!O209</f>
        <v>0</v>
      </c>
      <c r="U209" s="39">
        <f>'School Data'!P209</f>
        <v>0</v>
      </c>
      <c r="V209" s="39">
        <f>'School Data'!Q209</f>
        <v>0</v>
      </c>
      <c r="W209" s="39">
        <f>'School Data'!R209</f>
        <v>0</v>
      </c>
      <c r="X209" s="39">
        <f>'School Data'!S209</f>
        <v>0</v>
      </c>
      <c r="Y209" s="39">
        <f>'School Data'!T209</f>
        <v>0</v>
      </c>
      <c r="AB209" s="39">
        <f>'School Data'!U209</f>
        <v>0</v>
      </c>
      <c r="AC209" s="39">
        <f>'School Data'!V209</f>
        <v>0</v>
      </c>
    </row>
    <row r="210" spans="1:29" x14ac:dyDescent="0.25">
      <c r="A210" s="39" t="str">
        <f t="shared" si="12"/>
        <v/>
      </c>
      <c r="B210" s="39" t="str">
        <f t="shared" si="13"/>
        <v/>
      </c>
      <c r="C210" s="39" t="str">
        <f t="shared" si="14"/>
        <v/>
      </c>
      <c r="D210" s="39">
        <f>'School Data'!E210</f>
        <v>0</v>
      </c>
      <c r="H210" s="39">
        <f>'School Data'!F210</f>
        <v>0</v>
      </c>
      <c r="I210" s="39">
        <f>'School Data'!G210</f>
        <v>0</v>
      </c>
      <c r="J210" s="39">
        <f>'School Data'!H210</f>
        <v>0</v>
      </c>
      <c r="N210" s="39">
        <f>'School Data'!I210</f>
        <v>0</v>
      </c>
      <c r="O210" s="39">
        <f>'School Data'!J210</f>
        <v>0</v>
      </c>
      <c r="P210" s="39">
        <f>'School Data'!K210</f>
        <v>0</v>
      </c>
      <c r="Q210" s="39">
        <f>'School Data'!L210</f>
        <v>0</v>
      </c>
      <c r="R210" s="39">
        <f>'School Data'!M210</f>
        <v>0</v>
      </c>
      <c r="S210" s="39">
        <f>'School Data'!N210</f>
        <v>0</v>
      </c>
      <c r="T210" s="39">
        <f>'School Data'!O210</f>
        <v>0</v>
      </c>
      <c r="U210" s="39">
        <f>'School Data'!P210</f>
        <v>0</v>
      </c>
      <c r="V210" s="39">
        <f>'School Data'!Q210</f>
        <v>0</v>
      </c>
      <c r="W210" s="39">
        <f>'School Data'!R210</f>
        <v>0</v>
      </c>
      <c r="X210" s="39">
        <f>'School Data'!S210</f>
        <v>0</v>
      </c>
      <c r="Y210" s="39">
        <f>'School Data'!T210</f>
        <v>0</v>
      </c>
      <c r="AB210" s="39">
        <f>'School Data'!U210</f>
        <v>0</v>
      </c>
      <c r="AC210" s="39">
        <f>'School Data'!V210</f>
        <v>0</v>
      </c>
    </row>
    <row r="211" spans="1:29" x14ac:dyDescent="0.25">
      <c r="A211" s="39" t="str">
        <f t="shared" si="12"/>
        <v/>
      </c>
      <c r="B211" s="39" t="str">
        <f t="shared" si="13"/>
        <v/>
      </c>
      <c r="C211" s="39" t="str">
        <f t="shared" si="14"/>
        <v/>
      </c>
      <c r="D211" s="39">
        <f>'School Data'!E211</f>
        <v>0</v>
      </c>
      <c r="H211" s="39">
        <f>'School Data'!F211</f>
        <v>0</v>
      </c>
      <c r="I211" s="39">
        <f>'School Data'!G211</f>
        <v>0</v>
      </c>
      <c r="J211" s="39">
        <f>'School Data'!H211</f>
        <v>0</v>
      </c>
      <c r="N211" s="39">
        <f>'School Data'!I211</f>
        <v>0</v>
      </c>
      <c r="O211" s="39">
        <f>'School Data'!J211</f>
        <v>0</v>
      </c>
      <c r="P211" s="39">
        <f>'School Data'!K211</f>
        <v>0</v>
      </c>
      <c r="Q211" s="39">
        <f>'School Data'!L211</f>
        <v>0</v>
      </c>
      <c r="R211" s="39">
        <f>'School Data'!M211</f>
        <v>0</v>
      </c>
      <c r="S211" s="39">
        <f>'School Data'!N211</f>
        <v>0</v>
      </c>
      <c r="T211" s="39">
        <f>'School Data'!O211</f>
        <v>0</v>
      </c>
      <c r="U211" s="39">
        <f>'School Data'!P211</f>
        <v>0</v>
      </c>
      <c r="V211" s="39">
        <f>'School Data'!Q211</f>
        <v>0</v>
      </c>
      <c r="W211" s="39">
        <f>'School Data'!R211</f>
        <v>0</v>
      </c>
      <c r="X211" s="39">
        <f>'School Data'!S211</f>
        <v>0</v>
      </c>
      <c r="Y211" s="39">
        <f>'School Data'!T211</f>
        <v>0</v>
      </c>
      <c r="AB211" s="39">
        <f>'School Data'!U211</f>
        <v>0</v>
      </c>
      <c r="AC211" s="39">
        <f>'School Data'!V211</f>
        <v>0</v>
      </c>
    </row>
    <row r="212" spans="1:29" x14ac:dyDescent="0.25">
      <c r="A212" s="39" t="str">
        <f t="shared" si="12"/>
        <v/>
      </c>
      <c r="B212" s="39" t="str">
        <f t="shared" si="13"/>
        <v/>
      </c>
      <c r="C212" s="39" t="str">
        <f t="shared" si="14"/>
        <v/>
      </c>
      <c r="D212" s="39">
        <f>'School Data'!E212</f>
        <v>0</v>
      </c>
      <c r="H212" s="39">
        <f>'School Data'!F212</f>
        <v>0</v>
      </c>
      <c r="I212" s="39">
        <f>'School Data'!G212</f>
        <v>0</v>
      </c>
      <c r="J212" s="39">
        <f>'School Data'!H212</f>
        <v>0</v>
      </c>
      <c r="N212" s="39">
        <f>'School Data'!I212</f>
        <v>0</v>
      </c>
      <c r="O212" s="39">
        <f>'School Data'!J212</f>
        <v>0</v>
      </c>
      <c r="P212" s="39">
        <f>'School Data'!K212</f>
        <v>0</v>
      </c>
      <c r="Q212" s="39">
        <f>'School Data'!L212</f>
        <v>0</v>
      </c>
      <c r="R212" s="39">
        <f>'School Data'!M212</f>
        <v>0</v>
      </c>
      <c r="S212" s="39">
        <f>'School Data'!N212</f>
        <v>0</v>
      </c>
      <c r="T212" s="39">
        <f>'School Data'!O212</f>
        <v>0</v>
      </c>
      <c r="U212" s="39">
        <f>'School Data'!P212</f>
        <v>0</v>
      </c>
      <c r="V212" s="39">
        <f>'School Data'!Q212</f>
        <v>0</v>
      </c>
      <c r="W212" s="39">
        <f>'School Data'!R212</f>
        <v>0</v>
      </c>
      <c r="X212" s="39">
        <f>'School Data'!S212</f>
        <v>0</v>
      </c>
      <c r="Y212" s="39">
        <f>'School Data'!T212</f>
        <v>0</v>
      </c>
      <c r="AB212" s="39">
        <f>'School Data'!U212</f>
        <v>0</v>
      </c>
      <c r="AC212" s="39">
        <f>'School Data'!V212</f>
        <v>0</v>
      </c>
    </row>
    <row r="213" spans="1:29" x14ac:dyDescent="0.25">
      <c r="A213" s="39" t="str">
        <f t="shared" si="12"/>
        <v/>
      </c>
      <c r="B213" s="39" t="str">
        <f t="shared" si="13"/>
        <v/>
      </c>
      <c r="C213" s="39" t="str">
        <f t="shared" si="14"/>
        <v/>
      </c>
      <c r="D213" s="39">
        <f>'School Data'!E213</f>
        <v>0</v>
      </c>
      <c r="H213" s="39">
        <f>'School Data'!F213</f>
        <v>0</v>
      </c>
      <c r="I213" s="39">
        <f>'School Data'!G213</f>
        <v>0</v>
      </c>
      <c r="J213" s="39">
        <f>'School Data'!H213</f>
        <v>0</v>
      </c>
      <c r="N213" s="39">
        <f>'School Data'!I213</f>
        <v>0</v>
      </c>
      <c r="O213" s="39">
        <f>'School Data'!J213</f>
        <v>0</v>
      </c>
      <c r="P213" s="39">
        <f>'School Data'!K213</f>
        <v>0</v>
      </c>
      <c r="Q213" s="39">
        <f>'School Data'!L213</f>
        <v>0</v>
      </c>
      <c r="R213" s="39">
        <f>'School Data'!M213</f>
        <v>0</v>
      </c>
      <c r="S213" s="39">
        <f>'School Data'!N213</f>
        <v>0</v>
      </c>
      <c r="T213" s="39">
        <f>'School Data'!O213</f>
        <v>0</v>
      </c>
      <c r="U213" s="39">
        <f>'School Data'!P213</f>
        <v>0</v>
      </c>
      <c r="V213" s="39">
        <f>'School Data'!Q213</f>
        <v>0</v>
      </c>
      <c r="W213" s="39">
        <f>'School Data'!R213</f>
        <v>0</v>
      </c>
      <c r="X213" s="39">
        <f>'School Data'!S213</f>
        <v>0</v>
      </c>
      <c r="Y213" s="39">
        <f>'School Data'!T213</f>
        <v>0</v>
      </c>
      <c r="AB213" s="39">
        <f>'School Data'!U213</f>
        <v>0</v>
      </c>
      <c r="AC213" s="39">
        <f>'School Data'!V213</f>
        <v>0</v>
      </c>
    </row>
    <row r="214" spans="1:29" x14ac:dyDescent="0.25">
      <c r="A214" s="39" t="str">
        <f t="shared" si="12"/>
        <v/>
      </c>
      <c r="B214" s="39" t="str">
        <f t="shared" si="13"/>
        <v/>
      </c>
      <c r="C214" s="39" t="str">
        <f t="shared" si="14"/>
        <v/>
      </c>
      <c r="D214" s="39">
        <f>'School Data'!E214</f>
        <v>0</v>
      </c>
      <c r="H214" s="39">
        <f>'School Data'!F214</f>
        <v>0</v>
      </c>
      <c r="I214" s="39">
        <f>'School Data'!G214</f>
        <v>0</v>
      </c>
      <c r="J214" s="39">
        <f>'School Data'!H214</f>
        <v>0</v>
      </c>
      <c r="N214" s="39">
        <f>'School Data'!I214</f>
        <v>0</v>
      </c>
      <c r="O214" s="39">
        <f>'School Data'!J214</f>
        <v>0</v>
      </c>
      <c r="P214" s="39">
        <f>'School Data'!K214</f>
        <v>0</v>
      </c>
      <c r="Q214" s="39">
        <f>'School Data'!L214</f>
        <v>0</v>
      </c>
      <c r="R214" s="39">
        <f>'School Data'!M214</f>
        <v>0</v>
      </c>
      <c r="S214" s="39">
        <f>'School Data'!N214</f>
        <v>0</v>
      </c>
      <c r="T214" s="39">
        <f>'School Data'!O214</f>
        <v>0</v>
      </c>
      <c r="U214" s="39">
        <f>'School Data'!P214</f>
        <v>0</v>
      </c>
      <c r="V214" s="39">
        <f>'School Data'!Q214</f>
        <v>0</v>
      </c>
      <c r="W214" s="39">
        <f>'School Data'!R214</f>
        <v>0</v>
      </c>
      <c r="X214" s="39">
        <f>'School Data'!S214</f>
        <v>0</v>
      </c>
      <c r="Y214" s="39">
        <f>'School Data'!T214</f>
        <v>0</v>
      </c>
      <c r="AB214" s="39">
        <f>'School Data'!U214</f>
        <v>0</v>
      </c>
      <c r="AC214" s="39">
        <f>'School Data'!V214</f>
        <v>0</v>
      </c>
    </row>
    <row r="215" spans="1:29" x14ac:dyDescent="0.25">
      <c r="A215" s="39" t="str">
        <f t="shared" si="12"/>
        <v/>
      </c>
      <c r="B215" s="39" t="str">
        <f t="shared" si="13"/>
        <v/>
      </c>
      <c r="C215" s="39" t="str">
        <f t="shared" si="14"/>
        <v/>
      </c>
      <c r="D215" s="39">
        <f>'School Data'!E215</f>
        <v>0</v>
      </c>
      <c r="H215" s="39">
        <f>'School Data'!F215</f>
        <v>0</v>
      </c>
      <c r="I215" s="39">
        <f>'School Data'!G215</f>
        <v>0</v>
      </c>
      <c r="J215" s="39">
        <f>'School Data'!H215</f>
        <v>0</v>
      </c>
      <c r="N215" s="39">
        <f>'School Data'!I215</f>
        <v>0</v>
      </c>
      <c r="O215" s="39">
        <f>'School Data'!J215</f>
        <v>0</v>
      </c>
      <c r="P215" s="39">
        <f>'School Data'!K215</f>
        <v>0</v>
      </c>
      <c r="Q215" s="39">
        <f>'School Data'!L215</f>
        <v>0</v>
      </c>
      <c r="R215" s="39">
        <f>'School Data'!M215</f>
        <v>0</v>
      </c>
      <c r="S215" s="39">
        <f>'School Data'!N215</f>
        <v>0</v>
      </c>
      <c r="T215" s="39">
        <f>'School Data'!O215</f>
        <v>0</v>
      </c>
      <c r="U215" s="39">
        <f>'School Data'!P215</f>
        <v>0</v>
      </c>
      <c r="V215" s="39">
        <f>'School Data'!Q215</f>
        <v>0</v>
      </c>
      <c r="W215" s="39">
        <f>'School Data'!R215</f>
        <v>0</v>
      </c>
      <c r="X215" s="39">
        <f>'School Data'!S215</f>
        <v>0</v>
      </c>
      <c r="Y215" s="39">
        <f>'School Data'!T215</f>
        <v>0</v>
      </c>
      <c r="AB215" s="39">
        <f>'School Data'!U215</f>
        <v>0</v>
      </c>
      <c r="AC215" s="39">
        <f>'School Data'!V215</f>
        <v>0</v>
      </c>
    </row>
    <row r="216" spans="1:29" x14ac:dyDescent="0.25">
      <c r="A216" s="39" t="str">
        <f t="shared" si="12"/>
        <v/>
      </c>
      <c r="B216" s="39" t="str">
        <f t="shared" si="13"/>
        <v/>
      </c>
      <c r="C216" s="39" t="str">
        <f t="shared" si="14"/>
        <v/>
      </c>
      <c r="D216" s="39">
        <f>'School Data'!E216</f>
        <v>0</v>
      </c>
      <c r="H216" s="39">
        <f>'School Data'!F216</f>
        <v>0</v>
      </c>
      <c r="I216" s="39">
        <f>'School Data'!G216</f>
        <v>0</v>
      </c>
      <c r="J216" s="39">
        <f>'School Data'!H216</f>
        <v>0</v>
      </c>
      <c r="N216" s="39">
        <f>'School Data'!I216</f>
        <v>0</v>
      </c>
      <c r="O216" s="39">
        <f>'School Data'!J216</f>
        <v>0</v>
      </c>
      <c r="P216" s="39">
        <f>'School Data'!K216</f>
        <v>0</v>
      </c>
      <c r="Q216" s="39">
        <f>'School Data'!L216</f>
        <v>0</v>
      </c>
      <c r="R216" s="39">
        <f>'School Data'!M216</f>
        <v>0</v>
      </c>
      <c r="S216" s="39">
        <f>'School Data'!N216</f>
        <v>0</v>
      </c>
      <c r="T216" s="39">
        <f>'School Data'!O216</f>
        <v>0</v>
      </c>
      <c r="U216" s="39">
        <f>'School Data'!P216</f>
        <v>0</v>
      </c>
      <c r="V216" s="39">
        <f>'School Data'!Q216</f>
        <v>0</v>
      </c>
      <c r="W216" s="39">
        <f>'School Data'!R216</f>
        <v>0</v>
      </c>
      <c r="X216" s="39">
        <f>'School Data'!S216</f>
        <v>0</v>
      </c>
      <c r="Y216" s="39">
        <f>'School Data'!T216</f>
        <v>0</v>
      </c>
      <c r="AB216" s="39">
        <f>'School Data'!U216</f>
        <v>0</v>
      </c>
      <c r="AC216" s="39">
        <f>'School Data'!V216</f>
        <v>0</v>
      </c>
    </row>
    <row r="217" spans="1:29" x14ac:dyDescent="0.25">
      <c r="A217" s="39" t="str">
        <f t="shared" si="12"/>
        <v/>
      </c>
      <c r="B217" s="39" t="str">
        <f t="shared" si="13"/>
        <v/>
      </c>
      <c r="C217" s="39" t="str">
        <f t="shared" si="14"/>
        <v/>
      </c>
      <c r="D217" s="39">
        <f>'School Data'!E217</f>
        <v>0</v>
      </c>
      <c r="H217" s="39">
        <f>'School Data'!F217</f>
        <v>0</v>
      </c>
      <c r="I217" s="39">
        <f>'School Data'!G217</f>
        <v>0</v>
      </c>
      <c r="J217" s="39">
        <f>'School Data'!H217</f>
        <v>0</v>
      </c>
      <c r="N217" s="39">
        <f>'School Data'!I217</f>
        <v>0</v>
      </c>
      <c r="O217" s="39">
        <f>'School Data'!J217</f>
        <v>0</v>
      </c>
      <c r="P217" s="39">
        <f>'School Data'!K217</f>
        <v>0</v>
      </c>
      <c r="Q217" s="39">
        <f>'School Data'!L217</f>
        <v>0</v>
      </c>
      <c r="R217" s="39">
        <f>'School Data'!M217</f>
        <v>0</v>
      </c>
      <c r="S217" s="39">
        <f>'School Data'!N217</f>
        <v>0</v>
      </c>
      <c r="T217" s="39">
        <f>'School Data'!O217</f>
        <v>0</v>
      </c>
      <c r="U217" s="39">
        <f>'School Data'!P217</f>
        <v>0</v>
      </c>
      <c r="V217" s="39">
        <f>'School Data'!Q217</f>
        <v>0</v>
      </c>
      <c r="W217" s="39">
        <f>'School Data'!R217</f>
        <v>0</v>
      </c>
      <c r="X217" s="39">
        <f>'School Data'!S217</f>
        <v>0</v>
      </c>
      <c r="Y217" s="39">
        <f>'School Data'!T217</f>
        <v>0</v>
      </c>
      <c r="AB217" s="39">
        <f>'School Data'!U217</f>
        <v>0</v>
      </c>
      <c r="AC217" s="39">
        <f>'School Data'!V217</f>
        <v>0</v>
      </c>
    </row>
    <row r="218" spans="1:29" x14ac:dyDescent="0.25">
      <c r="A218" s="39" t="str">
        <f t="shared" si="12"/>
        <v/>
      </c>
      <c r="B218" s="39" t="str">
        <f t="shared" si="13"/>
        <v/>
      </c>
      <c r="C218" s="39" t="str">
        <f t="shared" si="14"/>
        <v/>
      </c>
      <c r="D218" s="39">
        <f>'School Data'!E218</f>
        <v>0</v>
      </c>
      <c r="H218" s="39">
        <f>'School Data'!F218</f>
        <v>0</v>
      </c>
      <c r="I218" s="39">
        <f>'School Data'!G218</f>
        <v>0</v>
      </c>
      <c r="J218" s="39">
        <f>'School Data'!H218</f>
        <v>0</v>
      </c>
      <c r="N218" s="39">
        <f>'School Data'!I218</f>
        <v>0</v>
      </c>
      <c r="O218" s="39">
        <f>'School Data'!J218</f>
        <v>0</v>
      </c>
      <c r="P218" s="39">
        <f>'School Data'!K218</f>
        <v>0</v>
      </c>
      <c r="Q218" s="39">
        <f>'School Data'!L218</f>
        <v>0</v>
      </c>
      <c r="R218" s="39">
        <f>'School Data'!M218</f>
        <v>0</v>
      </c>
      <c r="S218" s="39">
        <f>'School Data'!N218</f>
        <v>0</v>
      </c>
      <c r="T218" s="39">
        <f>'School Data'!O218</f>
        <v>0</v>
      </c>
      <c r="U218" s="39">
        <f>'School Data'!P218</f>
        <v>0</v>
      </c>
      <c r="V218" s="39">
        <f>'School Data'!Q218</f>
        <v>0</v>
      </c>
      <c r="W218" s="39">
        <f>'School Data'!R218</f>
        <v>0</v>
      </c>
      <c r="X218" s="39">
        <f>'School Data'!S218</f>
        <v>0</v>
      </c>
      <c r="Y218" s="39">
        <f>'School Data'!T218</f>
        <v>0</v>
      </c>
      <c r="AB218" s="39">
        <f>'School Data'!U218</f>
        <v>0</v>
      </c>
      <c r="AC218" s="39">
        <f>'School Data'!V218</f>
        <v>0</v>
      </c>
    </row>
    <row r="219" spans="1:29" x14ac:dyDescent="0.25">
      <c r="A219" s="39" t="str">
        <f t="shared" si="12"/>
        <v/>
      </c>
      <c r="B219" s="39" t="str">
        <f t="shared" si="13"/>
        <v/>
      </c>
      <c r="C219" s="39" t="str">
        <f t="shared" si="14"/>
        <v/>
      </c>
      <c r="D219" s="39">
        <f>'School Data'!E219</f>
        <v>0</v>
      </c>
      <c r="H219" s="39">
        <f>'School Data'!F219</f>
        <v>0</v>
      </c>
      <c r="I219" s="39">
        <f>'School Data'!G219</f>
        <v>0</v>
      </c>
      <c r="J219" s="39">
        <f>'School Data'!H219</f>
        <v>0</v>
      </c>
      <c r="N219" s="39">
        <f>'School Data'!I219</f>
        <v>0</v>
      </c>
      <c r="O219" s="39">
        <f>'School Data'!J219</f>
        <v>0</v>
      </c>
      <c r="P219" s="39">
        <f>'School Data'!K219</f>
        <v>0</v>
      </c>
      <c r="Q219" s="39">
        <f>'School Data'!L219</f>
        <v>0</v>
      </c>
      <c r="R219" s="39">
        <f>'School Data'!M219</f>
        <v>0</v>
      </c>
      <c r="S219" s="39">
        <f>'School Data'!N219</f>
        <v>0</v>
      </c>
      <c r="T219" s="39">
        <f>'School Data'!O219</f>
        <v>0</v>
      </c>
      <c r="U219" s="39">
        <f>'School Data'!P219</f>
        <v>0</v>
      </c>
      <c r="V219" s="39">
        <f>'School Data'!Q219</f>
        <v>0</v>
      </c>
      <c r="W219" s="39">
        <f>'School Data'!R219</f>
        <v>0</v>
      </c>
      <c r="X219" s="39">
        <f>'School Data'!S219</f>
        <v>0</v>
      </c>
      <c r="Y219" s="39">
        <f>'School Data'!T219</f>
        <v>0</v>
      </c>
      <c r="AB219" s="39">
        <f>'School Data'!U219</f>
        <v>0</v>
      </c>
      <c r="AC219" s="39">
        <f>'School Data'!V219</f>
        <v>0</v>
      </c>
    </row>
    <row r="220" spans="1:29" x14ac:dyDescent="0.25">
      <c r="A220" s="39" t="str">
        <f t="shared" si="12"/>
        <v/>
      </c>
      <c r="B220" s="39" t="str">
        <f t="shared" si="13"/>
        <v/>
      </c>
      <c r="C220" s="39" t="str">
        <f t="shared" si="14"/>
        <v/>
      </c>
      <c r="D220" s="39">
        <f>'School Data'!E220</f>
        <v>0</v>
      </c>
      <c r="H220" s="39">
        <f>'School Data'!F220</f>
        <v>0</v>
      </c>
      <c r="I220" s="39">
        <f>'School Data'!G220</f>
        <v>0</v>
      </c>
      <c r="J220" s="39">
        <f>'School Data'!H220</f>
        <v>0</v>
      </c>
      <c r="N220" s="39">
        <f>'School Data'!I220</f>
        <v>0</v>
      </c>
      <c r="O220" s="39">
        <f>'School Data'!J220</f>
        <v>0</v>
      </c>
      <c r="P220" s="39">
        <f>'School Data'!K220</f>
        <v>0</v>
      </c>
      <c r="Q220" s="39">
        <f>'School Data'!L220</f>
        <v>0</v>
      </c>
      <c r="R220" s="39">
        <f>'School Data'!M220</f>
        <v>0</v>
      </c>
      <c r="S220" s="39">
        <f>'School Data'!N220</f>
        <v>0</v>
      </c>
      <c r="T220" s="39">
        <f>'School Data'!O220</f>
        <v>0</v>
      </c>
      <c r="U220" s="39">
        <f>'School Data'!P220</f>
        <v>0</v>
      </c>
      <c r="V220" s="39">
        <f>'School Data'!Q220</f>
        <v>0</v>
      </c>
      <c r="W220" s="39">
        <f>'School Data'!R220</f>
        <v>0</v>
      </c>
      <c r="X220" s="39">
        <f>'School Data'!S220</f>
        <v>0</v>
      </c>
      <c r="Y220" s="39">
        <f>'School Data'!T220</f>
        <v>0</v>
      </c>
      <c r="AB220" s="39">
        <f>'School Data'!U220</f>
        <v>0</v>
      </c>
      <c r="AC220" s="39">
        <f>'School Data'!V220</f>
        <v>0</v>
      </c>
    </row>
    <row r="221" spans="1:29" x14ac:dyDescent="0.25">
      <c r="A221" s="39" t="str">
        <f t="shared" si="12"/>
        <v/>
      </c>
      <c r="B221" s="39" t="str">
        <f t="shared" si="13"/>
        <v/>
      </c>
      <c r="C221" s="39" t="str">
        <f t="shared" si="14"/>
        <v/>
      </c>
      <c r="D221" s="39">
        <f>'School Data'!E221</f>
        <v>0</v>
      </c>
      <c r="H221" s="39">
        <f>'School Data'!F221</f>
        <v>0</v>
      </c>
      <c r="I221" s="39">
        <f>'School Data'!G221</f>
        <v>0</v>
      </c>
      <c r="J221" s="39">
        <f>'School Data'!H221</f>
        <v>0</v>
      </c>
      <c r="N221" s="39">
        <f>'School Data'!I221</f>
        <v>0</v>
      </c>
      <c r="O221" s="39">
        <f>'School Data'!J221</f>
        <v>0</v>
      </c>
      <c r="P221" s="39">
        <f>'School Data'!K221</f>
        <v>0</v>
      </c>
      <c r="Q221" s="39">
        <f>'School Data'!L221</f>
        <v>0</v>
      </c>
      <c r="R221" s="39">
        <f>'School Data'!M221</f>
        <v>0</v>
      </c>
      <c r="S221" s="39">
        <f>'School Data'!N221</f>
        <v>0</v>
      </c>
      <c r="T221" s="39">
        <f>'School Data'!O221</f>
        <v>0</v>
      </c>
      <c r="U221" s="39">
        <f>'School Data'!P221</f>
        <v>0</v>
      </c>
      <c r="V221" s="39">
        <f>'School Data'!Q221</f>
        <v>0</v>
      </c>
      <c r="W221" s="39">
        <f>'School Data'!R221</f>
        <v>0</v>
      </c>
      <c r="X221" s="39">
        <f>'School Data'!S221</f>
        <v>0</v>
      </c>
      <c r="Y221" s="39">
        <f>'School Data'!T221</f>
        <v>0</v>
      </c>
      <c r="AB221" s="39">
        <f>'School Data'!U221</f>
        <v>0</v>
      </c>
      <c r="AC221" s="39">
        <f>'School Data'!V221</f>
        <v>0</v>
      </c>
    </row>
    <row r="222" spans="1:29" x14ac:dyDescent="0.25">
      <c r="A222" s="39" t="str">
        <f t="shared" si="12"/>
        <v/>
      </c>
      <c r="B222" s="39" t="str">
        <f t="shared" si="13"/>
        <v/>
      </c>
      <c r="C222" s="39" t="str">
        <f t="shared" si="14"/>
        <v/>
      </c>
      <c r="D222" s="39">
        <f>'School Data'!E222</f>
        <v>0</v>
      </c>
      <c r="H222" s="39">
        <f>'School Data'!F222</f>
        <v>0</v>
      </c>
      <c r="I222" s="39">
        <f>'School Data'!G222</f>
        <v>0</v>
      </c>
      <c r="J222" s="39">
        <f>'School Data'!H222</f>
        <v>0</v>
      </c>
      <c r="N222" s="39">
        <f>'School Data'!I222</f>
        <v>0</v>
      </c>
      <c r="O222" s="39">
        <f>'School Data'!J222</f>
        <v>0</v>
      </c>
      <c r="P222" s="39">
        <f>'School Data'!K222</f>
        <v>0</v>
      </c>
      <c r="Q222" s="39">
        <f>'School Data'!L222</f>
        <v>0</v>
      </c>
      <c r="R222" s="39">
        <f>'School Data'!M222</f>
        <v>0</v>
      </c>
      <c r="S222" s="39">
        <f>'School Data'!N222</f>
        <v>0</v>
      </c>
      <c r="T222" s="39">
        <f>'School Data'!O222</f>
        <v>0</v>
      </c>
      <c r="U222" s="39">
        <f>'School Data'!P222</f>
        <v>0</v>
      </c>
      <c r="V222" s="39">
        <f>'School Data'!Q222</f>
        <v>0</v>
      </c>
      <c r="W222" s="39">
        <f>'School Data'!R222</f>
        <v>0</v>
      </c>
      <c r="X222" s="39">
        <f>'School Data'!S222</f>
        <v>0</v>
      </c>
      <c r="Y222" s="39">
        <f>'School Data'!T222</f>
        <v>0</v>
      </c>
      <c r="AB222" s="39">
        <f>'School Data'!U222</f>
        <v>0</v>
      </c>
      <c r="AC222" s="39">
        <f>'School Data'!V222</f>
        <v>0</v>
      </c>
    </row>
    <row r="223" spans="1:29" x14ac:dyDescent="0.25">
      <c r="A223" s="39" t="str">
        <f t="shared" si="12"/>
        <v/>
      </c>
      <c r="B223" s="39" t="str">
        <f t="shared" si="13"/>
        <v/>
      </c>
      <c r="C223" s="39" t="str">
        <f t="shared" si="14"/>
        <v/>
      </c>
      <c r="D223" s="39">
        <f>'School Data'!E223</f>
        <v>0</v>
      </c>
      <c r="H223" s="39">
        <f>'School Data'!F223</f>
        <v>0</v>
      </c>
      <c r="I223" s="39">
        <f>'School Data'!G223</f>
        <v>0</v>
      </c>
      <c r="J223" s="39">
        <f>'School Data'!H223</f>
        <v>0</v>
      </c>
      <c r="N223" s="39">
        <f>'School Data'!I223</f>
        <v>0</v>
      </c>
      <c r="O223" s="39">
        <f>'School Data'!J223</f>
        <v>0</v>
      </c>
      <c r="P223" s="39">
        <f>'School Data'!K223</f>
        <v>0</v>
      </c>
      <c r="Q223" s="39">
        <f>'School Data'!L223</f>
        <v>0</v>
      </c>
      <c r="R223" s="39">
        <f>'School Data'!M223</f>
        <v>0</v>
      </c>
      <c r="S223" s="39">
        <f>'School Data'!N223</f>
        <v>0</v>
      </c>
      <c r="T223" s="39">
        <f>'School Data'!O223</f>
        <v>0</v>
      </c>
      <c r="U223" s="39">
        <f>'School Data'!P223</f>
        <v>0</v>
      </c>
      <c r="V223" s="39">
        <f>'School Data'!Q223</f>
        <v>0</v>
      </c>
      <c r="W223" s="39">
        <f>'School Data'!R223</f>
        <v>0</v>
      </c>
      <c r="X223" s="39">
        <f>'School Data'!S223</f>
        <v>0</v>
      </c>
      <c r="Y223" s="39">
        <f>'School Data'!T223</f>
        <v>0</v>
      </c>
      <c r="AB223" s="39">
        <f>'School Data'!U223</f>
        <v>0</v>
      </c>
      <c r="AC223" s="39">
        <f>'School Data'!V223</f>
        <v>0</v>
      </c>
    </row>
    <row r="224" spans="1:29" x14ac:dyDescent="0.25">
      <c r="N224" s="39">
        <f>'School Data'!I224</f>
        <v>0</v>
      </c>
      <c r="O224" s="39">
        <f>'School Data'!J224</f>
        <v>0</v>
      </c>
      <c r="P224" s="39">
        <f>'School Data'!K224</f>
        <v>0</v>
      </c>
      <c r="Q224" s="39">
        <f>'School Data'!L224</f>
        <v>0</v>
      </c>
      <c r="R224" s="39">
        <f>'School Data'!M224</f>
        <v>0</v>
      </c>
      <c r="S224" s="39">
        <f>'School Data'!N224</f>
        <v>0</v>
      </c>
      <c r="T224" s="39">
        <f>'School Data'!O224</f>
        <v>0</v>
      </c>
      <c r="U224" s="39">
        <f>'School Data'!P224</f>
        <v>0</v>
      </c>
      <c r="V224" s="39">
        <f>'School Data'!Q224</f>
        <v>0</v>
      </c>
      <c r="W224" s="39">
        <f>'School Data'!R224</f>
        <v>0</v>
      </c>
      <c r="X224" s="39">
        <f>'School Data'!S224</f>
        <v>0</v>
      </c>
      <c r="Y224" s="39">
        <f ca="1">OFFSET('School Data'!$T$3,(ROW(Y222)-1)*26,0)</f>
        <v>0</v>
      </c>
    </row>
    <row r="225" spans="14:25" x14ac:dyDescent="0.25">
      <c r="N225" s="39">
        <f>'School Data'!I225</f>
        <v>0</v>
      </c>
      <c r="O225" s="39">
        <f>'School Data'!J225</f>
        <v>0</v>
      </c>
      <c r="P225" s="39">
        <f>'School Data'!K225</f>
        <v>0</v>
      </c>
      <c r="Q225" s="39">
        <f>'School Data'!L225</f>
        <v>0</v>
      </c>
      <c r="R225" s="39">
        <f>'School Data'!M225</f>
        <v>0</v>
      </c>
      <c r="S225" s="39">
        <f>'School Data'!N225</f>
        <v>0</v>
      </c>
      <c r="T225" s="39">
        <f>'School Data'!O225</f>
        <v>0</v>
      </c>
      <c r="U225" s="39">
        <f>'School Data'!P225</f>
        <v>0</v>
      </c>
      <c r="V225" s="39">
        <f>'School Data'!Q225</f>
        <v>0</v>
      </c>
      <c r="W225" s="39">
        <f>'School Data'!R225</f>
        <v>0</v>
      </c>
      <c r="X225" s="39">
        <f>'School Data'!S225</f>
        <v>0</v>
      </c>
      <c r="Y225" s="39">
        <f ca="1">OFFSET('School Data'!$T$3,(ROW(Y223)-1)*26,0)</f>
        <v>0</v>
      </c>
    </row>
    <row r="226" spans="14:25" x14ac:dyDescent="0.25">
      <c r="N226" s="39">
        <f>'School Data'!I226</f>
        <v>0</v>
      </c>
      <c r="O226" s="39">
        <f>'School Data'!J226</f>
        <v>0</v>
      </c>
      <c r="P226" s="39">
        <f>'School Data'!K226</f>
        <v>0</v>
      </c>
      <c r="Q226" s="39">
        <f>'School Data'!L226</f>
        <v>0</v>
      </c>
      <c r="R226" s="39">
        <f>'School Data'!M226</f>
        <v>0</v>
      </c>
      <c r="S226" s="39">
        <f>'School Data'!N226</f>
        <v>0</v>
      </c>
      <c r="T226" s="39">
        <f>'School Data'!O226</f>
        <v>0</v>
      </c>
      <c r="U226" s="39">
        <f>'School Data'!P226</f>
        <v>0</v>
      </c>
      <c r="V226" s="39">
        <f>'School Data'!Q226</f>
        <v>0</v>
      </c>
      <c r="W226" s="39">
        <f>'School Data'!R226</f>
        <v>0</v>
      </c>
      <c r="X226" s="39">
        <f>'School Data'!S226</f>
        <v>0</v>
      </c>
      <c r="Y226" s="39">
        <f ca="1">OFFSET('School Data'!$T$3,(ROW(Y224)-1)*26,0)</f>
        <v>0</v>
      </c>
    </row>
    <row r="227" spans="14:25" x14ac:dyDescent="0.25">
      <c r="N227" s="39">
        <f>'School Data'!I227</f>
        <v>0</v>
      </c>
      <c r="O227" s="39">
        <f>'School Data'!J227</f>
        <v>0</v>
      </c>
      <c r="P227" s="39">
        <f>'School Data'!K227</f>
        <v>0</v>
      </c>
      <c r="Q227" s="39">
        <f>'School Data'!L227</f>
        <v>0</v>
      </c>
      <c r="R227" s="39">
        <f>'School Data'!M227</f>
        <v>0</v>
      </c>
      <c r="S227" s="39">
        <f>'School Data'!N227</f>
        <v>0</v>
      </c>
      <c r="T227" s="39">
        <f>'School Data'!O227</f>
        <v>0</v>
      </c>
      <c r="U227" s="39">
        <f>'School Data'!P227</f>
        <v>0</v>
      </c>
      <c r="V227" s="39">
        <f>'School Data'!Q227</f>
        <v>0</v>
      </c>
      <c r="W227" s="39">
        <f>'School Data'!R227</f>
        <v>0</v>
      </c>
      <c r="X227" s="39">
        <f>'School Data'!S227</f>
        <v>0</v>
      </c>
      <c r="Y227" s="39">
        <f ca="1">OFFSET('School Data'!$T$3,(ROW(Y225)-1)*26,0)</f>
        <v>0</v>
      </c>
    </row>
    <row r="228" spans="14:25" x14ac:dyDescent="0.25">
      <c r="N228" s="39">
        <f>'School Data'!I228</f>
        <v>0</v>
      </c>
      <c r="O228" s="39">
        <f>'School Data'!J228</f>
        <v>0</v>
      </c>
      <c r="P228" s="39">
        <f>'School Data'!K228</f>
        <v>0</v>
      </c>
      <c r="Q228" s="39">
        <f>'School Data'!L228</f>
        <v>0</v>
      </c>
      <c r="R228" s="39">
        <f>'School Data'!M228</f>
        <v>0</v>
      </c>
      <c r="S228" s="39">
        <f>'School Data'!N228</f>
        <v>0</v>
      </c>
      <c r="T228" s="39">
        <f>'School Data'!O228</f>
        <v>0</v>
      </c>
      <c r="U228" s="39">
        <f>'School Data'!P228</f>
        <v>0</v>
      </c>
      <c r="V228" s="39">
        <f>'School Data'!Q228</f>
        <v>0</v>
      </c>
      <c r="W228" s="39">
        <f>'School Data'!R228</f>
        <v>0</v>
      </c>
      <c r="X228" s="39">
        <f>'School Data'!S228</f>
        <v>0</v>
      </c>
      <c r="Y228" s="39">
        <f ca="1">OFFSET('School Data'!$T$3,(ROW(Y226)-1)*26,0)</f>
        <v>0</v>
      </c>
    </row>
    <row r="229" spans="14:25" x14ac:dyDescent="0.25">
      <c r="N229" s="39">
        <f>'School Data'!I229</f>
        <v>0</v>
      </c>
      <c r="O229" s="39">
        <f>'School Data'!J229</f>
        <v>0</v>
      </c>
      <c r="P229" s="39">
        <f>'School Data'!K229</f>
        <v>0</v>
      </c>
      <c r="Q229" s="39">
        <f>'School Data'!L229</f>
        <v>0</v>
      </c>
      <c r="R229" s="39">
        <f>'School Data'!M229</f>
        <v>0</v>
      </c>
      <c r="S229" s="39">
        <f>'School Data'!N229</f>
        <v>0</v>
      </c>
      <c r="T229" s="39">
        <f>'School Data'!O229</f>
        <v>0</v>
      </c>
      <c r="U229" s="39">
        <f>'School Data'!P229</f>
        <v>0</v>
      </c>
      <c r="V229" s="39">
        <f>'School Data'!Q229</f>
        <v>0</v>
      </c>
      <c r="W229" s="39">
        <f>'School Data'!R229</f>
        <v>0</v>
      </c>
      <c r="X229" s="39">
        <f>'School Data'!S229</f>
        <v>0</v>
      </c>
      <c r="Y229" s="39">
        <f ca="1">OFFSET('School Data'!$T$3,(ROW(Y227)-1)*26,0)</f>
        <v>0</v>
      </c>
    </row>
    <row r="230" spans="14:25" x14ac:dyDescent="0.25">
      <c r="N230" s="39">
        <f>'School Data'!I230</f>
        <v>0</v>
      </c>
      <c r="O230" s="39">
        <f>'School Data'!J230</f>
        <v>0</v>
      </c>
      <c r="P230" s="39">
        <f>'School Data'!K230</f>
        <v>0</v>
      </c>
      <c r="Q230" s="39">
        <f>'School Data'!L230</f>
        <v>0</v>
      </c>
      <c r="R230" s="39">
        <f>'School Data'!M230</f>
        <v>0</v>
      </c>
      <c r="S230" s="39">
        <f>'School Data'!N230</f>
        <v>0</v>
      </c>
      <c r="T230" s="39">
        <f>'School Data'!O230</f>
        <v>0</v>
      </c>
      <c r="U230" s="39">
        <f>'School Data'!P230</f>
        <v>0</v>
      </c>
      <c r="V230" s="39">
        <f>'School Data'!Q230</f>
        <v>0</v>
      </c>
      <c r="W230" s="39">
        <f>'School Data'!R230</f>
        <v>0</v>
      </c>
      <c r="X230" s="39">
        <f>'School Data'!S230</f>
        <v>0</v>
      </c>
      <c r="Y230" s="39">
        <f ca="1">OFFSET('School Data'!$T$3,(ROW(Y228)-1)*26,0)</f>
        <v>0</v>
      </c>
    </row>
    <row r="231" spans="14:25" x14ac:dyDescent="0.25">
      <c r="N231" s="39">
        <f>'School Data'!I231</f>
        <v>0</v>
      </c>
      <c r="O231" s="39">
        <f>'School Data'!J231</f>
        <v>0</v>
      </c>
      <c r="P231" s="39">
        <f>'School Data'!K231</f>
        <v>0</v>
      </c>
      <c r="Q231" s="39">
        <f>'School Data'!L231</f>
        <v>0</v>
      </c>
      <c r="R231" s="39">
        <f>'School Data'!M231</f>
        <v>0</v>
      </c>
      <c r="S231" s="39">
        <f>'School Data'!N231</f>
        <v>0</v>
      </c>
      <c r="T231" s="39">
        <f>'School Data'!O231</f>
        <v>0</v>
      </c>
      <c r="U231" s="39">
        <f>'School Data'!P231</f>
        <v>0</v>
      </c>
      <c r="V231" s="39">
        <f>'School Data'!Q231</f>
        <v>0</v>
      </c>
      <c r="W231" s="39">
        <f>'School Data'!R231</f>
        <v>0</v>
      </c>
      <c r="X231" s="39">
        <f>'School Data'!S231</f>
        <v>0</v>
      </c>
      <c r="Y231" s="39">
        <f ca="1">OFFSET('School Data'!$T$3,(ROW(Y229)-1)*26,0)</f>
        <v>0</v>
      </c>
    </row>
    <row r="232" spans="14:25" x14ac:dyDescent="0.25">
      <c r="N232" s="39">
        <f>'School Data'!I232</f>
        <v>0</v>
      </c>
      <c r="O232" s="39">
        <f>'School Data'!J232</f>
        <v>0</v>
      </c>
      <c r="P232" s="39">
        <f>'School Data'!K232</f>
        <v>0</v>
      </c>
      <c r="Q232" s="39">
        <f>'School Data'!L232</f>
        <v>0</v>
      </c>
      <c r="R232" s="39">
        <f>'School Data'!M232</f>
        <v>0</v>
      </c>
      <c r="S232" s="39">
        <f>'School Data'!N232</f>
        <v>0</v>
      </c>
      <c r="T232" s="39">
        <f>'School Data'!O232</f>
        <v>0</v>
      </c>
      <c r="U232" s="39">
        <f>'School Data'!P232</f>
        <v>0</v>
      </c>
      <c r="V232" s="39">
        <f>'School Data'!Q232</f>
        <v>0</v>
      </c>
      <c r="W232" s="39">
        <f>'School Data'!R232</f>
        <v>0</v>
      </c>
      <c r="X232" s="39">
        <f>'School Data'!S232</f>
        <v>0</v>
      </c>
      <c r="Y232" s="39">
        <f ca="1">OFFSET('School Data'!$T$3,(ROW(Y230)-1)*26,0)</f>
        <v>0</v>
      </c>
    </row>
  </sheetData>
  <sheetProtection algorithmName="SHA-512" hashValue="uJIcvgFaAjzGE5jzlZo5ZP90krU9H51IAZZUTlGvAn/FN7f29iXPeL6b9nnsArCw4g4f7c2Jc1JWcRf3U1826w==" saltValue="GwOODIsDVzKzZ3fACX5KNA==" spinCount="100000"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2"/>
  <sheetViews>
    <sheetView workbookViewId="0">
      <selection activeCell="G24" sqref="G24"/>
    </sheetView>
  </sheetViews>
  <sheetFormatPr defaultColWidth="11.42578125" defaultRowHeight="15" x14ac:dyDescent="0.25"/>
  <sheetData>
    <row r="1" spans="1:5" x14ac:dyDescent="0.25">
      <c r="A1" t="s">
        <v>466</v>
      </c>
      <c r="C1" t="s">
        <v>468</v>
      </c>
      <c r="E1" t="s">
        <v>469</v>
      </c>
    </row>
    <row r="2" spans="1:5" x14ac:dyDescent="0.25">
      <c r="A2" t="s">
        <v>467</v>
      </c>
      <c r="C2" t="s">
        <v>469</v>
      </c>
      <c r="E2" t="s">
        <v>470</v>
      </c>
    </row>
    <row r="3" spans="1:5" x14ac:dyDescent="0.25">
      <c r="C3" t="s">
        <v>470</v>
      </c>
    </row>
    <row r="7" spans="1:5" x14ac:dyDescent="0.25">
      <c r="A7" t="s">
        <v>471</v>
      </c>
    </row>
    <row r="8" spans="1:5" x14ac:dyDescent="0.25">
      <c r="A8" t="s">
        <v>472</v>
      </c>
    </row>
    <row r="9" spans="1:5" x14ac:dyDescent="0.25">
      <c r="A9" t="s">
        <v>473</v>
      </c>
    </row>
    <row r="10" spans="1:5" x14ac:dyDescent="0.25">
      <c r="A10" t="s">
        <v>474</v>
      </c>
    </row>
    <row r="11" spans="1:5" x14ac:dyDescent="0.25">
      <c r="A11" t="s">
        <v>475</v>
      </c>
    </row>
    <row r="12" spans="1:5" x14ac:dyDescent="0.25">
      <c r="A12" t="s">
        <v>476</v>
      </c>
    </row>
  </sheetData>
  <sheetProtection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E12"/>
  <sheetViews>
    <sheetView workbookViewId="0">
      <selection activeCell="A13" sqref="A13"/>
    </sheetView>
  </sheetViews>
  <sheetFormatPr defaultColWidth="11.42578125" defaultRowHeight="15" x14ac:dyDescent="0.25"/>
  <sheetData>
    <row r="1" spans="1:5" x14ac:dyDescent="0.25">
      <c r="A1" t="s">
        <v>466</v>
      </c>
      <c r="C1" t="s">
        <v>468</v>
      </c>
      <c r="E1" t="s">
        <v>469</v>
      </c>
    </row>
    <row r="2" spans="1:5" x14ac:dyDescent="0.25">
      <c r="A2" t="s">
        <v>467</v>
      </c>
      <c r="C2" t="s">
        <v>469</v>
      </c>
      <c r="E2" t="s">
        <v>470</v>
      </c>
    </row>
    <row r="3" spans="1:5" x14ac:dyDescent="0.25">
      <c r="C3" t="s">
        <v>470</v>
      </c>
    </row>
    <row r="7" spans="1:5" x14ac:dyDescent="0.25">
      <c r="A7" t="s">
        <v>471</v>
      </c>
    </row>
    <row r="8" spans="1:5" x14ac:dyDescent="0.25">
      <c r="A8" t="s">
        <v>472</v>
      </c>
    </row>
    <row r="9" spans="1:5" x14ac:dyDescent="0.25">
      <c r="A9" t="s">
        <v>473</v>
      </c>
    </row>
    <row r="10" spans="1:5" x14ac:dyDescent="0.25">
      <c r="A10" t="s">
        <v>474</v>
      </c>
    </row>
    <row r="11" spans="1:5" x14ac:dyDescent="0.25">
      <c r="A11" t="s">
        <v>475</v>
      </c>
    </row>
    <row r="12" spans="1:5" x14ac:dyDescent="0.25">
      <c r="A12" t="s">
        <v>476</v>
      </c>
    </row>
  </sheetData>
  <sheetProtection algorithmName="SHA-512" hashValue="05E93BKlh0UslqhFF780h1OkPSszhdo83hkhW1vWesGJ9NtuV03l9ZjpzZRO8I/L8BQSQuvpwF3nJx7EMngOsg==" saltValue="CS1BC5H+0ZtE0NvZ9KoUnQ=="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A1:T1830"/>
  <sheetViews>
    <sheetView topLeftCell="E1776" zoomScale="85" zoomScaleNormal="85" workbookViewId="0">
      <selection activeCell="E1776" sqref="A1:XFD1048576"/>
    </sheetView>
  </sheetViews>
  <sheetFormatPr defaultColWidth="8.85546875" defaultRowHeight="12.75" x14ac:dyDescent="0.2"/>
  <cols>
    <col min="1" max="1" width="8.85546875" style="1"/>
    <col min="2" max="2" width="13.7109375" style="1" bestFit="1" customWidth="1"/>
    <col min="3" max="3" width="35.7109375" style="1" bestFit="1" customWidth="1"/>
    <col min="4" max="6" width="8.85546875" style="1"/>
    <col min="7" max="7" width="46.7109375" style="1" bestFit="1" customWidth="1"/>
    <col min="8" max="10" width="8.85546875" style="1"/>
    <col min="11" max="11" width="36.42578125" style="1" bestFit="1" customWidth="1"/>
    <col min="12" max="12" width="60.85546875" style="1" bestFit="1" customWidth="1"/>
    <col min="13" max="13" width="15.42578125" style="115" customWidth="1"/>
    <col min="14" max="14" width="10.85546875" style="115" customWidth="1"/>
    <col min="15" max="15" width="12.28515625" style="115" customWidth="1"/>
    <col min="16" max="16" width="13" style="115" customWidth="1"/>
    <col min="17" max="17" width="14.28515625" style="115" customWidth="1"/>
    <col min="18" max="18" width="8.85546875" style="1"/>
    <col min="19" max="19" width="19.7109375" style="115" customWidth="1"/>
    <col min="20" max="20" width="14.28515625" style="115" customWidth="1"/>
    <col min="21" max="16384" width="8.85546875" style="1"/>
  </cols>
  <sheetData>
    <row r="1" spans="1:20" ht="26.25" thickBot="1" x14ac:dyDescent="0.25">
      <c r="A1" s="53" t="s">
        <v>3</v>
      </c>
      <c r="B1" s="54"/>
      <c r="C1" s="54"/>
      <c r="E1" s="55" t="s">
        <v>1</v>
      </c>
      <c r="G1" s="1" t="s">
        <v>13</v>
      </c>
      <c r="I1" s="55" t="s">
        <v>0</v>
      </c>
      <c r="K1" s="1" t="s">
        <v>13</v>
      </c>
      <c r="L1" s="1" t="s">
        <v>15</v>
      </c>
      <c r="M1" s="56" t="s">
        <v>329</v>
      </c>
      <c r="N1" s="57" t="s">
        <v>314</v>
      </c>
      <c r="O1" s="57" t="s">
        <v>315</v>
      </c>
      <c r="P1" s="57" t="s">
        <v>316</v>
      </c>
      <c r="Q1" s="58" t="s">
        <v>317</v>
      </c>
      <c r="R1" s="59" t="s">
        <v>330</v>
      </c>
      <c r="S1" s="59" t="s">
        <v>2157</v>
      </c>
      <c r="T1" s="1"/>
    </row>
    <row r="2" spans="1:20" x14ac:dyDescent="0.2">
      <c r="G2" s="60" t="s">
        <v>477</v>
      </c>
      <c r="K2" s="61" t="s">
        <v>477</v>
      </c>
      <c r="L2" s="62" t="s">
        <v>656</v>
      </c>
      <c r="M2" s="63" t="s">
        <v>2158</v>
      </c>
      <c r="N2" s="64" t="s">
        <v>2159</v>
      </c>
      <c r="O2" s="65" t="s">
        <v>2159</v>
      </c>
      <c r="P2" s="66"/>
      <c r="Q2" s="67" t="s">
        <v>2191</v>
      </c>
      <c r="R2" s="68"/>
      <c r="S2" s="61"/>
      <c r="T2" s="1"/>
    </row>
    <row r="3" spans="1:20" x14ac:dyDescent="0.2">
      <c r="G3" s="69" t="s">
        <v>3825</v>
      </c>
      <c r="K3" s="69" t="s">
        <v>3825</v>
      </c>
      <c r="L3" s="69" t="s">
        <v>4025</v>
      </c>
      <c r="M3" s="70" t="s">
        <v>3826</v>
      </c>
      <c r="N3" s="64" t="s">
        <v>3827</v>
      </c>
      <c r="O3" s="65" t="s">
        <v>3827</v>
      </c>
      <c r="P3" s="71" t="s">
        <v>2191</v>
      </c>
      <c r="Q3" s="67"/>
      <c r="R3" s="72"/>
      <c r="S3" s="73"/>
      <c r="T3" s="1"/>
    </row>
    <row r="4" spans="1:20" x14ac:dyDescent="0.2">
      <c r="A4" s="55" t="s">
        <v>2</v>
      </c>
      <c r="G4" s="74" t="s">
        <v>478</v>
      </c>
      <c r="K4" s="75" t="s">
        <v>478</v>
      </c>
      <c r="L4" s="76" t="s">
        <v>683</v>
      </c>
      <c r="M4" s="77" t="s">
        <v>2160</v>
      </c>
      <c r="N4" s="78" t="s">
        <v>2188</v>
      </c>
      <c r="O4" s="79" t="s">
        <v>2188</v>
      </c>
      <c r="P4" s="75"/>
      <c r="Q4" s="80" t="s">
        <v>2162</v>
      </c>
      <c r="R4" s="81"/>
      <c r="S4" s="81"/>
      <c r="T4" s="1"/>
    </row>
    <row r="5" spans="1:20" x14ac:dyDescent="0.2">
      <c r="G5" s="82" t="s">
        <v>3898</v>
      </c>
      <c r="K5" s="83" t="s">
        <v>478</v>
      </c>
      <c r="L5" s="84" t="s">
        <v>657</v>
      </c>
      <c r="M5" s="85" t="s">
        <v>2160</v>
      </c>
      <c r="N5" s="64" t="s">
        <v>2161</v>
      </c>
      <c r="O5" s="65" t="s">
        <v>2161</v>
      </c>
      <c r="P5" s="83"/>
      <c r="Q5" s="73" t="s">
        <v>2162</v>
      </c>
      <c r="R5" s="61"/>
      <c r="S5" s="61"/>
      <c r="T5" s="1"/>
    </row>
    <row r="6" spans="1:20" x14ac:dyDescent="0.2">
      <c r="B6" s="1" t="s">
        <v>13</v>
      </c>
      <c r="G6" s="60" t="s">
        <v>3899</v>
      </c>
      <c r="K6" s="75" t="s">
        <v>478</v>
      </c>
      <c r="L6" s="76" t="s">
        <v>658</v>
      </c>
      <c r="M6" s="77" t="s">
        <v>2160</v>
      </c>
      <c r="N6" s="78" t="s">
        <v>2163</v>
      </c>
      <c r="O6" s="79" t="s">
        <v>2163</v>
      </c>
      <c r="P6" s="75"/>
      <c r="Q6" s="80" t="s">
        <v>2162</v>
      </c>
      <c r="R6" s="81"/>
      <c r="S6" s="81"/>
      <c r="T6" s="1"/>
    </row>
    <row r="7" spans="1:20" x14ac:dyDescent="0.2">
      <c r="B7" s="1" t="s">
        <v>14</v>
      </c>
      <c r="G7" s="60" t="s">
        <v>3900</v>
      </c>
      <c r="K7" s="83" t="s">
        <v>478</v>
      </c>
      <c r="L7" s="84" t="s">
        <v>659</v>
      </c>
      <c r="M7" s="85" t="s">
        <v>2160</v>
      </c>
      <c r="N7" s="64" t="s">
        <v>2164</v>
      </c>
      <c r="O7" s="65" t="s">
        <v>2164</v>
      </c>
      <c r="P7" s="83"/>
      <c r="Q7" s="73" t="s">
        <v>2162</v>
      </c>
      <c r="R7" s="61"/>
      <c r="S7" s="61"/>
      <c r="T7" s="1"/>
    </row>
    <row r="8" spans="1:20" x14ac:dyDescent="0.2">
      <c r="G8" s="60" t="s">
        <v>352</v>
      </c>
      <c r="K8" s="75" t="s">
        <v>478</v>
      </c>
      <c r="L8" s="76" t="s">
        <v>660</v>
      </c>
      <c r="M8" s="77" t="s">
        <v>2160</v>
      </c>
      <c r="N8" s="78" t="s">
        <v>2165</v>
      </c>
      <c r="O8" s="79" t="s">
        <v>2165</v>
      </c>
      <c r="P8" s="75"/>
      <c r="Q8" s="80" t="s">
        <v>2162</v>
      </c>
      <c r="R8" s="81"/>
      <c r="S8" s="81"/>
      <c r="T8" s="1"/>
    </row>
    <row r="9" spans="1:20" x14ac:dyDescent="0.2">
      <c r="G9" s="60" t="s">
        <v>479</v>
      </c>
      <c r="K9" s="83" t="s">
        <v>478</v>
      </c>
      <c r="L9" s="84" t="s">
        <v>661</v>
      </c>
      <c r="M9" s="85" t="s">
        <v>2160</v>
      </c>
      <c r="N9" s="64" t="s">
        <v>2166</v>
      </c>
      <c r="O9" s="65" t="s">
        <v>2166</v>
      </c>
      <c r="P9" s="83"/>
      <c r="Q9" s="73" t="s">
        <v>2162</v>
      </c>
      <c r="R9" s="61"/>
      <c r="S9" s="61"/>
      <c r="T9" s="1"/>
    </row>
    <row r="10" spans="1:20" x14ac:dyDescent="0.2">
      <c r="G10" s="74" t="s">
        <v>480</v>
      </c>
      <c r="K10" s="75" t="s">
        <v>478</v>
      </c>
      <c r="L10" s="76" t="s">
        <v>662</v>
      </c>
      <c r="M10" s="77" t="s">
        <v>2160</v>
      </c>
      <c r="N10" s="78" t="s">
        <v>2167</v>
      </c>
      <c r="O10" s="79" t="s">
        <v>2167</v>
      </c>
      <c r="P10" s="75"/>
      <c r="Q10" s="80" t="s">
        <v>2162</v>
      </c>
      <c r="R10" s="81"/>
      <c r="S10" s="81"/>
      <c r="T10" s="1"/>
    </row>
    <row r="11" spans="1:20" x14ac:dyDescent="0.2">
      <c r="G11" s="60" t="s">
        <v>481</v>
      </c>
      <c r="K11" s="83" t="s">
        <v>478</v>
      </c>
      <c r="L11" s="84" t="s">
        <v>663</v>
      </c>
      <c r="M11" s="85" t="s">
        <v>2160</v>
      </c>
      <c r="N11" s="64" t="s">
        <v>2168</v>
      </c>
      <c r="O11" s="65" t="s">
        <v>2168</v>
      </c>
      <c r="P11" s="83"/>
      <c r="Q11" s="73" t="s">
        <v>2162</v>
      </c>
      <c r="R11" s="61"/>
      <c r="S11" s="61"/>
      <c r="T11" s="1"/>
    </row>
    <row r="12" spans="1:20" x14ac:dyDescent="0.2">
      <c r="G12" s="60" t="s">
        <v>3901</v>
      </c>
      <c r="K12" s="75" t="s">
        <v>478</v>
      </c>
      <c r="L12" s="76" t="s">
        <v>665</v>
      </c>
      <c r="M12" s="77" t="s">
        <v>2160</v>
      </c>
      <c r="N12" s="78" t="s">
        <v>2170</v>
      </c>
      <c r="O12" s="79" t="s">
        <v>2170</v>
      </c>
      <c r="P12" s="75"/>
      <c r="Q12" s="80" t="s">
        <v>2162</v>
      </c>
      <c r="R12" s="81"/>
      <c r="S12" s="81"/>
      <c r="T12" s="1"/>
    </row>
    <row r="13" spans="1:20" x14ac:dyDescent="0.2">
      <c r="G13" s="60" t="s">
        <v>482</v>
      </c>
      <c r="K13" s="83" t="s">
        <v>478</v>
      </c>
      <c r="L13" s="84" t="s">
        <v>664</v>
      </c>
      <c r="M13" s="85" t="s">
        <v>2160</v>
      </c>
      <c r="N13" s="64" t="s">
        <v>2169</v>
      </c>
      <c r="O13" s="65" t="s">
        <v>2169</v>
      </c>
      <c r="P13" s="83"/>
      <c r="Q13" s="73" t="s">
        <v>2162</v>
      </c>
      <c r="R13" s="61"/>
      <c r="S13" s="61"/>
      <c r="T13" s="1"/>
    </row>
    <row r="14" spans="1:20" x14ac:dyDescent="0.2">
      <c r="G14" s="60" t="s">
        <v>3902</v>
      </c>
      <c r="K14" s="75" t="s">
        <v>478</v>
      </c>
      <c r="L14" s="76" t="s">
        <v>667</v>
      </c>
      <c r="M14" s="77" t="s">
        <v>2160</v>
      </c>
      <c r="N14" s="78" t="s">
        <v>2172</v>
      </c>
      <c r="O14" s="79" t="s">
        <v>2172</v>
      </c>
      <c r="P14" s="75"/>
      <c r="Q14" s="80" t="s">
        <v>2162</v>
      </c>
      <c r="R14" s="81"/>
      <c r="S14" s="81"/>
      <c r="T14" s="1"/>
    </row>
    <row r="15" spans="1:20" x14ac:dyDescent="0.2">
      <c r="G15" s="60" t="s">
        <v>483</v>
      </c>
      <c r="K15" s="83" t="s">
        <v>478</v>
      </c>
      <c r="L15" s="84" t="s">
        <v>668</v>
      </c>
      <c r="M15" s="85" t="s">
        <v>2160</v>
      </c>
      <c r="N15" s="64" t="s">
        <v>2173</v>
      </c>
      <c r="O15" s="65" t="s">
        <v>2173</v>
      </c>
      <c r="P15" s="83"/>
      <c r="Q15" s="73" t="s">
        <v>2162</v>
      </c>
      <c r="R15" s="61"/>
      <c r="S15" s="61"/>
      <c r="T15" s="1"/>
    </row>
    <row r="16" spans="1:20" x14ac:dyDescent="0.2">
      <c r="G16" s="74" t="s">
        <v>484</v>
      </c>
      <c r="K16" s="75" t="s">
        <v>478</v>
      </c>
      <c r="L16" s="76" t="s">
        <v>669</v>
      </c>
      <c r="M16" s="77" t="s">
        <v>2160</v>
      </c>
      <c r="N16" s="78" t="s">
        <v>2174</v>
      </c>
      <c r="O16" s="79" t="s">
        <v>2174</v>
      </c>
      <c r="P16" s="75"/>
      <c r="Q16" s="80" t="s">
        <v>2162</v>
      </c>
      <c r="R16" s="81"/>
      <c r="S16" s="81"/>
      <c r="T16" s="1"/>
    </row>
    <row r="17" spans="1:20" x14ac:dyDescent="0.2">
      <c r="G17" s="74" t="s">
        <v>351</v>
      </c>
      <c r="K17" s="83" t="s">
        <v>478</v>
      </c>
      <c r="L17" s="84" t="s">
        <v>670</v>
      </c>
      <c r="M17" s="85" t="s">
        <v>2160</v>
      </c>
      <c r="N17" s="64" t="s">
        <v>2175</v>
      </c>
      <c r="O17" s="65" t="s">
        <v>2175</v>
      </c>
      <c r="P17" s="83"/>
      <c r="Q17" s="73" t="s">
        <v>2162</v>
      </c>
      <c r="R17" s="61"/>
      <c r="S17" s="61"/>
      <c r="T17" s="1"/>
    </row>
    <row r="18" spans="1:20" x14ac:dyDescent="0.2">
      <c r="G18" s="82" t="s">
        <v>3903</v>
      </c>
      <c r="K18" s="75" t="s">
        <v>478</v>
      </c>
      <c r="L18" s="76" t="s">
        <v>682</v>
      </c>
      <c r="M18" s="77" t="s">
        <v>2160</v>
      </c>
      <c r="N18" s="78" t="s">
        <v>2187</v>
      </c>
      <c r="O18" s="79" t="s">
        <v>2187</v>
      </c>
      <c r="P18" s="75"/>
      <c r="Q18" s="80" t="s">
        <v>2162</v>
      </c>
      <c r="R18" s="81"/>
      <c r="S18" s="81"/>
      <c r="T18" s="1"/>
    </row>
    <row r="19" spans="1:20" x14ac:dyDescent="0.2">
      <c r="A19" s="55"/>
      <c r="G19" s="60" t="s">
        <v>485</v>
      </c>
      <c r="K19" s="83" t="s">
        <v>478</v>
      </c>
      <c r="L19" s="84" t="s">
        <v>671</v>
      </c>
      <c r="M19" s="85" t="s">
        <v>2160</v>
      </c>
      <c r="N19" s="64" t="s">
        <v>2176</v>
      </c>
      <c r="O19" s="65" t="s">
        <v>2176</v>
      </c>
      <c r="P19" s="83"/>
      <c r="Q19" s="73" t="s">
        <v>2162</v>
      </c>
      <c r="R19" s="61"/>
      <c r="S19" s="61"/>
      <c r="T19" s="1"/>
    </row>
    <row r="20" spans="1:20" x14ac:dyDescent="0.2">
      <c r="B20" s="86"/>
      <c r="G20" s="74" t="s">
        <v>3904</v>
      </c>
      <c r="K20" s="75" t="s">
        <v>478</v>
      </c>
      <c r="L20" s="76" t="s">
        <v>676</v>
      </c>
      <c r="M20" s="77" t="s">
        <v>2160</v>
      </c>
      <c r="N20" s="78" t="s">
        <v>2181</v>
      </c>
      <c r="O20" s="79" t="s">
        <v>2181</v>
      </c>
      <c r="P20" s="75"/>
      <c r="Q20" s="80" t="s">
        <v>2162</v>
      </c>
      <c r="R20" s="81"/>
      <c r="S20" s="81"/>
      <c r="T20" s="1"/>
    </row>
    <row r="21" spans="1:20" x14ac:dyDescent="0.2">
      <c r="G21" s="60" t="s">
        <v>486</v>
      </c>
      <c r="K21" s="83" t="s">
        <v>478</v>
      </c>
      <c r="L21" s="84" t="s">
        <v>672</v>
      </c>
      <c r="M21" s="85" t="s">
        <v>2160</v>
      </c>
      <c r="N21" s="64" t="s">
        <v>2177</v>
      </c>
      <c r="O21" s="65" t="s">
        <v>2177</v>
      </c>
      <c r="P21" s="83"/>
      <c r="Q21" s="73" t="s">
        <v>2162</v>
      </c>
      <c r="R21" s="61"/>
      <c r="S21" s="61"/>
      <c r="T21" s="1"/>
    </row>
    <row r="22" spans="1:20" x14ac:dyDescent="0.2">
      <c r="G22" s="60" t="s">
        <v>487</v>
      </c>
      <c r="K22" s="75" t="s">
        <v>478</v>
      </c>
      <c r="L22" s="76" t="s">
        <v>673</v>
      </c>
      <c r="M22" s="77" t="s">
        <v>2160</v>
      </c>
      <c r="N22" s="78" t="s">
        <v>2178</v>
      </c>
      <c r="O22" s="79" t="s">
        <v>2178</v>
      </c>
      <c r="P22" s="75"/>
      <c r="Q22" s="80" t="s">
        <v>2162</v>
      </c>
      <c r="R22" s="81"/>
      <c r="S22" s="81"/>
      <c r="T22" s="1"/>
    </row>
    <row r="23" spans="1:20" x14ac:dyDescent="0.2">
      <c r="G23" s="60" t="s">
        <v>488</v>
      </c>
      <c r="K23" s="83" t="s">
        <v>478</v>
      </c>
      <c r="L23" s="84" t="s">
        <v>674</v>
      </c>
      <c r="M23" s="85" t="s">
        <v>2160</v>
      </c>
      <c r="N23" s="64" t="s">
        <v>2179</v>
      </c>
      <c r="O23" s="65" t="s">
        <v>2179</v>
      </c>
      <c r="P23" s="83"/>
      <c r="Q23" s="73" t="s">
        <v>2162</v>
      </c>
      <c r="R23" s="61"/>
      <c r="S23" s="61"/>
      <c r="T23" s="1"/>
    </row>
    <row r="24" spans="1:20" x14ac:dyDescent="0.2">
      <c r="G24" s="74" t="s">
        <v>331</v>
      </c>
      <c r="K24" s="75" t="s">
        <v>478</v>
      </c>
      <c r="L24" s="76" t="s">
        <v>675</v>
      </c>
      <c r="M24" s="77" t="s">
        <v>2160</v>
      </c>
      <c r="N24" s="78" t="s">
        <v>2180</v>
      </c>
      <c r="O24" s="79" t="s">
        <v>2180</v>
      </c>
      <c r="P24" s="75"/>
      <c r="Q24" s="80" t="s">
        <v>2162</v>
      </c>
      <c r="R24" s="81"/>
      <c r="S24" s="81"/>
      <c r="T24" s="1"/>
    </row>
    <row r="25" spans="1:20" x14ac:dyDescent="0.2">
      <c r="G25" s="82" t="s">
        <v>3905</v>
      </c>
      <c r="K25" s="83" t="s">
        <v>478</v>
      </c>
      <c r="L25" s="84" t="s">
        <v>666</v>
      </c>
      <c r="M25" s="85" t="s">
        <v>2160</v>
      </c>
      <c r="N25" s="64" t="s">
        <v>2171</v>
      </c>
      <c r="O25" s="65" t="s">
        <v>2171</v>
      </c>
      <c r="P25" s="83"/>
      <c r="Q25" s="73" t="s">
        <v>2162</v>
      </c>
      <c r="R25" s="61"/>
      <c r="S25" s="61"/>
      <c r="T25" s="1"/>
    </row>
    <row r="26" spans="1:20" x14ac:dyDescent="0.2">
      <c r="G26" s="82" t="s">
        <v>3906</v>
      </c>
      <c r="K26" s="75" t="s">
        <v>478</v>
      </c>
      <c r="L26" s="76" t="s">
        <v>677</v>
      </c>
      <c r="M26" s="77" t="s">
        <v>2160</v>
      </c>
      <c r="N26" s="78" t="s">
        <v>2182</v>
      </c>
      <c r="O26" s="79" t="s">
        <v>2182</v>
      </c>
      <c r="P26" s="75"/>
      <c r="Q26" s="80" t="s">
        <v>2162</v>
      </c>
      <c r="R26" s="81"/>
      <c r="S26" s="81"/>
      <c r="T26" s="1"/>
    </row>
    <row r="27" spans="1:20" x14ac:dyDescent="0.2">
      <c r="G27" s="60" t="s">
        <v>489</v>
      </c>
      <c r="K27" s="83" t="s">
        <v>478</v>
      </c>
      <c r="L27" s="84" t="s">
        <v>678</v>
      </c>
      <c r="M27" s="85" t="s">
        <v>2160</v>
      </c>
      <c r="N27" s="64" t="s">
        <v>2183</v>
      </c>
      <c r="O27" s="65" t="s">
        <v>2183</v>
      </c>
      <c r="P27" s="83"/>
      <c r="Q27" s="73" t="s">
        <v>2162</v>
      </c>
      <c r="R27" s="61"/>
      <c r="S27" s="61"/>
      <c r="T27" s="1"/>
    </row>
    <row r="28" spans="1:20" x14ac:dyDescent="0.2">
      <c r="G28" s="74" t="s">
        <v>4</v>
      </c>
      <c r="K28" s="75" t="s">
        <v>478</v>
      </c>
      <c r="L28" s="76" t="s">
        <v>679</v>
      </c>
      <c r="M28" s="77" t="s">
        <v>2160</v>
      </c>
      <c r="N28" s="78" t="s">
        <v>2184</v>
      </c>
      <c r="O28" s="79" t="s">
        <v>2184</v>
      </c>
      <c r="P28" s="75"/>
      <c r="Q28" s="80" t="s">
        <v>2162</v>
      </c>
      <c r="R28" s="81"/>
      <c r="S28" s="81"/>
      <c r="T28" s="1"/>
    </row>
    <row r="29" spans="1:20" x14ac:dyDescent="0.2">
      <c r="G29" s="60" t="s">
        <v>332</v>
      </c>
      <c r="K29" s="83" t="s">
        <v>478</v>
      </c>
      <c r="L29" s="84" t="s">
        <v>680</v>
      </c>
      <c r="M29" s="85" t="s">
        <v>2160</v>
      </c>
      <c r="N29" s="64" t="s">
        <v>2185</v>
      </c>
      <c r="O29" s="65" t="s">
        <v>2185</v>
      </c>
      <c r="P29" s="83"/>
      <c r="Q29" s="73" t="s">
        <v>2162</v>
      </c>
      <c r="R29" s="61"/>
      <c r="S29" s="61"/>
      <c r="T29" s="1"/>
    </row>
    <row r="30" spans="1:20" x14ac:dyDescent="0.2">
      <c r="G30" s="74" t="s">
        <v>490</v>
      </c>
      <c r="K30" s="75" t="s">
        <v>478</v>
      </c>
      <c r="L30" s="76" t="s">
        <v>681</v>
      </c>
      <c r="M30" s="77" t="s">
        <v>2160</v>
      </c>
      <c r="N30" s="78" t="s">
        <v>2186</v>
      </c>
      <c r="O30" s="79" t="s">
        <v>2186</v>
      </c>
      <c r="P30" s="75"/>
      <c r="Q30" s="80" t="s">
        <v>2162</v>
      </c>
      <c r="R30" s="81"/>
      <c r="S30" s="81"/>
      <c r="T30" s="1"/>
    </row>
    <row r="31" spans="1:20" x14ac:dyDescent="0.2">
      <c r="G31" s="60" t="s">
        <v>491</v>
      </c>
      <c r="K31" s="87" t="s">
        <v>3898</v>
      </c>
      <c r="L31" s="88" t="s">
        <v>4517</v>
      </c>
      <c r="M31" s="89" t="s">
        <v>4085</v>
      </c>
      <c r="N31" s="78" t="s">
        <v>4086</v>
      </c>
      <c r="O31" s="79" t="s">
        <v>4086</v>
      </c>
      <c r="P31" s="90" t="s">
        <v>2191</v>
      </c>
      <c r="Q31" s="91"/>
      <c r="R31" s="92"/>
      <c r="S31" s="81"/>
      <c r="T31" s="1"/>
    </row>
    <row r="32" spans="1:20" x14ac:dyDescent="0.2">
      <c r="G32" s="60" t="s">
        <v>3907</v>
      </c>
      <c r="K32" s="81" t="s">
        <v>3899</v>
      </c>
      <c r="L32" s="93" t="s">
        <v>4518</v>
      </c>
      <c r="M32" s="94" t="s">
        <v>4087</v>
      </c>
      <c r="N32" s="78" t="s">
        <v>4088</v>
      </c>
      <c r="O32" s="79" t="s">
        <v>4088</v>
      </c>
      <c r="P32" s="78"/>
      <c r="Q32" s="91" t="s">
        <v>2191</v>
      </c>
      <c r="R32" s="95"/>
      <c r="S32" s="96"/>
      <c r="T32" s="1"/>
    </row>
    <row r="33" spans="7:20" x14ac:dyDescent="0.2">
      <c r="G33" s="82" t="s">
        <v>492</v>
      </c>
      <c r="K33" s="81" t="s">
        <v>3900</v>
      </c>
      <c r="L33" s="93" t="s">
        <v>4519</v>
      </c>
      <c r="M33" s="94" t="s">
        <v>4089</v>
      </c>
      <c r="N33" s="78" t="s">
        <v>4090</v>
      </c>
      <c r="O33" s="79" t="s">
        <v>4090</v>
      </c>
      <c r="P33" s="78"/>
      <c r="Q33" s="91" t="s">
        <v>2191</v>
      </c>
      <c r="R33" s="95"/>
      <c r="S33" s="96"/>
      <c r="T33" s="1"/>
    </row>
    <row r="34" spans="7:20" x14ac:dyDescent="0.2">
      <c r="G34" s="60" t="s">
        <v>333</v>
      </c>
      <c r="K34" s="81" t="s">
        <v>352</v>
      </c>
      <c r="L34" s="93" t="s">
        <v>684</v>
      </c>
      <c r="M34" s="97" t="s">
        <v>4091</v>
      </c>
      <c r="N34" s="78" t="s">
        <v>388</v>
      </c>
      <c r="O34" s="79" t="s">
        <v>388</v>
      </c>
      <c r="P34" s="78"/>
      <c r="Q34" s="91" t="s">
        <v>2191</v>
      </c>
      <c r="R34" s="95"/>
      <c r="S34" s="96"/>
      <c r="T34" s="1"/>
    </row>
    <row r="35" spans="7:20" x14ac:dyDescent="0.2">
      <c r="G35" s="74" t="s">
        <v>358</v>
      </c>
      <c r="K35" s="61" t="s">
        <v>479</v>
      </c>
      <c r="L35" s="62" t="s">
        <v>685</v>
      </c>
      <c r="M35" s="98" t="s">
        <v>2189</v>
      </c>
      <c r="N35" s="64" t="s">
        <v>2190</v>
      </c>
      <c r="O35" s="65" t="s">
        <v>2190</v>
      </c>
      <c r="P35" s="64" t="s">
        <v>2191</v>
      </c>
      <c r="Q35" s="67"/>
      <c r="R35" s="99"/>
      <c r="S35" s="100" t="s">
        <v>2191</v>
      </c>
      <c r="T35" s="1"/>
    </row>
    <row r="36" spans="7:20" x14ac:dyDescent="0.2">
      <c r="G36" s="74" t="s">
        <v>3908</v>
      </c>
      <c r="K36" s="81" t="s">
        <v>480</v>
      </c>
      <c r="L36" s="93" t="s">
        <v>687</v>
      </c>
      <c r="M36" s="94" t="s">
        <v>2194</v>
      </c>
      <c r="N36" s="78" t="s">
        <v>2195</v>
      </c>
      <c r="O36" s="79" t="s">
        <v>2195</v>
      </c>
      <c r="P36" s="78" t="s">
        <v>2191</v>
      </c>
      <c r="Q36" s="91"/>
      <c r="R36" s="92"/>
      <c r="S36" s="96" t="s">
        <v>2191</v>
      </c>
      <c r="T36" s="1"/>
    </row>
    <row r="37" spans="7:20" x14ac:dyDescent="0.2">
      <c r="G37" s="74" t="s">
        <v>493</v>
      </c>
      <c r="K37" s="61" t="s">
        <v>480</v>
      </c>
      <c r="L37" s="62" t="s">
        <v>688</v>
      </c>
      <c r="M37" s="63" t="s">
        <v>2194</v>
      </c>
      <c r="N37" s="64" t="s">
        <v>2196</v>
      </c>
      <c r="O37" s="65" t="s">
        <v>2196</v>
      </c>
      <c r="P37" s="64" t="s">
        <v>2191</v>
      </c>
      <c r="Q37" s="67"/>
      <c r="R37" s="68"/>
      <c r="S37" s="100" t="s">
        <v>2191</v>
      </c>
      <c r="T37" s="1"/>
    </row>
    <row r="38" spans="7:20" x14ac:dyDescent="0.2">
      <c r="G38" s="60" t="s">
        <v>3909</v>
      </c>
      <c r="K38" s="81" t="s">
        <v>480</v>
      </c>
      <c r="L38" s="93" t="s">
        <v>689</v>
      </c>
      <c r="M38" s="97" t="s">
        <v>2194</v>
      </c>
      <c r="N38" s="78" t="s">
        <v>2197</v>
      </c>
      <c r="O38" s="79" t="s">
        <v>2197</v>
      </c>
      <c r="P38" s="78" t="s">
        <v>2191</v>
      </c>
      <c r="Q38" s="91"/>
      <c r="R38" s="95"/>
      <c r="S38" s="96" t="s">
        <v>2191</v>
      </c>
      <c r="T38" s="1"/>
    </row>
    <row r="39" spans="7:20" x14ac:dyDescent="0.2">
      <c r="G39" s="74" t="s">
        <v>494</v>
      </c>
      <c r="K39" s="61" t="s">
        <v>480</v>
      </c>
      <c r="L39" s="62" t="s">
        <v>690</v>
      </c>
      <c r="M39" s="63" t="s">
        <v>2194</v>
      </c>
      <c r="N39" s="64" t="s">
        <v>2198</v>
      </c>
      <c r="O39" s="65" t="s">
        <v>2198</v>
      </c>
      <c r="P39" s="64" t="s">
        <v>2191</v>
      </c>
      <c r="Q39" s="67"/>
      <c r="R39" s="68"/>
      <c r="S39" s="100" t="s">
        <v>2191</v>
      </c>
      <c r="T39" s="1"/>
    </row>
    <row r="40" spans="7:20" x14ac:dyDescent="0.2">
      <c r="G40" s="69" t="s">
        <v>495</v>
      </c>
      <c r="K40" s="81" t="s">
        <v>480</v>
      </c>
      <c r="L40" s="93" t="s">
        <v>691</v>
      </c>
      <c r="M40" s="89" t="s">
        <v>2194</v>
      </c>
      <c r="N40" s="78" t="s">
        <v>2199</v>
      </c>
      <c r="O40" s="79" t="s">
        <v>2199</v>
      </c>
      <c r="P40" s="90" t="s">
        <v>2191</v>
      </c>
      <c r="Q40" s="91"/>
      <c r="R40" s="92"/>
      <c r="S40" s="81" t="s">
        <v>2191</v>
      </c>
      <c r="T40" s="1"/>
    </row>
    <row r="41" spans="7:20" x14ac:dyDescent="0.2">
      <c r="G41" s="74" t="s">
        <v>3910</v>
      </c>
      <c r="K41" s="61" t="s">
        <v>480</v>
      </c>
      <c r="L41" s="62" t="s">
        <v>692</v>
      </c>
      <c r="M41" s="101" t="s">
        <v>2194</v>
      </c>
      <c r="N41" s="64" t="s">
        <v>2200</v>
      </c>
      <c r="O41" s="65" t="s">
        <v>2200</v>
      </c>
      <c r="P41" s="66" t="s">
        <v>2191</v>
      </c>
      <c r="Q41" s="67"/>
      <c r="R41" s="99"/>
      <c r="S41" s="61" t="s">
        <v>2191</v>
      </c>
      <c r="T41" s="1"/>
    </row>
    <row r="42" spans="7:20" x14ac:dyDescent="0.2">
      <c r="G42" s="60" t="s">
        <v>496</v>
      </c>
      <c r="K42" s="81" t="s">
        <v>480</v>
      </c>
      <c r="L42" s="93" t="s">
        <v>4520</v>
      </c>
      <c r="M42" s="89" t="s">
        <v>2194</v>
      </c>
      <c r="N42" s="78" t="s">
        <v>4092</v>
      </c>
      <c r="O42" s="79" t="s">
        <v>4092</v>
      </c>
      <c r="P42" s="90" t="s">
        <v>2191</v>
      </c>
      <c r="Q42" s="91"/>
      <c r="R42" s="92"/>
      <c r="S42" s="81"/>
      <c r="T42" s="1"/>
    </row>
    <row r="43" spans="7:20" x14ac:dyDescent="0.2">
      <c r="G43" s="74" t="s">
        <v>497</v>
      </c>
      <c r="K43" s="61" t="s">
        <v>480</v>
      </c>
      <c r="L43" s="62" t="s">
        <v>4521</v>
      </c>
      <c r="M43" s="101" t="s">
        <v>2194</v>
      </c>
      <c r="N43" s="64" t="s">
        <v>4093</v>
      </c>
      <c r="O43" s="65" t="s">
        <v>4093</v>
      </c>
      <c r="P43" s="66" t="s">
        <v>2191</v>
      </c>
      <c r="Q43" s="67"/>
      <c r="R43" s="99"/>
      <c r="S43" s="61"/>
      <c r="T43" s="1"/>
    </row>
    <row r="44" spans="7:20" x14ac:dyDescent="0.2">
      <c r="G44" s="60" t="s">
        <v>3911</v>
      </c>
      <c r="K44" s="83" t="s">
        <v>481</v>
      </c>
      <c r="L44" s="84" t="s">
        <v>696</v>
      </c>
      <c r="M44" s="85" t="s">
        <v>2201</v>
      </c>
      <c r="N44" s="64" t="s">
        <v>378</v>
      </c>
      <c r="O44" s="65" t="s">
        <v>378</v>
      </c>
      <c r="P44" s="83"/>
      <c r="Q44" s="73" t="s">
        <v>2191</v>
      </c>
      <c r="R44" s="61"/>
      <c r="S44" s="61"/>
      <c r="T44" s="1"/>
    </row>
    <row r="45" spans="7:20" x14ac:dyDescent="0.2">
      <c r="G45" s="82" t="s">
        <v>498</v>
      </c>
      <c r="K45" s="75" t="s">
        <v>481</v>
      </c>
      <c r="L45" s="76" t="s">
        <v>693</v>
      </c>
      <c r="M45" s="77" t="s">
        <v>2201</v>
      </c>
      <c r="N45" s="78" t="s">
        <v>375</v>
      </c>
      <c r="O45" s="79" t="s">
        <v>375</v>
      </c>
      <c r="P45" s="75"/>
      <c r="Q45" s="80" t="s">
        <v>2191</v>
      </c>
      <c r="R45" s="81"/>
      <c r="S45" s="81"/>
      <c r="T45" s="1"/>
    </row>
    <row r="46" spans="7:20" x14ac:dyDescent="0.2">
      <c r="G46" s="74" t="s">
        <v>355</v>
      </c>
      <c r="K46" s="83" t="s">
        <v>481</v>
      </c>
      <c r="L46" s="84" t="s">
        <v>695</v>
      </c>
      <c r="M46" s="85" t="s">
        <v>2201</v>
      </c>
      <c r="N46" s="64" t="s">
        <v>377</v>
      </c>
      <c r="O46" s="65" t="s">
        <v>377</v>
      </c>
      <c r="P46" s="83"/>
      <c r="Q46" s="73" t="s">
        <v>2191</v>
      </c>
      <c r="R46" s="61"/>
      <c r="S46" s="61"/>
      <c r="T46" s="1"/>
    </row>
    <row r="47" spans="7:20" x14ac:dyDescent="0.2">
      <c r="G47" s="74" t="s">
        <v>499</v>
      </c>
      <c r="K47" s="75" t="s">
        <v>481</v>
      </c>
      <c r="L47" s="76" t="s">
        <v>694</v>
      </c>
      <c r="M47" s="77" t="s">
        <v>2201</v>
      </c>
      <c r="N47" s="78" t="s">
        <v>376</v>
      </c>
      <c r="O47" s="79" t="s">
        <v>376</v>
      </c>
      <c r="P47" s="75"/>
      <c r="Q47" s="80" t="s">
        <v>2191</v>
      </c>
      <c r="R47" s="81"/>
      <c r="S47" s="81"/>
      <c r="T47" s="1"/>
    </row>
    <row r="48" spans="7:20" x14ac:dyDescent="0.2">
      <c r="G48" s="74" t="s">
        <v>3912</v>
      </c>
      <c r="K48" s="83" t="s">
        <v>3901</v>
      </c>
      <c r="L48" s="84" t="s">
        <v>4522</v>
      </c>
      <c r="M48" s="85" t="s">
        <v>4094</v>
      </c>
      <c r="N48" s="64" t="s">
        <v>4095</v>
      </c>
      <c r="O48" s="65" t="s">
        <v>4095</v>
      </c>
      <c r="P48" s="83"/>
      <c r="Q48" s="73" t="s">
        <v>2191</v>
      </c>
      <c r="R48" s="61"/>
      <c r="S48" s="61"/>
      <c r="T48" s="1"/>
    </row>
    <row r="49" spans="7:20" x14ac:dyDescent="0.2">
      <c r="G49" s="60" t="s">
        <v>5</v>
      </c>
      <c r="K49" s="75" t="s">
        <v>482</v>
      </c>
      <c r="L49" s="76" t="s">
        <v>697</v>
      </c>
      <c r="M49" s="77" t="s">
        <v>2202</v>
      </c>
      <c r="N49" s="78" t="s">
        <v>2203</v>
      </c>
      <c r="O49" s="79" t="s">
        <v>2203</v>
      </c>
      <c r="P49" s="75"/>
      <c r="Q49" s="80" t="s">
        <v>2162</v>
      </c>
      <c r="R49" s="81"/>
      <c r="S49" s="81"/>
      <c r="T49" s="1"/>
    </row>
    <row r="50" spans="7:20" x14ac:dyDescent="0.2">
      <c r="G50" s="74" t="s">
        <v>500</v>
      </c>
      <c r="K50" s="83" t="s">
        <v>482</v>
      </c>
      <c r="L50" s="84" t="s">
        <v>698</v>
      </c>
      <c r="M50" s="85" t="s">
        <v>2202</v>
      </c>
      <c r="N50" s="64" t="s">
        <v>2204</v>
      </c>
      <c r="O50" s="65" t="s">
        <v>2204</v>
      </c>
      <c r="P50" s="83"/>
      <c r="Q50" s="73" t="s">
        <v>2162</v>
      </c>
      <c r="R50" s="61"/>
      <c r="S50" s="61"/>
      <c r="T50" s="1"/>
    </row>
    <row r="51" spans="7:20" x14ac:dyDescent="0.2">
      <c r="G51" s="60" t="s">
        <v>501</v>
      </c>
      <c r="K51" s="75" t="s">
        <v>482</v>
      </c>
      <c r="L51" s="76" t="s">
        <v>699</v>
      </c>
      <c r="M51" s="77" t="s">
        <v>2202</v>
      </c>
      <c r="N51" s="78" t="s">
        <v>2205</v>
      </c>
      <c r="O51" s="79" t="s">
        <v>2205</v>
      </c>
      <c r="P51" s="75"/>
      <c r="Q51" s="80" t="s">
        <v>2162</v>
      </c>
      <c r="R51" s="81"/>
      <c r="S51" s="81"/>
      <c r="T51" s="1"/>
    </row>
    <row r="52" spans="7:20" x14ac:dyDescent="0.2">
      <c r="G52" s="60" t="s">
        <v>502</v>
      </c>
      <c r="K52" s="83" t="s">
        <v>482</v>
      </c>
      <c r="L52" s="84" t="s">
        <v>700</v>
      </c>
      <c r="M52" s="85" t="s">
        <v>2202</v>
      </c>
      <c r="N52" s="64" t="s">
        <v>2206</v>
      </c>
      <c r="O52" s="65" t="s">
        <v>2206</v>
      </c>
      <c r="P52" s="83"/>
      <c r="Q52" s="73" t="s">
        <v>2162</v>
      </c>
      <c r="R52" s="61"/>
      <c r="S52" s="61"/>
      <c r="T52" s="1"/>
    </row>
    <row r="53" spans="7:20" x14ac:dyDescent="0.2">
      <c r="G53" s="60" t="s">
        <v>3913</v>
      </c>
      <c r="K53" s="75" t="s">
        <v>482</v>
      </c>
      <c r="L53" s="76" t="s">
        <v>707</v>
      </c>
      <c r="M53" s="77" t="s">
        <v>2202</v>
      </c>
      <c r="N53" s="78" t="s">
        <v>2213</v>
      </c>
      <c r="O53" s="79" t="s">
        <v>2213</v>
      </c>
      <c r="P53" s="75"/>
      <c r="Q53" s="80" t="s">
        <v>2162</v>
      </c>
      <c r="R53" s="81"/>
      <c r="S53" s="81"/>
      <c r="T53" s="1"/>
    </row>
    <row r="54" spans="7:20" x14ac:dyDescent="0.2">
      <c r="G54" s="74" t="s">
        <v>503</v>
      </c>
      <c r="K54" s="83" t="s">
        <v>482</v>
      </c>
      <c r="L54" s="84" t="s">
        <v>701</v>
      </c>
      <c r="M54" s="85" t="s">
        <v>2202</v>
      </c>
      <c r="N54" s="64" t="s">
        <v>2207</v>
      </c>
      <c r="O54" s="65" t="s">
        <v>2207</v>
      </c>
      <c r="P54" s="83"/>
      <c r="Q54" s="73" t="s">
        <v>2162</v>
      </c>
      <c r="R54" s="61"/>
      <c r="S54" s="61"/>
      <c r="T54" s="1"/>
    </row>
    <row r="55" spans="7:20" x14ac:dyDescent="0.2">
      <c r="G55" s="60" t="s">
        <v>3828</v>
      </c>
      <c r="K55" s="61" t="s">
        <v>482</v>
      </c>
      <c r="L55" s="62" t="s">
        <v>702</v>
      </c>
      <c r="M55" s="98" t="s">
        <v>2202</v>
      </c>
      <c r="N55" s="64" t="s">
        <v>2208</v>
      </c>
      <c r="O55" s="65" t="s">
        <v>2208</v>
      </c>
      <c r="P55" s="64"/>
      <c r="Q55" s="67" t="s">
        <v>2162</v>
      </c>
      <c r="R55" s="68"/>
      <c r="S55" s="100"/>
      <c r="T55" s="1"/>
    </row>
    <row r="56" spans="7:20" x14ac:dyDescent="0.2">
      <c r="G56" s="82" t="s">
        <v>504</v>
      </c>
      <c r="K56" s="81" t="s">
        <v>482</v>
      </c>
      <c r="L56" s="93" t="s">
        <v>703</v>
      </c>
      <c r="M56" s="94" t="s">
        <v>2202</v>
      </c>
      <c r="N56" s="78" t="s">
        <v>2209</v>
      </c>
      <c r="O56" s="79" t="s">
        <v>2209</v>
      </c>
      <c r="P56" s="78"/>
      <c r="Q56" s="91" t="s">
        <v>2162</v>
      </c>
      <c r="R56" s="95"/>
      <c r="S56" s="96"/>
      <c r="T56" s="1"/>
    </row>
    <row r="57" spans="7:20" x14ac:dyDescent="0.2">
      <c r="G57" s="60" t="s">
        <v>3914</v>
      </c>
      <c r="K57" s="81" t="s">
        <v>482</v>
      </c>
      <c r="L57" s="93" t="s">
        <v>704</v>
      </c>
      <c r="M57" s="89" t="s">
        <v>2202</v>
      </c>
      <c r="N57" s="78" t="s">
        <v>2210</v>
      </c>
      <c r="O57" s="79" t="s">
        <v>2210</v>
      </c>
      <c r="P57" s="90"/>
      <c r="Q57" s="91" t="s">
        <v>2162</v>
      </c>
      <c r="R57" s="92"/>
      <c r="S57" s="81"/>
      <c r="T57" s="1"/>
    </row>
    <row r="58" spans="7:20" x14ac:dyDescent="0.2">
      <c r="G58" s="60" t="s">
        <v>3915</v>
      </c>
      <c r="K58" s="81" t="s">
        <v>482</v>
      </c>
      <c r="L58" s="93" t="s">
        <v>705</v>
      </c>
      <c r="M58" s="94" t="s">
        <v>2202</v>
      </c>
      <c r="N58" s="78" t="s">
        <v>2211</v>
      </c>
      <c r="O58" s="79" t="s">
        <v>2211</v>
      </c>
      <c r="P58" s="78"/>
      <c r="Q58" s="91" t="s">
        <v>2162</v>
      </c>
      <c r="R58" s="95"/>
      <c r="S58" s="96"/>
      <c r="T58" s="1"/>
    </row>
    <row r="59" spans="7:20" x14ac:dyDescent="0.2">
      <c r="G59" s="82" t="s">
        <v>505</v>
      </c>
      <c r="K59" s="81" t="s">
        <v>482</v>
      </c>
      <c r="L59" s="93" t="s">
        <v>706</v>
      </c>
      <c r="M59" s="94" t="s">
        <v>2202</v>
      </c>
      <c r="N59" s="78" t="s">
        <v>2212</v>
      </c>
      <c r="O59" s="79" t="s">
        <v>2212</v>
      </c>
      <c r="P59" s="78"/>
      <c r="Q59" s="91" t="s">
        <v>2162</v>
      </c>
      <c r="R59" s="95"/>
      <c r="S59" s="96"/>
      <c r="T59" s="1"/>
    </row>
    <row r="60" spans="7:20" x14ac:dyDescent="0.2">
      <c r="G60" s="82" t="s">
        <v>506</v>
      </c>
      <c r="K60" s="75" t="s">
        <v>3902</v>
      </c>
      <c r="L60" s="76" t="s">
        <v>4523</v>
      </c>
      <c r="M60" s="77" t="s">
        <v>4096</v>
      </c>
      <c r="N60" s="78" t="s">
        <v>4097</v>
      </c>
      <c r="O60" s="79" t="s">
        <v>4097</v>
      </c>
      <c r="P60" s="75" t="s">
        <v>2191</v>
      </c>
      <c r="Q60" s="80"/>
      <c r="R60" s="81"/>
      <c r="S60" s="81"/>
      <c r="T60" s="1"/>
    </row>
    <row r="61" spans="7:20" x14ac:dyDescent="0.2">
      <c r="G61" s="74" t="s">
        <v>3916</v>
      </c>
      <c r="K61" s="83" t="s">
        <v>483</v>
      </c>
      <c r="L61" s="84" t="s">
        <v>708</v>
      </c>
      <c r="M61" s="85" t="s">
        <v>2214</v>
      </c>
      <c r="N61" s="64" t="s">
        <v>2215</v>
      </c>
      <c r="O61" s="65" t="s">
        <v>2215</v>
      </c>
      <c r="P61" s="83" t="s">
        <v>2191</v>
      </c>
      <c r="Q61" s="73"/>
      <c r="R61" s="61"/>
      <c r="S61" s="61" t="s">
        <v>2191</v>
      </c>
      <c r="T61" s="1"/>
    </row>
    <row r="62" spans="7:20" x14ac:dyDescent="0.2">
      <c r="G62" s="60" t="s">
        <v>3917</v>
      </c>
      <c r="K62" s="75" t="s">
        <v>484</v>
      </c>
      <c r="L62" s="76" t="s">
        <v>709</v>
      </c>
      <c r="M62" s="77" t="s">
        <v>2216</v>
      </c>
      <c r="N62" s="78" t="s">
        <v>2217</v>
      </c>
      <c r="O62" s="79" t="s">
        <v>2217</v>
      </c>
      <c r="P62" s="75" t="s">
        <v>2191</v>
      </c>
      <c r="Q62" s="80"/>
      <c r="R62" s="81"/>
      <c r="S62" s="81" t="s">
        <v>2191</v>
      </c>
      <c r="T62" s="1"/>
    </row>
    <row r="63" spans="7:20" x14ac:dyDescent="0.2">
      <c r="G63" s="60" t="s">
        <v>507</v>
      </c>
      <c r="K63" s="83" t="s">
        <v>351</v>
      </c>
      <c r="L63" s="84" t="s">
        <v>710</v>
      </c>
      <c r="M63" s="85" t="s">
        <v>2218</v>
      </c>
      <c r="N63" s="64" t="s">
        <v>379</v>
      </c>
      <c r="O63" s="65" t="s">
        <v>379</v>
      </c>
      <c r="P63" s="83"/>
      <c r="Q63" s="73" t="s">
        <v>2191</v>
      </c>
      <c r="R63" s="61"/>
      <c r="S63" s="61"/>
      <c r="T63" s="1"/>
    </row>
    <row r="64" spans="7:20" x14ac:dyDescent="0.2">
      <c r="G64" s="60" t="s">
        <v>3918</v>
      </c>
      <c r="K64" s="75" t="s">
        <v>3903</v>
      </c>
      <c r="L64" s="76" t="s">
        <v>4524</v>
      </c>
      <c r="M64" s="77" t="s">
        <v>2218</v>
      </c>
      <c r="N64" s="78" t="s">
        <v>4098</v>
      </c>
      <c r="O64" s="79" t="s">
        <v>4099</v>
      </c>
      <c r="P64" s="75"/>
      <c r="Q64" s="80" t="s">
        <v>2191</v>
      </c>
      <c r="R64" s="81"/>
      <c r="S64" s="81"/>
      <c r="T64" s="1"/>
    </row>
    <row r="65" spans="7:20" x14ac:dyDescent="0.2">
      <c r="G65" s="74" t="s">
        <v>508</v>
      </c>
      <c r="K65" s="83" t="s">
        <v>485</v>
      </c>
      <c r="L65" s="84" t="s">
        <v>711</v>
      </c>
      <c r="M65" s="85" t="s">
        <v>2219</v>
      </c>
      <c r="N65" s="64" t="s">
        <v>2220</v>
      </c>
      <c r="O65" s="65" t="s">
        <v>2220</v>
      </c>
      <c r="P65" s="83" t="s">
        <v>2191</v>
      </c>
      <c r="Q65" s="73"/>
      <c r="R65" s="61"/>
      <c r="S65" s="61" t="s">
        <v>2191</v>
      </c>
      <c r="T65" s="1"/>
    </row>
    <row r="66" spans="7:20" x14ac:dyDescent="0.2">
      <c r="G66" s="74" t="s">
        <v>3919</v>
      </c>
      <c r="K66" s="75" t="s">
        <v>3904</v>
      </c>
      <c r="L66" s="76" t="s">
        <v>4525</v>
      </c>
      <c r="M66" s="77" t="s">
        <v>4100</v>
      </c>
      <c r="N66" s="78" t="s">
        <v>4101</v>
      </c>
      <c r="O66" s="79" t="s">
        <v>4101</v>
      </c>
      <c r="P66" s="75" t="s">
        <v>2191</v>
      </c>
      <c r="Q66" s="80"/>
      <c r="R66" s="81"/>
      <c r="S66" s="81"/>
      <c r="T66" s="1"/>
    </row>
    <row r="67" spans="7:20" x14ac:dyDescent="0.2">
      <c r="G67" s="74" t="s">
        <v>509</v>
      </c>
      <c r="K67" s="83" t="s">
        <v>486</v>
      </c>
      <c r="L67" s="84" t="s">
        <v>712</v>
      </c>
      <c r="M67" s="85" t="s">
        <v>2221</v>
      </c>
      <c r="N67" s="64" t="s">
        <v>2222</v>
      </c>
      <c r="O67" s="65" t="s">
        <v>2222</v>
      </c>
      <c r="P67" s="83" t="s">
        <v>2191</v>
      </c>
      <c r="Q67" s="73"/>
      <c r="R67" s="61"/>
      <c r="S67" s="61" t="s">
        <v>2191</v>
      </c>
      <c r="T67" s="1"/>
    </row>
    <row r="68" spans="7:20" x14ac:dyDescent="0.2">
      <c r="G68" s="60" t="s">
        <v>12</v>
      </c>
      <c r="K68" s="75" t="s">
        <v>487</v>
      </c>
      <c r="L68" s="76" t="s">
        <v>4526</v>
      </c>
      <c r="M68" s="77" t="s">
        <v>2223</v>
      </c>
      <c r="N68" s="78" t="s">
        <v>4102</v>
      </c>
      <c r="O68" s="79" t="s">
        <v>4102</v>
      </c>
      <c r="P68" s="75"/>
      <c r="Q68" s="80"/>
      <c r="R68" s="81"/>
      <c r="S68" s="81"/>
      <c r="T68" s="1"/>
    </row>
    <row r="69" spans="7:20" x14ac:dyDescent="0.2">
      <c r="G69" s="60" t="s">
        <v>510</v>
      </c>
      <c r="K69" s="83" t="s">
        <v>487</v>
      </c>
      <c r="L69" s="84" t="s">
        <v>4026</v>
      </c>
      <c r="M69" s="85" t="s">
        <v>2223</v>
      </c>
      <c r="N69" s="64" t="s">
        <v>4103</v>
      </c>
      <c r="O69" s="65" t="s">
        <v>4103</v>
      </c>
      <c r="P69" s="83"/>
      <c r="Q69" s="73"/>
      <c r="R69" s="61"/>
      <c r="S69" s="61"/>
      <c r="T69" s="1"/>
    </row>
    <row r="70" spans="7:20" x14ac:dyDescent="0.2">
      <c r="G70" s="74" t="s">
        <v>3920</v>
      </c>
      <c r="K70" s="75" t="s">
        <v>487</v>
      </c>
      <c r="L70" s="76" t="s">
        <v>4027</v>
      </c>
      <c r="M70" s="77" t="s">
        <v>2223</v>
      </c>
      <c r="N70" s="78" t="s">
        <v>4104</v>
      </c>
      <c r="O70" s="79" t="s">
        <v>4104</v>
      </c>
      <c r="P70" s="75"/>
      <c r="Q70" s="80"/>
      <c r="R70" s="81"/>
      <c r="S70" s="81"/>
      <c r="T70" s="1"/>
    </row>
    <row r="71" spans="7:20" x14ac:dyDescent="0.2">
      <c r="G71" s="60" t="s">
        <v>511</v>
      </c>
      <c r="K71" s="83" t="s">
        <v>487</v>
      </c>
      <c r="L71" s="84" t="s">
        <v>4028</v>
      </c>
      <c r="M71" s="85" t="s">
        <v>2223</v>
      </c>
      <c r="N71" s="64" t="s">
        <v>3829</v>
      </c>
      <c r="O71" s="65" t="s">
        <v>3829</v>
      </c>
      <c r="P71" s="83"/>
      <c r="Q71" s="73"/>
      <c r="R71" s="61"/>
      <c r="S71" s="61"/>
      <c r="T71" s="1"/>
    </row>
    <row r="72" spans="7:20" x14ac:dyDescent="0.2">
      <c r="G72" s="102" t="s">
        <v>512</v>
      </c>
      <c r="K72" s="75" t="s">
        <v>487</v>
      </c>
      <c r="L72" s="76" t="s">
        <v>732</v>
      </c>
      <c r="M72" s="77" t="s">
        <v>2223</v>
      </c>
      <c r="N72" s="78" t="s">
        <v>2243</v>
      </c>
      <c r="O72" s="79" t="s">
        <v>2243</v>
      </c>
      <c r="P72" s="75"/>
      <c r="Q72" s="80" t="s">
        <v>2162</v>
      </c>
      <c r="R72" s="81"/>
      <c r="S72" s="81"/>
      <c r="T72" s="1"/>
    </row>
    <row r="73" spans="7:20" x14ac:dyDescent="0.2">
      <c r="G73" s="102" t="s">
        <v>513</v>
      </c>
      <c r="K73" s="83" t="s">
        <v>487</v>
      </c>
      <c r="L73" s="84" t="s">
        <v>736</v>
      </c>
      <c r="M73" s="85" t="s">
        <v>2223</v>
      </c>
      <c r="N73" s="64" t="s">
        <v>2247</v>
      </c>
      <c r="O73" s="65" t="s">
        <v>2247</v>
      </c>
      <c r="P73" s="83"/>
      <c r="Q73" s="73" t="s">
        <v>2162</v>
      </c>
      <c r="R73" s="61"/>
      <c r="S73" s="61"/>
      <c r="T73" s="1"/>
    </row>
    <row r="74" spans="7:20" x14ac:dyDescent="0.2">
      <c r="G74" s="102" t="s">
        <v>3921</v>
      </c>
      <c r="K74" s="75" t="s">
        <v>487</v>
      </c>
      <c r="L74" s="76" t="s">
        <v>715</v>
      </c>
      <c r="M74" s="77" t="s">
        <v>2223</v>
      </c>
      <c r="N74" s="78" t="s">
        <v>2226</v>
      </c>
      <c r="O74" s="79" t="s">
        <v>2226</v>
      </c>
      <c r="P74" s="75"/>
      <c r="Q74" s="80" t="s">
        <v>2162</v>
      </c>
      <c r="R74" s="81"/>
      <c r="S74" s="81"/>
      <c r="T74" s="1"/>
    </row>
    <row r="75" spans="7:20" x14ac:dyDescent="0.2">
      <c r="G75" s="102" t="s">
        <v>3922</v>
      </c>
      <c r="K75" s="83" t="s">
        <v>487</v>
      </c>
      <c r="L75" s="84" t="s">
        <v>714</v>
      </c>
      <c r="M75" s="85" t="s">
        <v>2223</v>
      </c>
      <c r="N75" s="64" t="s">
        <v>2225</v>
      </c>
      <c r="O75" s="65" t="s">
        <v>2225</v>
      </c>
      <c r="P75" s="83"/>
      <c r="Q75" s="73" t="s">
        <v>2162</v>
      </c>
      <c r="R75" s="61"/>
      <c r="S75" s="61"/>
      <c r="T75" s="1"/>
    </row>
    <row r="76" spans="7:20" x14ac:dyDescent="0.2">
      <c r="G76" s="102" t="s">
        <v>514</v>
      </c>
      <c r="K76" s="75" t="s">
        <v>487</v>
      </c>
      <c r="L76" s="76" t="s">
        <v>722</v>
      </c>
      <c r="M76" s="77" t="s">
        <v>2223</v>
      </c>
      <c r="N76" s="78" t="s">
        <v>2233</v>
      </c>
      <c r="O76" s="79" t="s">
        <v>2233</v>
      </c>
      <c r="P76" s="75"/>
      <c r="Q76" s="80" t="s">
        <v>2162</v>
      </c>
      <c r="R76" s="81"/>
      <c r="S76" s="81"/>
      <c r="T76" s="1"/>
    </row>
    <row r="77" spans="7:20" x14ac:dyDescent="0.2">
      <c r="G77" s="103" t="s">
        <v>515</v>
      </c>
      <c r="K77" s="83" t="s">
        <v>487</v>
      </c>
      <c r="L77" s="84" t="s">
        <v>727</v>
      </c>
      <c r="M77" s="85" t="s">
        <v>2223</v>
      </c>
      <c r="N77" s="64" t="s">
        <v>2238</v>
      </c>
      <c r="O77" s="65" t="s">
        <v>2238</v>
      </c>
      <c r="P77" s="83"/>
      <c r="Q77" s="73" t="s">
        <v>2162</v>
      </c>
      <c r="R77" s="61"/>
      <c r="S77" s="61"/>
      <c r="T77" s="1"/>
    </row>
    <row r="78" spans="7:20" x14ac:dyDescent="0.2">
      <c r="G78" s="102" t="s">
        <v>516</v>
      </c>
      <c r="K78" s="75" t="s">
        <v>487</v>
      </c>
      <c r="L78" s="76" t="s">
        <v>716</v>
      </c>
      <c r="M78" s="77" t="s">
        <v>2223</v>
      </c>
      <c r="N78" s="78" t="s">
        <v>2227</v>
      </c>
      <c r="O78" s="79" t="s">
        <v>2227</v>
      </c>
      <c r="P78" s="75"/>
      <c r="Q78" s="80" t="s">
        <v>2162</v>
      </c>
      <c r="R78" s="81"/>
      <c r="S78" s="81"/>
      <c r="T78" s="1"/>
    </row>
    <row r="79" spans="7:20" x14ac:dyDescent="0.2">
      <c r="G79" s="102" t="s">
        <v>3923</v>
      </c>
      <c r="K79" s="83" t="s">
        <v>487</v>
      </c>
      <c r="L79" s="84" t="s">
        <v>730</v>
      </c>
      <c r="M79" s="85" t="s">
        <v>2223</v>
      </c>
      <c r="N79" s="64" t="s">
        <v>2241</v>
      </c>
      <c r="O79" s="65" t="s">
        <v>2241</v>
      </c>
      <c r="P79" s="83"/>
      <c r="Q79" s="73" t="s">
        <v>2162</v>
      </c>
      <c r="R79" s="61"/>
      <c r="S79" s="61"/>
      <c r="T79" s="1"/>
    </row>
    <row r="80" spans="7:20" x14ac:dyDescent="0.2">
      <c r="G80" s="102" t="s">
        <v>3924</v>
      </c>
      <c r="K80" s="75" t="s">
        <v>487</v>
      </c>
      <c r="L80" s="76" t="s">
        <v>717</v>
      </c>
      <c r="M80" s="77" t="s">
        <v>2223</v>
      </c>
      <c r="N80" s="78" t="s">
        <v>2228</v>
      </c>
      <c r="O80" s="79" t="s">
        <v>2228</v>
      </c>
      <c r="P80" s="75"/>
      <c r="Q80" s="80" t="s">
        <v>2162</v>
      </c>
      <c r="R80" s="81"/>
      <c r="S80" s="81"/>
      <c r="T80" s="1"/>
    </row>
    <row r="81" spans="7:20" x14ac:dyDescent="0.2">
      <c r="G81" s="104" t="s">
        <v>3925</v>
      </c>
      <c r="K81" s="83" t="s">
        <v>487</v>
      </c>
      <c r="L81" s="84" t="s">
        <v>713</v>
      </c>
      <c r="M81" s="85" t="s">
        <v>2223</v>
      </c>
      <c r="N81" s="64" t="s">
        <v>2224</v>
      </c>
      <c r="O81" s="65" t="s">
        <v>2224</v>
      </c>
      <c r="P81" s="83"/>
      <c r="Q81" s="73" t="s">
        <v>2162</v>
      </c>
      <c r="R81" s="61"/>
      <c r="S81" s="61"/>
      <c r="T81" s="1"/>
    </row>
    <row r="82" spans="7:20" x14ac:dyDescent="0.2">
      <c r="G82" s="102" t="s">
        <v>3926</v>
      </c>
      <c r="K82" s="75" t="s">
        <v>487</v>
      </c>
      <c r="L82" s="76" t="s">
        <v>718</v>
      </c>
      <c r="M82" s="77" t="s">
        <v>2223</v>
      </c>
      <c r="N82" s="78" t="s">
        <v>2229</v>
      </c>
      <c r="O82" s="79" t="s">
        <v>2229</v>
      </c>
      <c r="P82" s="75"/>
      <c r="Q82" s="80" t="s">
        <v>2162</v>
      </c>
      <c r="R82" s="81"/>
      <c r="S82" s="81"/>
      <c r="T82" s="1"/>
    </row>
    <row r="83" spans="7:20" x14ac:dyDescent="0.2">
      <c r="G83" s="102" t="s">
        <v>3927</v>
      </c>
      <c r="K83" s="83" t="s">
        <v>487</v>
      </c>
      <c r="L83" s="84" t="s">
        <v>728</v>
      </c>
      <c r="M83" s="85" t="s">
        <v>2223</v>
      </c>
      <c r="N83" s="64" t="s">
        <v>2239</v>
      </c>
      <c r="O83" s="65" t="s">
        <v>2239</v>
      </c>
      <c r="P83" s="83"/>
      <c r="Q83" s="73" t="s">
        <v>2162</v>
      </c>
      <c r="R83" s="61"/>
      <c r="S83" s="61"/>
      <c r="T83" s="1"/>
    </row>
    <row r="84" spans="7:20" x14ac:dyDescent="0.2">
      <c r="G84" s="102" t="s">
        <v>517</v>
      </c>
      <c r="K84" s="75" t="s">
        <v>487</v>
      </c>
      <c r="L84" s="76" t="s">
        <v>719</v>
      </c>
      <c r="M84" s="77" t="s">
        <v>2223</v>
      </c>
      <c r="N84" s="78" t="s">
        <v>2230</v>
      </c>
      <c r="O84" s="79" t="s">
        <v>2230</v>
      </c>
      <c r="P84" s="75"/>
      <c r="Q84" s="80" t="s">
        <v>2162</v>
      </c>
      <c r="R84" s="81"/>
      <c r="S84" s="81"/>
      <c r="T84" s="1"/>
    </row>
    <row r="85" spans="7:20" x14ac:dyDescent="0.2">
      <c r="G85" s="102" t="s">
        <v>3928</v>
      </c>
      <c r="K85" s="83" t="s">
        <v>487</v>
      </c>
      <c r="L85" s="84" t="s">
        <v>720</v>
      </c>
      <c r="M85" s="85" t="s">
        <v>2223</v>
      </c>
      <c r="N85" s="64" t="s">
        <v>2231</v>
      </c>
      <c r="O85" s="65" t="s">
        <v>2231</v>
      </c>
      <c r="P85" s="83"/>
      <c r="Q85" s="73" t="s">
        <v>2162</v>
      </c>
      <c r="R85" s="61"/>
      <c r="S85" s="61"/>
      <c r="T85" s="1"/>
    </row>
    <row r="86" spans="7:20" x14ac:dyDescent="0.2">
      <c r="G86" s="102" t="s">
        <v>518</v>
      </c>
      <c r="K86" s="75" t="s">
        <v>487</v>
      </c>
      <c r="L86" s="76" t="s">
        <v>729</v>
      </c>
      <c r="M86" s="77" t="s">
        <v>2223</v>
      </c>
      <c r="N86" s="78" t="s">
        <v>2240</v>
      </c>
      <c r="O86" s="79" t="s">
        <v>2240</v>
      </c>
      <c r="P86" s="75"/>
      <c r="Q86" s="80" t="s">
        <v>2162</v>
      </c>
      <c r="R86" s="81"/>
      <c r="S86" s="81"/>
      <c r="T86" s="1"/>
    </row>
    <row r="87" spans="7:20" x14ac:dyDescent="0.2">
      <c r="G87" s="103" t="s">
        <v>356</v>
      </c>
      <c r="K87" s="75" t="s">
        <v>487</v>
      </c>
      <c r="L87" s="105" t="s">
        <v>737</v>
      </c>
      <c r="M87" s="106" t="s">
        <v>2223</v>
      </c>
      <c r="N87" s="78" t="s">
        <v>2248</v>
      </c>
      <c r="O87" s="79" t="s">
        <v>2248</v>
      </c>
      <c r="P87" s="107"/>
      <c r="Q87" s="80" t="s">
        <v>2162</v>
      </c>
      <c r="R87" s="108"/>
      <c r="S87" s="80"/>
      <c r="T87" s="1"/>
    </row>
    <row r="88" spans="7:20" x14ac:dyDescent="0.2">
      <c r="G88" s="104" t="s">
        <v>334</v>
      </c>
      <c r="K88" s="83" t="s">
        <v>487</v>
      </c>
      <c r="L88" s="84" t="s">
        <v>726</v>
      </c>
      <c r="M88" s="85" t="s">
        <v>2223</v>
      </c>
      <c r="N88" s="64" t="s">
        <v>2237</v>
      </c>
      <c r="O88" s="65" t="s">
        <v>2237</v>
      </c>
      <c r="P88" s="83"/>
      <c r="Q88" s="73" t="s">
        <v>2162</v>
      </c>
      <c r="R88" s="61"/>
      <c r="S88" s="61"/>
      <c r="T88" s="1"/>
    </row>
    <row r="89" spans="7:20" x14ac:dyDescent="0.2">
      <c r="G89" s="102" t="s">
        <v>335</v>
      </c>
      <c r="K89" s="75" t="s">
        <v>487</v>
      </c>
      <c r="L89" s="76" t="s">
        <v>721</v>
      </c>
      <c r="M89" s="77" t="s">
        <v>2223</v>
      </c>
      <c r="N89" s="78" t="s">
        <v>2232</v>
      </c>
      <c r="O89" s="79" t="s">
        <v>2232</v>
      </c>
      <c r="P89" s="75"/>
      <c r="Q89" s="80" t="s">
        <v>2162</v>
      </c>
      <c r="R89" s="81"/>
      <c r="S89" s="81"/>
      <c r="T89" s="1"/>
    </row>
    <row r="90" spans="7:20" x14ac:dyDescent="0.2">
      <c r="G90" s="109" t="s">
        <v>336</v>
      </c>
      <c r="K90" s="83" t="s">
        <v>487</v>
      </c>
      <c r="L90" s="84" t="s">
        <v>733</v>
      </c>
      <c r="M90" s="85" t="s">
        <v>2223</v>
      </c>
      <c r="N90" s="64" t="s">
        <v>2244</v>
      </c>
      <c r="O90" s="65" t="s">
        <v>2244</v>
      </c>
      <c r="P90" s="83"/>
      <c r="Q90" s="73" t="s">
        <v>2162</v>
      </c>
      <c r="R90" s="61"/>
      <c r="S90" s="61"/>
      <c r="T90" s="1"/>
    </row>
    <row r="91" spans="7:20" x14ac:dyDescent="0.2">
      <c r="G91" s="103" t="s">
        <v>3929</v>
      </c>
      <c r="K91" s="75" t="s">
        <v>487</v>
      </c>
      <c r="L91" s="76" t="s">
        <v>734</v>
      </c>
      <c r="M91" s="77" t="s">
        <v>2223</v>
      </c>
      <c r="N91" s="78" t="s">
        <v>2245</v>
      </c>
      <c r="O91" s="79" t="s">
        <v>2245</v>
      </c>
      <c r="P91" s="75"/>
      <c r="Q91" s="80" t="s">
        <v>2162</v>
      </c>
      <c r="R91" s="81"/>
      <c r="S91" s="81"/>
      <c r="T91" s="1"/>
    </row>
    <row r="92" spans="7:20" x14ac:dyDescent="0.2">
      <c r="G92" s="103" t="s">
        <v>519</v>
      </c>
      <c r="K92" s="83" t="s">
        <v>487</v>
      </c>
      <c r="L92" s="84" t="s">
        <v>723</v>
      </c>
      <c r="M92" s="85" t="s">
        <v>2223</v>
      </c>
      <c r="N92" s="64" t="s">
        <v>2234</v>
      </c>
      <c r="O92" s="65" t="s">
        <v>2234</v>
      </c>
      <c r="P92" s="83"/>
      <c r="Q92" s="73" t="s">
        <v>2162</v>
      </c>
      <c r="R92" s="61"/>
      <c r="S92" s="61"/>
      <c r="T92" s="1"/>
    </row>
    <row r="93" spans="7:20" x14ac:dyDescent="0.2">
      <c r="G93" s="102" t="s">
        <v>520</v>
      </c>
      <c r="K93" s="75" t="s">
        <v>487</v>
      </c>
      <c r="L93" s="76" t="s">
        <v>735</v>
      </c>
      <c r="M93" s="77" t="s">
        <v>2223</v>
      </c>
      <c r="N93" s="78" t="s">
        <v>2246</v>
      </c>
      <c r="O93" s="79" t="s">
        <v>2246</v>
      </c>
      <c r="P93" s="75"/>
      <c r="Q93" s="80" t="s">
        <v>2162</v>
      </c>
      <c r="R93" s="81"/>
      <c r="S93" s="81"/>
      <c r="T93" s="1"/>
    </row>
    <row r="94" spans="7:20" x14ac:dyDescent="0.2">
      <c r="G94" s="104" t="s">
        <v>3930</v>
      </c>
      <c r="K94" s="83" t="s">
        <v>487</v>
      </c>
      <c r="L94" s="84" t="s">
        <v>739</v>
      </c>
      <c r="M94" s="85" t="s">
        <v>2223</v>
      </c>
      <c r="N94" s="64" t="s">
        <v>2250</v>
      </c>
      <c r="O94" s="65" t="s">
        <v>2250</v>
      </c>
      <c r="P94" s="83"/>
      <c r="Q94" s="73" t="s">
        <v>2162</v>
      </c>
      <c r="R94" s="61"/>
      <c r="S94" s="61"/>
      <c r="T94" s="1"/>
    </row>
    <row r="95" spans="7:20" x14ac:dyDescent="0.2">
      <c r="G95" s="102" t="s">
        <v>521</v>
      </c>
      <c r="K95" s="75" t="s">
        <v>487</v>
      </c>
      <c r="L95" s="76" t="s">
        <v>738</v>
      </c>
      <c r="M95" s="77" t="s">
        <v>2223</v>
      </c>
      <c r="N95" s="78" t="s">
        <v>2249</v>
      </c>
      <c r="O95" s="79" t="s">
        <v>2249</v>
      </c>
      <c r="P95" s="75"/>
      <c r="Q95" s="80" t="s">
        <v>2162</v>
      </c>
      <c r="R95" s="81"/>
      <c r="S95" s="81"/>
      <c r="T95" s="1"/>
    </row>
    <row r="96" spans="7:20" x14ac:dyDescent="0.2">
      <c r="G96" s="102" t="s">
        <v>368</v>
      </c>
      <c r="K96" s="83" t="s">
        <v>487</v>
      </c>
      <c r="L96" s="84" t="s">
        <v>725</v>
      </c>
      <c r="M96" s="85" t="s">
        <v>2223</v>
      </c>
      <c r="N96" s="64" t="s">
        <v>2236</v>
      </c>
      <c r="O96" s="65" t="s">
        <v>2236</v>
      </c>
      <c r="P96" s="83"/>
      <c r="Q96" s="73" t="s">
        <v>2162</v>
      </c>
      <c r="R96" s="61"/>
      <c r="S96" s="61"/>
      <c r="T96" s="1"/>
    </row>
    <row r="97" spans="7:20" x14ac:dyDescent="0.2">
      <c r="G97" s="102" t="s">
        <v>6</v>
      </c>
      <c r="K97" s="75" t="s">
        <v>487</v>
      </c>
      <c r="L97" s="76" t="s">
        <v>724</v>
      </c>
      <c r="M97" s="77" t="s">
        <v>2223</v>
      </c>
      <c r="N97" s="78" t="s">
        <v>2235</v>
      </c>
      <c r="O97" s="79" t="s">
        <v>2235</v>
      </c>
      <c r="P97" s="75"/>
      <c r="Q97" s="80" t="s">
        <v>2162</v>
      </c>
      <c r="R97" s="81"/>
      <c r="S97" s="81"/>
      <c r="T97" s="1"/>
    </row>
    <row r="98" spans="7:20" x14ac:dyDescent="0.2">
      <c r="G98" s="102" t="s">
        <v>522</v>
      </c>
      <c r="K98" s="110" t="s">
        <v>487</v>
      </c>
      <c r="L98" s="111" t="s">
        <v>731</v>
      </c>
      <c r="M98" s="101" t="s">
        <v>2223</v>
      </c>
      <c r="N98" s="64" t="s">
        <v>2242</v>
      </c>
      <c r="O98" s="65" t="s">
        <v>2242</v>
      </c>
      <c r="P98" s="66"/>
      <c r="Q98" s="64" t="s">
        <v>2162</v>
      </c>
      <c r="R98" s="99"/>
      <c r="S98" s="61"/>
      <c r="T98" s="1"/>
    </row>
    <row r="99" spans="7:20" x14ac:dyDescent="0.2">
      <c r="G99" s="102" t="s">
        <v>7</v>
      </c>
      <c r="K99" s="83" t="s">
        <v>487</v>
      </c>
      <c r="L99" s="245" t="s">
        <v>4797</v>
      </c>
      <c r="M99" s="70" t="s">
        <v>2223</v>
      </c>
      <c r="N99" s="64" t="s">
        <v>4798</v>
      </c>
      <c r="O99" s="65" t="s">
        <v>4798</v>
      </c>
      <c r="P99" s="71"/>
      <c r="Q99" s="246"/>
      <c r="R99" s="72"/>
      <c r="S99" s="73"/>
      <c r="T99" s="1"/>
    </row>
    <row r="100" spans="7:20" x14ac:dyDescent="0.2">
      <c r="G100" s="104" t="s">
        <v>523</v>
      </c>
      <c r="K100" s="61" t="s">
        <v>488</v>
      </c>
      <c r="L100" s="62" t="s">
        <v>740</v>
      </c>
      <c r="M100" s="101" t="s">
        <v>2251</v>
      </c>
      <c r="N100" s="64" t="s">
        <v>2252</v>
      </c>
      <c r="O100" s="65" t="s">
        <v>2252</v>
      </c>
      <c r="P100" s="66"/>
      <c r="Q100" s="64" t="s">
        <v>2162</v>
      </c>
      <c r="R100" s="99"/>
      <c r="S100" s="61"/>
      <c r="T100" s="1"/>
    </row>
    <row r="101" spans="7:20" x14ac:dyDescent="0.2">
      <c r="G101" s="102" t="s">
        <v>3931</v>
      </c>
      <c r="K101" s="83" t="s">
        <v>488</v>
      </c>
      <c r="L101" s="84" t="s">
        <v>749</v>
      </c>
      <c r="M101" s="85" t="s">
        <v>2251</v>
      </c>
      <c r="N101" s="64" t="s">
        <v>2261</v>
      </c>
      <c r="O101" s="65" t="s">
        <v>2261</v>
      </c>
      <c r="P101" s="83"/>
      <c r="Q101" s="73" t="s">
        <v>2162</v>
      </c>
      <c r="R101" s="61"/>
      <c r="S101" s="61"/>
      <c r="T101" s="1"/>
    </row>
    <row r="102" spans="7:20" x14ac:dyDescent="0.2">
      <c r="G102" s="104" t="s">
        <v>364</v>
      </c>
      <c r="K102" s="75" t="s">
        <v>488</v>
      </c>
      <c r="L102" s="76" t="s">
        <v>741</v>
      </c>
      <c r="M102" s="77" t="s">
        <v>2251</v>
      </c>
      <c r="N102" s="78" t="s">
        <v>2253</v>
      </c>
      <c r="O102" s="79" t="s">
        <v>2253</v>
      </c>
      <c r="P102" s="75"/>
      <c r="Q102" s="80" t="s">
        <v>2162</v>
      </c>
      <c r="R102" s="81"/>
      <c r="S102" s="81"/>
      <c r="T102" s="1"/>
    </row>
    <row r="103" spans="7:20" x14ac:dyDescent="0.2">
      <c r="G103" s="104" t="s">
        <v>524</v>
      </c>
      <c r="K103" s="83" t="s">
        <v>488</v>
      </c>
      <c r="L103" s="84" t="s">
        <v>742</v>
      </c>
      <c r="M103" s="85" t="s">
        <v>2251</v>
      </c>
      <c r="N103" s="64" t="s">
        <v>2254</v>
      </c>
      <c r="O103" s="65" t="s">
        <v>2254</v>
      </c>
      <c r="P103" s="83"/>
      <c r="Q103" s="73" t="s">
        <v>2162</v>
      </c>
      <c r="R103" s="61"/>
      <c r="S103" s="61"/>
      <c r="T103" s="1"/>
    </row>
    <row r="104" spans="7:20" x14ac:dyDescent="0.2">
      <c r="G104" s="69" t="s">
        <v>354</v>
      </c>
      <c r="K104" s="75" t="s">
        <v>488</v>
      </c>
      <c r="L104" s="76" t="s">
        <v>743</v>
      </c>
      <c r="M104" s="77" t="s">
        <v>2251</v>
      </c>
      <c r="N104" s="78" t="s">
        <v>2255</v>
      </c>
      <c r="O104" s="79" t="s">
        <v>2255</v>
      </c>
      <c r="P104" s="75"/>
      <c r="Q104" s="80" t="s">
        <v>2162</v>
      </c>
      <c r="R104" s="81"/>
      <c r="S104" s="81"/>
      <c r="T104" s="1"/>
    </row>
    <row r="105" spans="7:20" x14ac:dyDescent="0.2">
      <c r="G105" s="102" t="s">
        <v>353</v>
      </c>
      <c r="K105" s="83" t="s">
        <v>488</v>
      </c>
      <c r="L105" s="84" t="s">
        <v>744</v>
      </c>
      <c r="M105" s="85" t="s">
        <v>2251</v>
      </c>
      <c r="N105" s="64" t="s">
        <v>2256</v>
      </c>
      <c r="O105" s="65" t="s">
        <v>2256</v>
      </c>
      <c r="P105" s="83"/>
      <c r="Q105" s="73" t="s">
        <v>2162</v>
      </c>
      <c r="R105" s="61"/>
      <c r="S105" s="61"/>
      <c r="T105" s="1"/>
    </row>
    <row r="106" spans="7:20" x14ac:dyDescent="0.2">
      <c r="G106" s="103" t="s">
        <v>363</v>
      </c>
      <c r="K106" s="75" t="s">
        <v>488</v>
      </c>
      <c r="L106" s="76" t="s">
        <v>745</v>
      </c>
      <c r="M106" s="77" t="s">
        <v>2251</v>
      </c>
      <c r="N106" s="78" t="s">
        <v>2257</v>
      </c>
      <c r="O106" s="79" t="s">
        <v>2257</v>
      </c>
      <c r="P106" s="75"/>
      <c r="Q106" s="80" t="s">
        <v>2162</v>
      </c>
      <c r="R106" s="81"/>
      <c r="S106" s="81"/>
      <c r="T106" s="1"/>
    </row>
    <row r="107" spans="7:20" x14ac:dyDescent="0.2">
      <c r="G107" s="104" t="s">
        <v>3932</v>
      </c>
      <c r="K107" s="83" t="s">
        <v>488</v>
      </c>
      <c r="L107" s="84" t="s">
        <v>746</v>
      </c>
      <c r="M107" s="85" t="s">
        <v>2251</v>
      </c>
      <c r="N107" s="64" t="s">
        <v>2258</v>
      </c>
      <c r="O107" s="65" t="s">
        <v>2258</v>
      </c>
      <c r="P107" s="83"/>
      <c r="Q107" s="73" t="s">
        <v>2162</v>
      </c>
      <c r="R107" s="61"/>
      <c r="S107" s="61"/>
      <c r="T107" s="1"/>
    </row>
    <row r="108" spans="7:20" x14ac:dyDescent="0.2">
      <c r="G108" s="104" t="s">
        <v>3933</v>
      </c>
      <c r="K108" s="75" t="s">
        <v>488</v>
      </c>
      <c r="L108" s="76" t="s">
        <v>747</v>
      </c>
      <c r="M108" s="77" t="s">
        <v>2251</v>
      </c>
      <c r="N108" s="78" t="s">
        <v>2259</v>
      </c>
      <c r="O108" s="79" t="s">
        <v>2259</v>
      </c>
      <c r="P108" s="75"/>
      <c r="Q108" s="80" t="s">
        <v>2162</v>
      </c>
      <c r="R108" s="81"/>
      <c r="S108" s="81"/>
      <c r="T108" s="1"/>
    </row>
    <row r="109" spans="7:20" x14ac:dyDescent="0.2">
      <c r="G109" s="104" t="s">
        <v>365</v>
      </c>
      <c r="K109" s="83" t="s">
        <v>488</v>
      </c>
      <c r="L109" s="84" t="s">
        <v>748</v>
      </c>
      <c r="M109" s="85" t="s">
        <v>2251</v>
      </c>
      <c r="N109" s="64" t="s">
        <v>2260</v>
      </c>
      <c r="O109" s="65" t="s">
        <v>2260</v>
      </c>
      <c r="P109" s="83"/>
      <c r="Q109" s="73" t="s">
        <v>2162</v>
      </c>
      <c r="R109" s="61"/>
      <c r="S109" s="61"/>
      <c r="T109" s="1"/>
    </row>
    <row r="110" spans="7:20" x14ac:dyDescent="0.2">
      <c r="G110" s="102" t="s">
        <v>525</v>
      </c>
      <c r="K110" s="83" t="s">
        <v>331</v>
      </c>
      <c r="L110" s="174" t="s">
        <v>4527</v>
      </c>
      <c r="M110" s="175" t="s">
        <v>421</v>
      </c>
      <c r="N110" s="176" t="s">
        <v>422</v>
      </c>
      <c r="O110" s="65" t="s">
        <v>422</v>
      </c>
      <c r="P110" s="177"/>
      <c r="Q110" s="178" t="s">
        <v>2191</v>
      </c>
      <c r="R110" s="179"/>
      <c r="S110" s="178"/>
      <c r="T110" s="1"/>
    </row>
    <row r="111" spans="7:20" x14ac:dyDescent="0.2">
      <c r="G111" s="102" t="s">
        <v>3934</v>
      </c>
      <c r="K111" s="81" t="s">
        <v>3905</v>
      </c>
      <c r="L111" s="93" t="s">
        <v>4528</v>
      </c>
      <c r="M111" s="97" t="s">
        <v>4105</v>
      </c>
      <c r="N111" s="78" t="s">
        <v>4106</v>
      </c>
      <c r="O111" s="79" t="s">
        <v>4106</v>
      </c>
      <c r="P111" s="90" t="s">
        <v>2191</v>
      </c>
      <c r="Q111" s="91"/>
      <c r="R111" s="95"/>
      <c r="S111" s="81"/>
      <c r="T111" s="1"/>
    </row>
    <row r="112" spans="7:20" x14ac:dyDescent="0.2">
      <c r="G112" s="103" t="s">
        <v>526</v>
      </c>
      <c r="K112" s="81" t="s">
        <v>3906</v>
      </c>
      <c r="L112" s="93" t="s">
        <v>4529</v>
      </c>
      <c r="M112" s="97" t="s">
        <v>4107</v>
      </c>
      <c r="N112" s="78" t="s">
        <v>4108</v>
      </c>
      <c r="O112" s="79" t="s">
        <v>4108</v>
      </c>
      <c r="P112" s="78"/>
      <c r="Q112" s="91" t="s">
        <v>2191</v>
      </c>
      <c r="R112" s="95"/>
      <c r="S112" s="96"/>
      <c r="T112" s="1"/>
    </row>
    <row r="113" spans="7:20" x14ac:dyDescent="0.2">
      <c r="G113" s="103" t="s">
        <v>3935</v>
      </c>
      <c r="K113" s="61" t="s">
        <v>489</v>
      </c>
      <c r="L113" s="62" t="s">
        <v>4530</v>
      </c>
      <c r="M113" s="98" t="s">
        <v>423</v>
      </c>
      <c r="N113" s="64" t="s">
        <v>424</v>
      </c>
      <c r="O113" s="65" t="s">
        <v>424</v>
      </c>
      <c r="P113" s="64"/>
      <c r="Q113" s="67" t="s">
        <v>2191</v>
      </c>
      <c r="R113" s="68"/>
      <c r="S113" s="100"/>
      <c r="T113" s="1"/>
    </row>
    <row r="114" spans="7:20" x14ac:dyDescent="0.2">
      <c r="G114" s="102" t="s">
        <v>362</v>
      </c>
      <c r="K114" s="81" t="s">
        <v>4</v>
      </c>
      <c r="L114" s="93" t="s">
        <v>756</v>
      </c>
      <c r="M114" s="97" t="s">
        <v>320</v>
      </c>
      <c r="N114" s="78" t="s">
        <v>2270</v>
      </c>
      <c r="O114" s="79" t="s">
        <v>2270</v>
      </c>
      <c r="P114" s="78"/>
      <c r="Q114" s="91" t="s">
        <v>2162</v>
      </c>
      <c r="R114" s="95"/>
      <c r="S114" s="96"/>
      <c r="T114" s="1"/>
    </row>
    <row r="115" spans="7:20" x14ac:dyDescent="0.2">
      <c r="G115" s="102" t="s">
        <v>527</v>
      </c>
      <c r="K115" s="61" t="s">
        <v>4</v>
      </c>
      <c r="L115" s="62" t="s">
        <v>750</v>
      </c>
      <c r="M115" s="63" t="s">
        <v>320</v>
      </c>
      <c r="N115" s="64" t="s">
        <v>2264</v>
      </c>
      <c r="O115" s="65" t="s">
        <v>2264</v>
      </c>
      <c r="P115" s="64"/>
      <c r="Q115" s="67" t="s">
        <v>2162</v>
      </c>
      <c r="R115" s="68"/>
      <c r="S115" s="100"/>
      <c r="T115" s="1"/>
    </row>
    <row r="116" spans="7:20" x14ac:dyDescent="0.2">
      <c r="G116" s="103" t="s">
        <v>3936</v>
      </c>
      <c r="K116" s="81" t="s">
        <v>4</v>
      </c>
      <c r="L116" s="93" t="s">
        <v>751</v>
      </c>
      <c r="M116" s="97" t="s">
        <v>320</v>
      </c>
      <c r="N116" s="78" t="s">
        <v>2265</v>
      </c>
      <c r="O116" s="79" t="s">
        <v>2265</v>
      </c>
      <c r="P116" s="78"/>
      <c r="Q116" s="91" t="s">
        <v>2162</v>
      </c>
      <c r="R116" s="95"/>
      <c r="S116" s="96"/>
      <c r="T116" s="1"/>
    </row>
    <row r="117" spans="7:20" x14ac:dyDescent="0.2">
      <c r="G117" s="104" t="s">
        <v>528</v>
      </c>
      <c r="K117" s="61" t="s">
        <v>4</v>
      </c>
      <c r="L117" s="62" t="s">
        <v>752</v>
      </c>
      <c r="M117" s="63" t="s">
        <v>320</v>
      </c>
      <c r="N117" s="64" t="s">
        <v>2266</v>
      </c>
      <c r="O117" s="65" t="s">
        <v>2266</v>
      </c>
      <c r="P117" s="64"/>
      <c r="Q117" s="67" t="s">
        <v>2162</v>
      </c>
      <c r="R117" s="68"/>
      <c r="S117" s="100"/>
      <c r="T117" s="1"/>
    </row>
    <row r="118" spans="7:20" x14ac:dyDescent="0.2">
      <c r="G118" s="102" t="s">
        <v>3937</v>
      </c>
      <c r="K118" s="81" t="s">
        <v>4</v>
      </c>
      <c r="L118" s="93" t="s">
        <v>3856</v>
      </c>
      <c r="M118" s="97" t="s">
        <v>320</v>
      </c>
      <c r="N118" s="78" t="s">
        <v>3857</v>
      </c>
      <c r="O118" s="79" t="s">
        <v>3857</v>
      </c>
      <c r="P118" s="78"/>
      <c r="Q118" s="91"/>
      <c r="R118" s="95"/>
      <c r="S118" s="96"/>
      <c r="T118" s="1"/>
    </row>
    <row r="119" spans="7:20" x14ac:dyDescent="0.2">
      <c r="G119" s="102" t="s">
        <v>529</v>
      </c>
      <c r="K119" s="61" t="s">
        <v>4</v>
      </c>
      <c r="L119" s="62" t="s">
        <v>753</v>
      </c>
      <c r="M119" s="63" t="s">
        <v>320</v>
      </c>
      <c r="N119" s="64" t="s">
        <v>2267</v>
      </c>
      <c r="O119" s="65" t="s">
        <v>2267</v>
      </c>
      <c r="P119" s="64"/>
      <c r="Q119" s="67" t="s">
        <v>2162</v>
      </c>
      <c r="R119" s="68"/>
      <c r="S119" s="100"/>
      <c r="T119" s="1"/>
    </row>
    <row r="120" spans="7:20" x14ac:dyDescent="0.2">
      <c r="G120" s="104" t="s">
        <v>530</v>
      </c>
      <c r="K120" s="81" t="s">
        <v>4</v>
      </c>
      <c r="L120" s="93" t="s">
        <v>754</v>
      </c>
      <c r="M120" s="94" t="s">
        <v>320</v>
      </c>
      <c r="N120" s="78" t="s">
        <v>2268</v>
      </c>
      <c r="O120" s="79" t="s">
        <v>2268</v>
      </c>
      <c r="P120" s="78"/>
      <c r="Q120" s="91" t="s">
        <v>2162</v>
      </c>
      <c r="R120" s="95"/>
      <c r="S120" s="96"/>
      <c r="T120" s="1"/>
    </row>
    <row r="121" spans="7:20" x14ac:dyDescent="0.2">
      <c r="G121" s="104" t="s">
        <v>531</v>
      </c>
      <c r="K121" s="61" t="s">
        <v>4</v>
      </c>
      <c r="L121" s="62" t="s">
        <v>755</v>
      </c>
      <c r="M121" s="98" t="s">
        <v>320</v>
      </c>
      <c r="N121" s="64" t="s">
        <v>2269</v>
      </c>
      <c r="O121" s="65" t="s">
        <v>2269</v>
      </c>
      <c r="P121" s="64"/>
      <c r="Q121" s="67" t="s">
        <v>2162</v>
      </c>
      <c r="R121" s="68"/>
      <c r="S121" s="100"/>
      <c r="T121" s="1"/>
    </row>
    <row r="122" spans="7:20" x14ac:dyDescent="0.2">
      <c r="G122" s="102" t="s">
        <v>3938</v>
      </c>
      <c r="K122" s="81" t="s">
        <v>4</v>
      </c>
      <c r="L122" s="93" t="s">
        <v>757</v>
      </c>
      <c r="M122" s="97" t="s">
        <v>320</v>
      </c>
      <c r="N122" s="78" t="s">
        <v>2271</v>
      </c>
      <c r="O122" s="79" t="s">
        <v>2271</v>
      </c>
      <c r="P122" s="78"/>
      <c r="Q122" s="91" t="s">
        <v>2162</v>
      </c>
      <c r="R122" s="95"/>
      <c r="S122" s="96"/>
      <c r="T122" s="1"/>
    </row>
    <row r="123" spans="7:20" x14ac:dyDescent="0.2">
      <c r="G123" s="102" t="s">
        <v>532</v>
      </c>
      <c r="K123" s="61" t="s">
        <v>4</v>
      </c>
      <c r="L123" s="62" t="s">
        <v>758</v>
      </c>
      <c r="M123" s="63" t="s">
        <v>320</v>
      </c>
      <c r="N123" s="64" t="s">
        <v>2272</v>
      </c>
      <c r="O123" s="65" t="s">
        <v>2272</v>
      </c>
      <c r="P123" s="64"/>
      <c r="Q123" s="67" t="s">
        <v>2162</v>
      </c>
      <c r="R123" s="68"/>
      <c r="S123" s="100"/>
      <c r="T123" s="1"/>
    </row>
    <row r="124" spans="7:20" x14ac:dyDescent="0.2">
      <c r="G124" s="103" t="s">
        <v>3939</v>
      </c>
      <c r="K124" s="81" t="s">
        <v>332</v>
      </c>
      <c r="L124" s="93" t="s">
        <v>759</v>
      </c>
      <c r="M124" s="97" t="s">
        <v>2273</v>
      </c>
      <c r="N124" s="78" t="s">
        <v>425</v>
      </c>
      <c r="O124" s="79" t="s">
        <v>425</v>
      </c>
      <c r="P124" s="78"/>
      <c r="Q124" s="91" t="s">
        <v>2191</v>
      </c>
      <c r="R124" s="95"/>
      <c r="S124" s="96"/>
      <c r="T124" s="1"/>
    </row>
    <row r="125" spans="7:20" x14ac:dyDescent="0.2">
      <c r="G125" s="104" t="s">
        <v>533</v>
      </c>
      <c r="K125" s="61" t="s">
        <v>490</v>
      </c>
      <c r="L125" s="62" t="s">
        <v>760</v>
      </c>
      <c r="M125" s="98" t="s">
        <v>2274</v>
      </c>
      <c r="N125" s="64" t="s">
        <v>2275</v>
      </c>
      <c r="O125" s="65" t="s">
        <v>2275</v>
      </c>
      <c r="P125" s="64" t="s">
        <v>2191</v>
      </c>
      <c r="Q125" s="67"/>
      <c r="R125" s="68"/>
      <c r="S125" s="100" t="s">
        <v>2191</v>
      </c>
      <c r="T125" s="1"/>
    </row>
    <row r="126" spans="7:20" x14ac:dyDescent="0.2">
      <c r="G126" s="104" t="s">
        <v>534</v>
      </c>
      <c r="K126" s="81" t="s">
        <v>490</v>
      </c>
      <c r="L126" s="93" t="s">
        <v>781</v>
      </c>
      <c r="M126" s="97" t="s">
        <v>2274</v>
      </c>
      <c r="N126" s="78" t="s">
        <v>2296</v>
      </c>
      <c r="O126" s="79" t="s">
        <v>2296</v>
      </c>
      <c r="P126" s="78" t="s">
        <v>2191</v>
      </c>
      <c r="Q126" s="91"/>
      <c r="R126" s="95"/>
      <c r="S126" s="96" t="s">
        <v>2191</v>
      </c>
      <c r="T126" s="1"/>
    </row>
    <row r="127" spans="7:20" x14ac:dyDescent="0.2">
      <c r="G127" s="102" t="s">
        <v>3940</v>
      </c>
      <c r="K127" s="61" t="s">
        <v>490</v>
      </c>
      <c r="L127" s="62" t="s">
        <v>762</v>
      </c>
      <c r="M127" s="63" t="s">
        <v>2274</v>
      </c>
      <c r="N127" s="64" t="s">
        <v>2277</v>
      </c>
      <c r="O127" s="65" t="s">
        <v>2277</v>
      </c>
      <c r="P127" s="64" t="s">
        <v>2191</v>
      </c>
      <c r="Q127" s="67"/>
      <c r="R127" s="68"/>
      <c r="S127" s="100" t="s">
        <v>2191</v>
      </c>
      <c r="T127" s="1"/>
    </row>
    <row r="128" spans="7:20" x14ac:dyDescent="0.2">
      <c r="G128" s="102" t="s">
        <v>3941</v>
      </c>
      <c r="K128" s="81" t="s">
        <v>490</v>
      </c>
      <c r="L128" s="93" t="s">
        <v>761</v>
      </c>
      <c r="M128" s="97" t="s">
        <v>2274</v>
      </c>
      <c r="N128" s="78" t="s">
        <v>2276</v>
      </c>
      <c r="O128" s="79" t="s">
        <v>2276</v>
      </c>
      <c r="P128" s="78" t="s">
        <v>2191</v>
      </c>
      <c r="Q128" s="91"/>
      <c r="R128" s="92"/>
      <c r="S128" s="96" t="s">
        <v>2191</v>
      </c>
      <c r="T128" s="1"/>
    </row>
    <row r="129" spans="7:20" x14ac:dyDescent="0.2">
      <c r="G129" s="102" t="s">
        <v>3942</v>
      </c>
      <c r="K129" s="61" t="s">
        <v>490</v>
      </c>
      <c r="L129" s="62" t="s">
        <v>787</v>
      </c>
      <c r="M129" s="63" t="s">
        <v>2274</v>
      </c>
      <c r="N129" s="64" t="s">
        <v>2302</v>
      </c>
      <c r="O129" s="65" t="s">
        <v>2302</v>
      </c>
      <c r="P129" s="64" t="s">
        <v>2191</v>
      </c>
      <c r="Q129" s="67"/>
      <c r="R129" s="99"/>
      <c r="S129" s="100" t="s">
        <v>2191</v>
      </c>
      <c r="T129" s="1"/>
    </row>
    <row r="130" spans="7:20" x14ac:dyDescent="0.2">
      <c r="G130" s="104" t="s">
        <v>535</v>
      </c>
      <c r="K130" s="81" t="s">
        <v>490</v>
      </c>
      <c r="L130" s="93" t="s">
        <v>788</v>
      </c>
      <c r="M130" s="94" t="s">
        <v>2274</v>
      </c>
      <c r="N130" s="78" t="s">
        <v>2303</v>
      </c>
      <c r="O130" s="79" t="s">
        <v>2303</v>
      </c>
      <c r="P130" s="78" t="s">
        <v>2191</v>
      </c>
      <c r="Q130" s="91"/>
      <c r="R130" s="92"/>
      <c r="S130" s="96" t="s">
        <v>2191</v>
      </c>
      <c r="T130" s="1"/>
    </row>
    <row r="131" spans="7:20" x14ac:dyDescent="0.2">
      <c r="G131" s="69" t="s">
        <v>536</v>
      </c>
      <c r="K131" s="61" t="s">
        <v>490</v>
      </c>
      <c r="L131" s="62" t="s">
        <v>764</v>
      </c>
      <c r="M131" s="98" t="s">
        <v>2274</v>
      </c>
      <c r="N131" s="64" t="s">
        <v>2279</v>
      </c>
      <c r="O131" s="65" t="s">
        <v>2279</v>
      </c>
      <c r="P131" s="64" t="s">
        <v>2191</v>
      </c>
      <c r="Q131" s="67"/>
      <c r="R131" s="99"/>
      <c r="S131" s="100" t="s">
        <v>2191</v>
      </c>
      <c r="T131" s="1"/>
    </row>
    <row r="132" spans="7:20" x14ac:dyDescent="0.2">
      <c r="G132" s="112" t="s">
        <v>3943</v>
      </c>
      <c r="K132" s="81" t="s">
        <v>490</v>
      </c>
      <c r="L132" s="93" t="s">
        <v>765</v>
      </c>
      <c r="M132" s="97" t="s">
        <v>2274</v>
      </c>
      <c r="N132" s="78" t="s">
        <v>2280</v>
      </c>
      <c r="O132" s="79" t="s">
        <v>2280</v>
      </c>
      <c r="P132" s="78" t="s">
        <v>2191</v>
      </c>
      <c r="Q132" s="91"/>
      <c r="R132" s="92"/>
      <c r="S132" s="96" t="s">
        <v>2191</v>
      </c>
      <c r="T132" s="1"/>
    </row>
    <row r="133" spans="7:20" x14ac:dyDescent="0.2">
      <c r="G133" s="103" t="s">
        <v>537</v>
      </c>
      <c r="K133" s="61" t="s">
        <v>490</v>
      </c>
      <c r="L133" s="62" t="s">
        <v>766</v>
      </c>
      <c r="M133" s="63" t="s">
        <v>2274</v>
      </c>
      <c r="N133" s="64" t="s">
        <v>2281</v>
      </c>
      <c r="O133" s="65" t="s">
        <v>2281</v>
      </c>
      <c r="P133" s="64" t="s">
        <v>2191</v>
      </c>
      <c r="Q133" s="67"/>
      <c r="R133" s="99"/>
      <c r="S133" s="100" t="s">
        <v>2191</v>
      </c>
      <c r="T133" s="1"/>
    </row>
    <row r="134" spans="7:20" x14ac:dyDescent="0.2">
      <c r="G134" s="102" t="s">
        <v>538</v>
      </c>
      <c r="K134" s="81" t="s">
        <v>490</v>
      </c>
      <c r="L134" s="93" t="s">
        <v>767</v>
      </c>
      <c r="M134" s="94" t="s">
        <v>2274</v>
      </c>
      <c r="N134" s="78" t="s">
        <v>2282</v>
      </c>
      <c r="O134" s="79" t="s">
        <v>2282</v>
      </c>
      <c r="P134" s="78" t="s">
        <v>2191</v>
      </c>
      <c r="Q134" s="91"/>
      <c r="R134" s="92"/>
      <c r="S134" s="96" t="s">
        <v>2191</v>
      </c>
      <c r="T134" s="1"/>
    </row>
    <row r="135" spans="7:20" x14ac:dyDescent="0.2">
      <c r="G135" s="104" t="s">
        <v>3830</v>
      </c>
      <c r="K135" s="61" t="s">
        <v>490</v>
      </c>
      <c r="L135" s="62" t="s">
        <v>768</v>
      </c>
      <c r="M135" s="63" t="s">
        <v>2274</v>
      </c>
      <c r="N135" s="64" t="s">
        <v>2283</v>
      </c>
      <c r="O135" s="65" t="s">
        <v>2283</v>
      </c>
      <c r="P135" s="64" t="s">
        <v>2191</v>
      </c>
      <c r="Q135" s="67"/>
      <c r="R135" s="68"/>
      <c r="S135" s="100" t="s">
        <v>2191</v>
      </c>
      <c r="T135" s="1"/>
    </row>
    <row r="136" spans="7:20" x14ac:dyDescent="0.2">
      <c r="G136" s="104" t="s">
        <v>337</v>
      </c>
      <c r="K136" s="81" t="s">
        <v>490</v>
      </c>
      <c r="L136" s="93" t="s">
        <v>774</v>
      </c>
      <c r="M136" s="97" t="s">
        <v>2274</v>
      </c>
      <c r="N136" s="78" t="s">
        <v>2289</v>
      </c>
      <c r="O136" s="79" t="s">
        <v>2289</v>
      </c>
      <c r="P136" s="78" t="s">
        <v>2191</v>
      </c>
      <c r="Q136" s="91"/>
      <c r="R136" s="95"/>
      <c r="S136" s="96" t="s">
        <v>2191</v>
      </c>
      <c r="T136" s="1"/>
    </row>
    <row r="137" spans="7:20" x14ac:dyDescent="0.2">
      <c r="G137" s="104" t="s">
        <v>338</v>
      </c>
      <c r="K137" s="61" t="s">
        <v>490</v>
      </c>
      <c r="L137" s="62" t="s">
        <v>769</v>
      </c>
      <c r="M137" s="63" t="s">
        <v>2274</v>
      </c>
      <c r="N137" s="64" t="s">
        <v>2284</v>
      </c>
      <c r="O137" s="65" t="s">
        <v>2284</v>
      </c>
      <c r="P137" s="64" t="s">
        <v>2191</v>
      </c>
      <c r="Q137" s="67"/>
      <c r="R137" s="68"/>
      <c r="S137" s="100" t="s">
        <v>2191</v>
      </c>
      <c r="T137" s="1"/>
    </row>
    <row r="138" spans="7:20" x14ac:dyDescent="0.2">
      <c r="G138" s="103" t="s">
        <v>539</v>
      </c>
      <c r="K138" s="81" t="s">
        <v>490</v>
      </c>
      <c r="L138" s="93" t="s">
        <v>4531</v>
      </c>
      <c r="M138" s="97" t="s">
        <v>2274</v>
      </c>
      <c r="N138" s="78" t="s">
        <v>4109</v>
      </c>
      <c r="O138" s="79" t="s">
        <v>4109</v>
      </c>
      <c r="P138" s="78" t="s">
        <v>2191</v>
      </c>
      <c r="Q138" s="91"/>
      <c r="R138" s="95"/>
      <c r="S138" s="96"/>
      <c r="T138" s="1"/>
    </row>
    <row r="139" spans="7:20" x14ac:dyDescent="0.2">
      <c r="G139" s="102" t="s">
        <v>3944</v>
      </c>
      <c r="K139" s="61" t="s">
        <v>490</v>
      </c>
      <c r="L139" s="62" t="s">
        <v>770</v>
      </c>
      <c r="M139" s="63" t="s">
        <v>2274</v>
      </c>
      <c r="N139" s="64" t="s">
        <v>2285</v>
      </c>
      <c r="O139" s="65" t="s">
        <v>2285</v>
      </c>
      <c r="P139" s="64" t="s">
        <v>2191</v>
      </c>
      <c r="Q139" s="67"/>
      <c r="R139" s="68"/>
      <c r="S139" s="100" t="s">
        <v>2191</v>
      </c>
      <c r="T139" s="1"/>
    </row>
    <row r="140" spans="7:20" x14ac:dyDescent="0.2">
      <c r="G140" s="102" t="s">
        <v>3945</v>
      </c>
      <c r="K140" s="81" t="s">
        <v>490</v>
      </c>
      <c r="L140" s="93" t="s">
        <v>771</v>
      </c>
      <c r="M140" s="97" t="s">
        <v>2274</v>
      </c>
      <c r="N140" s="78" t="s">
        <v>2286</v>
      </c>
      <c r="O140" s="79" t="s">
        <v>2286</v>
      </c>
      <c r="P140" s="78" t="s">
        <v>2191</v>
      </c>
      <c r="Q140" s="91"/>
      <c r="R140" s="95"/>
      <c r="S140" s="96" t="s">
        <v>2191</v>
      </c>
      <c r="T140" s="1"/>
    </row>
    <row r="141" spans="7:20" x14ac:dyDescent="0.2">
      <c r="G141" s="104" t="s">
        <v>3946</v>
      </c>
      <c r="K141" s="61" t="s">
        <v>490</v>
      </c>
      <c r="L141" s="62" t="s">
        <v>772</v>
      </c>
      <c r="M141" s="63" t="s">
        <v>2274</v>
      </c>
      <c r="N141" s="64" t="s">
        <v>2287</v>
      </c>
      <c r="O141" s="65" t="s">
        <v>2287</v>
      </c>
      <c r="P141" s="64" t="s">
        <v>2191</v>
      </c>
      <c r="Q141" s="67"/>
      <c r="R141" s="68"/>
      <c r="S141" s="100" t="s">
        <v>2191</v>
      </c>
      <c r="T141" s="1"/>
    </row>
    <row r="142" spans="7:20" x14ac:dyDescent="0.2">
      <c r="G142" s="102" t="s">
        <v>3947</v>
      </c>
      <c r="K142" s="75" t="s">
        <v>490</v>
      </c>
      <c r="L142" s="76" t="s">
        <v>773</v>
      </c>
      <c r="M142" s="77" t="s">
        <v>2274</v>
      </c>
      <c r="N142" s="78" t="s">
        <v>2288</v>
      </c>
      <c r="O142" s="79" t="s">
        <v>2288</v>
      </c>
      <c r="P142" s="75" t="s">
        <v>2191</v>
      </c>
      <c r="Q142" s="80"/>
      <c r="R142" s="81"/>
      <c r="S142" s="81" t="s">
        <v>2191</v>
      </c>
      <c r="T142" s="1"/>
    </row>
    <row r="143" spans="7:20" x14ac:dyDescent="0.2">
      <c r="G143" s="109" t="s">
        <v>3948</v>
      </c>
      <c r="K143" s="83" t="s">
        <v>490</v>
      </c>
      <c r="L143" s="84" t="s">
        <v>785</v>
      </c>
      <c r="M143" s="85" t="s">
        <v>2274</v>
      </c>
      <c r="N143" s="64" t="s">
        <v>2300</v>
      </c>
      <c r="O143" s="65" t="s">
        <v>2300</v>
      </c>
      <c r="P143" s="83" t="s">
        <v>2191</v>
      </c>
      <c r="Q143" s="73"/>
      <c r="R143" s="61"/>
      <c r="S143" s="61" t="s">
        <v>2191</v>
      </c>
      <c r="T143" s="1"/>
    </row>
    <row r="144" spans="7:20" x14ac:dyDescent="0.2">
      <c r="G144" s="102" t="s">
        <v>540</v>
      </c>
      <c r="K144" s="75" t="s">
        <v>490</v>
      </c>
      <c r="L144" s="76" t="s">
        <v>775</v>
      </c>
      <c r="M144" s="77" t="s">
        <v>2274</v>
      </c>
      <c r="N144" s="78" t="s">
        <v>2290</v>
      </c>
      <c r="O144" s="79" t="s">
        <v>2290</v>
      </c>
      <c r="P144" s="75" t="s">
        <v>2191</v>
      </c>
      <c r="Q144" s="80"/>
      <c r="R144" s="81"/>
      <c r="S144" s="81" t="s">
        <v>2191</v>
      </c>
      <c r="T144" s="1"/>
    </row>
    <row r="145" spans="7:20" x14ac:dyDescent="0.2">
      <c r="G145" s="102" t="s">
        <v>541</v>
      </c>
      <c r="K145" s="83" t="s">
        <v>490</v>
      </c>
      <c r="L145" s="84" t="s">
        <v>776</v>
      </c>
      <c r="M145" s="85" t="s">
        <v>2274</v>
      </c>
      <c r="N145" s="64" t="s">
        <v>2291</v>
      </c>
      <c r="O145" s="65" t="s">
        <v>2291</v>
      </c>
      <c r="P145" s="83" t="s">
        <v>2191</v>
      </c>
      <c r="Q145" s="73"/>
      <c r="R145" s="61"/>
      <c r="S145" s="61" t="s">
        <v>2191</v>
      </c>
      <c r="T145" s="1"/>
    </row>
    <row r="146" spans="7:20" x14ac:dyDescent="0.2">
      <c r="G146" s="102" t="s">
        <v>542</v>
      </c>
      <c r="K146" s="75" t="s">
        <v>490</v>
      </c>
      <c r="L146" s="76" t="s">
        <v>786</v>
      </c>
      <c r="M146" s="77" t="s">
        <v>2274</v>
      </c>
      <c r="N146" s="78" t="s">
        <v>2301</v>
      </c>
      <c r="O146" s="79" t="s">
        <v>2301</v>
      </c>
      <c r="P146" s="75" t="s">
        <v>2191</v>
      </c>
      <c r="Q146" s="80"/>
      <c r="R146" s="81"/>
      <c r="S146" s="81" t="s">
        <v>2191</v>
      </c>
      <c r="T146" s="1"/>
    </row>
    <row r="147" spans="7:20" x14ac:dyDescent="0.2">
      <c r="G147" s="104" t="s">
        <v>3949</v>
      </c>
      <c r="K147" s="83" t="s">
        <v>490</v>
      </c>
      <c r="L147" s="84" t="s">
        <v>777</v>
      </c>
      <c r="M147" s="85" t="s">
        <v>2274</v>
      </c>
      <c r="N147" s="64" t="s">
        <v>2292</v>
      </c>
      <c r="O147" s="65" t="s">
        <v>2292</v>
      </c>
      <c r="P147" s="83" t="s">
        <v>2191</v>
      </c>
      <c r="Q147" s="73"/>
      <c r="R147" s="61"/>
      <c r="S147" s="61" t="s">
        <v>2191</v>
      </c>
      <c r="T147" s="1"/>
    </row>
    <row r="148" spans="7:20" x14ac:dyDescent="0.2">
      <c r="G148" s="103" t="s">
        <v>543</v>
      </c>
      <c r="K148" s="75" t="s">
        <v>490</v>
      </c>
      <c r="L148" s="76" t="s">
        <v>778</v>
      </c>
      <c r="M148" s="77" t="s">
        <v>2274</v>
      </c>
      <c r="N148" s="78" t="s">
        <v>2293</v>
      </c>
      <c r="O148" s="79" t="s">
        <v>2293</v>
      </c>
      <c r="P148" s="75" t="s">
        <v>2191</v>
      </c>
      <c r="Q148" s="80"/>
      <c r="R148" s="81"/>
      <c r="S148" s="81" t="s">
        <v>2191</v>
      </c>
      <c r="T148" s="1"/>
    </row>
    <row r="149" spans="7:20" x14ac:dyDescent="0.2">
      <c r="G149" s="69" t="s">
        <v>4773</v>
      </c>
      <c r="K149" s="83" t="s">
        <v>490</v>
      </c>
      <c r="L149" s="84" t="s">
        <v>782</v>
      </c>
      <c r="M149" s="85" t="s">
        <v>2274</v>
      </c>
      <c r="N149" s="64" t="s">
        <v>2297</v>
      </c>
      <c r="O149" s="65" t="s">
        <v>2297</v>
      </c>
      <c r="P149" s="83" t="s">
        <v>2191</v>
      </c>
      <c r="Q149" s="73"/>
      <c r="R149" s="61"/>
      <c r="S149" s="61" t="s">
        <v>2191</v>
      </c>
      <c r="T149" s="1"/>
    </row>
    <row r="150" spans="7:20" x14ac:dyDescent="0.2">
      <c r="G150" s="104" t="s">
        <v>544</v>
      </c>
      <c r="K150" s="75" t="s">
        <v>490</v>
      </c>
      <c r="L150" s="76" t="s">
        <v>4532</v>
      </c>
      <c r="M150" s="77" t="s">
        <v>2274</v>
      </c>
      <c r="N150" s="78" t="s">
        <v>4110</v>
      </c>
      <c r="O150" s="79" t="s">
        <v>4110</v>
      </c>
      <c r="P150" s="75" t="s">
        <v>2191</v>
      </c>
      <c r="Q150" s="80"/>
      <c r="R150" s="81"/>
      <c r="S150" s="81"/>
      <c r="T150" s="1"/>
    </row>
    <row r="151" spans="7:20" x14ac:dyDescent="0.2">
      <c r="G151" s="103" t="s">
        <v>3950</v>
      </c>
      <c r="K151" s="83" t="s">
        <v>490</v>
      </c>
      <c r="L151" s="84" t="s">
        <v>783</v>
      </c>
      <c r="M151" s="85" t="s">
        <v>2274</v>
      </c>
      <c r="N151" s="64" t="s">
        <v>2298</v>
      </c>
      <c r="O151" s="65" t="s">
        <v>2298</v>
      </c>
      <c r="P151" s="83" t="s">
        <v>2191</v>
      </c>
      <c r="Q151" s="73"/>
      <c r="R151" s="61"/>
      <c r="S151" s="61" t="s">
        <v>2191</v>
      </c>
      <c r="T151" s="1"/>
    </row>
    <row r="152" spans="7:20" x14ac:dyDescent="0.2">
      <c r="G152" s="103" t="s">
        <v>545</v>
      </c>
      <c r="K152" s="75" t="s">
        <v>490</v>
      </c>
      <c r="L152" s="76" t="s">
        <v>763</v>
      </c>
      <c r="M152" s="77" t="s">
        <v>2274</v>
      </c>
      <c r="N152" s="78" t="s">
        <v>2278</v>
      </c>
      <c r="O152" s="79" t="s">
        <v>2278</v>
      </c>
      <c r="P152" s="75" t="s">
        <v>2191</v>
      </c>
      <c r="Q152" s="80"/>
      <c r="R152" s="81"/>
      <c r="S152" s="81" t="s">
        <v>2191</v>
      </c>
      <c r="T152" s="1"/>
    </row>
    <row r="153" spans="7:20" x14ac:dyDescent="0.2">
      <c r="G153" s="102" t="s">
        <v>546</v>
      </c>
      <c r="K153" s="83" t="s">
        <v>490</v>
      </c>
      <c r="L153" s="84" t="s">
        <v>779</v>
      </c>
      <c r="M153" s="85" t="s">
        <v>2274</v>
      </c>
      <c r="N153" s="64" t="s">
        <v>2294</v>
      </c>
      <c r="O153" s="65" t="s">
        <v>2294</v>
      </c>
      <c r="P153" s="83" t="s">
        <v>2191</v>
      </c>
      <c r="Q153" s="73"/>
      <c r="R153" s="61"/>
      <c r="S153" s="61" t="s">
        <v>2191</v>
      </c>
      <c r="T153" s="1"/>
    </row>
    <row r="154" spans="7:20" x14ac:dyDescent="0.2">
      <c r="G154" s="102" t="s">
        <v>3951</v>
      </c>
      <c r="K154" s="110" t="s">
        <v>490</v>
      </c>
      <c r="L154" s="111" t="s">
        <v>784</v>
      </c>
      <c r="M154" s="101" t="s">
        <v>2274</v>
      </c>
      <c r="N154" s="64" t="s">
        <v>2299</v>
      </c>
      <c r="O154" s="65" t="s">
        <v>2299</v>
      </c>
      <c r="P154" s="66" t="s">
        <v>2191</v>
      </c>
      <c r="Q154" s="67"/>
      <c r="R154" s="99"/>
      <c r="S154" s="61" t="s">
        <v>2191</v>
      </c>
      <c r="T154" s="1"/>
    </row>
    <row r="155" spans="7:20" x14ac:dyDescent="0.2">
      <c r="G155" s="103" t="s">
        <v>547</v>
      </c>
      <c r="K155" s="110" t="s">
        <v>490</v>
      </c>
      <c r="L155" s="111" t="s">
        <v>780</v>
      </c>
      <c r="M155" s="101" t="s">
        <v>2274</v>
      </c>
      <c r="N155" s="113" t="s">
        <v>2295</v>
      </c>
      <c r="O155" s="65" t="s">
        <v>2295</v>
      </c>
      <c r="P155" s="66" t="s">
        <v>2191</v>
      </c>
      <c r="Q155" s="64"/>
      <c r="R155" s="99"/>
      <c r="S155" s="61" t="s">
        <v>2191</v>
      </c>
      <c r="T155" s="1"/>
    </row>
    <row r="156" spans="7:20" x14ac:dyDescent="0.2">
      <c r="G156" s="103" t="s">
        <v>548</v>
      </c>
      <c r="K156" s="61" t="s">
        <v>491</v>
      </c>
      <c r="L156" s="62" t="s">
        <v>789</v>
      </c>
      <c r="M156" s="98" t="s">
        <v>2304</v>
      </c>
      <c r="N156" s="64" t="s">
        <v>2305</v>
      </c>
      <c r="O156" s="65" t="s">
        <v>2305</v>
      </c>
      <c r="P156" s="64" t="s">
        <v>2191</v>
      </c>
      <c r="Q156" s="67"/>
      <c r="R156" s="68"/>
      <c r="S156" s="100" t="s">
        <v>2191</v>
      </c>
      <c r="T156" s="1"/>
    </row>
    <row r="157" spans="7:20" x14ac:dyDescent="0.2">
      <c r="G157" s="103" t="s">
        <v>3952</v>
      </c>
      <c r="K157" s="75" t="s">
        <v>3907</v>
      </c>
      <c r="L157" s="76" t="s">
        <v>4533</v>
      </c>
      <c r="M157" s="77" t="s">
        <v>4111</v>
      </c>
      <c r="N157" s="78" t="s">
        <v>4112</v>
      </c>
      <c r="O157" s="79" t="s">
        <v>4112</v>
      </c>
      <c r="P157" s="75"/>
      <c r="Q157" s="80" t="s">
        <v>2191</v>
      </c>
      <c r="R157" s="81"/>
      <c r="S157" s="81"/>
      <c r="T157" s="1"/>
    </row>
    <row r="158" spans="7:20" x14ac:dyDescent="0.2">
      <c r="G158" s="114" t="s">
        <v>549</v>
      </c>
      <c r="K158" s="83" t="s">
        <v>492</v>
      </c>
      <c r="L158" s="84" t="s">
        <v>790</v>
      </c>
      <c r="M158" s="85" t="s">
        <v>2306</v>
      </c>
      <c r="N158" s="64" t="s">
        <v>2307</v>
      </c>
      <c r="O158" s="65" t="s">
        <v>2307</v>
      </c>
      <c r="P158" s="83"/>
      <c r="Q158" s="73" t="s">
        <v>2162</v>
      </c>
      <c r="R158" s="61"/>
      <c r="S158" s="61"/>
      <c r="T158" s="1"/>
    </row>
    <row r="159" spans="7:20" x14ac:dyDescent="0.2">
      <c r="G159" s="102" t="s">
        <v>3831</v>
      </c>
      <c r="K159" s="75" t="s">
        <v>492</v>
      </c>
      <c r="L159" s="76" t="s">
        <v>791</v>
      </c>
      <c r="M159" s="77" t="s">
        <v>2306</v>
      </c>
      <c r="N159" s="78" t="s">
        <v>2308</v>
      </c>
      <c r="O159" s="79" t="s">
        <v>2308</v>
      </c>
      <c r="P159" s="75"/>
      <c r="Q159" s="80" t="s">
        <v>2162</v>
      </c>
      <c r="R159" s="81"/>
      <c r="S159" s="81"/>
      <c r="T159" s="1"/>
    </row>
    <row r="160" spans="7:20" x14ac:dyDescent="0.2">
      <c r="G160" s="102" t="s">
        <v>3953</v>
      </c>
      <c r="K160" s="83" t="s">
        <v>492</v>
      </c>
      <c r="L160" s="84" t="s">
        <v>792</v>
      </c>
      <c r="M160" s="85" t="s">
        <v>2306</v>
      </c>
      <c r="N160" s="64" t="s">
        <v>2309</v>
      </c>
      <c r="O160" s="65" t="s">
        <v>2309</v>
      </c>
      <c r="P160" s="83"/>
      <c r="Q160" s="73" t="s">
        <v>2162</v>
      </c>
      <c r="R160" s="61"/>
      <c r="S160" s="61"/>
      <c r="T160" s="1"/>
    </row>
    <row r="161" spans="7:19" x14ac:dyDescent="0.2">
      <c r="G161" s="102" t="s">
        <v>3954</v>
      </c>
      <c r="K161" s="75" t="s">
        <v>492</v>
      </c>
      <c r="L161" s="76" t="s">
        <v>801</v>
      </c>
      <c r="M161" s="77" t="s">
        <v>2306</v>
      </c>
      <c r="N161" s="78" t="s">
        <v>2318</v>
      </c>
      <c r="O161" s="79" t="s">
        <v>2318</v>
      </c>
      <c r="P161" s="75"/>
      <c r="Q161" s="80" t="s">
        <v>2162</v>
      </c>
      <c r="R161" s="81"/>
      <c r="S161" s="81"/>
    </row>
    <row r="162" spans="7:19" x14ac:dyDescent="0.2">
      <c r="G162" s="104" t="s">
        <v>550</v>
      </c>
      <c r="K162" s="83" t="s">
        <v>492</v>
      </c>
      <c r="L162" s="84" t="s">
        <v>793</v>
      </c>
      <c r="M162" s="85" t="s">
        <v>2306</v>
      </c>
      <c r="N162" s="64" t="s">
        <v>2310</v>
      </c>
      <c r="O162" s="65" t="s">
        <v>2310</v>
      </c>
      <c r="P162" s="83"/>
      <c r="Q162" s="73" t="s">
        <v>2162</v>
      </c>
      <c r="R162" s="61"/>
      <c r="S162" s="61"/>
    </row>
    <row r="163" spans="7:19" x14ac:dyDescent="0.2">
      <c r="G163" s="102" t="s">
        <v>339</v>
      </c>
      <c r="K163" s="75" t="s">
        <v>492</v>
      </c>
      <c r="L163" s="76" t="s">
        <v>794</v>
      </c>
      <c r="M163" s="77" t="s">
        <v>2306</v>
      </c>
      <c r="N163" s="78" t="s">
        <v>2311</v>
      </c>
      <c r="O163" s="79" t="s">
        <v>2311</v>
      </c>
      <c r="P163" s="75"/>
      <c r="Q163" s="80" t="s">
        <v>2162</v>
      </c>
      <c r="R163" s="81"/>
      <c r="S163" s="81"/>
    </row>
    <row r="164" spans="7:19" x14ac:dyDescent="0.2">
      <c r="G164" s="109" t="s">
        <v>3955</v>
      </c>
      <c r="K164" s="83" t="s">
        <v>492</v>
      </c>
      <c r="L164" s="84" t="s">
        <v>795</v>
      </c>
      <c r="M164" s="85" t="s">
        <v>2306</v>
      </c>
      <c r="N164" s="64" t="s">
        <v>2312</v>
      </c>
      <c r="O164" s="65" t="s">
        <v>2312</v>
      </c>
      <c r="P164" s="83"/>
      <c r="Q164" s="73" t="s">
        <v>2162</v>
      </c>
      <c r="R164" s="61"/>
      <c r="S164" s="61"/>
    </row>
    <row r="165" spans="7:19" x14ac:dyDescent="0.2">
      <c r="G165" s="102" t="s">
        <v>3956</v>
      </c>
      <c r="K165" s="61" t="s">
        <v>492</v>
      </c>
      <c r="L165" s="62" t="s">
        <v>796</v>
      </c>
      <c r="M165" s="98" t="s">
        <v>2306</v>
      </c>
      <c r="N165" s="64" t="s">
        <v>2313</v>
      </c>
      <c r="O165" s="65" t="s">
        <v>2313</v>
      </c>
      <c r="P165" s="64"/>
      <c r="Q165" s="67" t="s">
        <v>2162</v>
      </c>
      <c r="R165" s="68"/>
      <c r="S165" s="100"/>
    </row>
    <row r="166" spans="7:19" x14ac:dyDescent="0.2">
      <c r="G166" s="104" t="s">
        <v>551</v>
      </c>
      <c r="K166" s="75" t="s">
        <v>492</v>
      </c>
      <c r="L166" s="76" t="s">
        <v>797</v>
      </c>
      <c r="M166" s="77" t="s">
        <v>2306</v>
      </c>
      <c r="N166" s="78" t="s">
        <v>2314</v>
      </c>
      <c r="O166" s="79" t="s">
        <v>2314</v>
      </c>
      <c r="P166" s="75"/>
      <c r="Q166" s="80" t="s">
        <v>2162</v>
      </c>
      <c r="R166" s="81"/>
      <c r="S166" s="81"/>
    </row>
    <row r="167" spans="7:19" x14ac:dyDescent="0.2">
      <c r="G167" s="180" t="s">
        <v>552</v>
      </c>
      <c r="K167" s="83" t="s">
        <v>492</v>
      </c>
      <c r="L167" s="84" t="s">
        <v>800</v>
      </c>
      <c r="M167" s="85" t="s">
        <v>2306</v>
      </c>
      <c r="N167" s="64" t="s">
        <v>2317</v>
      </c>
      <c r="O167" s="65" t="s">
        <v>2317</v>
      </c>
      <c r="P167" s="83"/>
      <c r="Q167" s="73" t="s">
        <v>2162</v>
      </c>
      <c r="R167" s="61"/>
      <c r="S167" s="61"/>
    </row>
    <row r="168" spans="7:19" x14ac:dyDescent="0.2">
      <c r="G168" s="102" t="s">
        <v>8</v>
      </c>
      <c r="K168" s="75" t="s">
        <v>492</v>
      </c>
      <c r="L168" s="76" t="s">
        <v>798</v>
      </c>
      <c r="M168" s="77" t="s">
        <v>2306</v>
      </c>
      <c r="N168" s="78" t="s">
        <v>2315</v>
      </c>
      <c r="O168" s="79" t="s">
        <v>2315</v>
      </c>
      <c r="P168" s="75"/>
      <c r="Q168" s="80" t="s">
        <v>2162</v>
      </c>
      <c r="R168" s="81"/>
      <c r="S168" s="81"/>
    </row>
    <row r="169" spans="7:19" x14ac:dyDescent="0.2">
      <c r="G169" s="102" t="s">
        <v>553</v>
      </c>
      <c r="K169" s="83" t="s">
        <v>492</v>
      </c>
      <c r="L169" s="84" t="s">
        <v>799</v>
      </c>
      <c r="M169" s="85" t="s">
        <v>2306</v>
      </c>
      <c r="N169" s="64" t="s">
        <v>2316</v>
      </c>
      <c r="O169" s="65" t="s">
        <v>2316</v>
      </c>
      <c r="P169" s="83"/>
      <c r="Q169" s="73" t="s">
        <v>2162</v>
      </c>
      <c r="R169" s="61"/>
      <c r="S169" s="61"/>
    </row>
    <row r="170" spans="7:19" x14ac:dyDescent="0.2">
      <c r="G170" s="104" t="s">
        <v>554</v>
      </c>
      <c r="K170" s="75" t="s">
        <v>333</v>
      </c>
      <c r="L170" s="76" t="s">
        <v>802</v>
      </c>
      <c r="M170" s="77" t="s">
        <v>4113</v>
      </c>
      <c r="N170" s="78" t="s">
        <v>426</v>
      </c>
      <c r="O170" s="79" t="s">
        <v>426</v>
      </c>
      <c r="P170" s="75"/>
      <c r="Q170" s="80" t="s">
        <v>2191</v>
      </c>
      <c r="R170" s="81"/>
      <c r="S170" s="81"/>
    </row>
    <row r="171" spans="7:19" x14ac:dyDescent="0.2">
      <c r="G171" s="104" t="s">
        <v>555</v>
      </c>
      <c r="K171" s="83" t="s">
        <v>358</v>
      </c>
      <c r="L171" s="84" t="s">
        <v>4534</v>
      </c>
      <c r="M171" s="85" t="s">
        <v>2738</v>
      </c>
      <c r="N171" s="64" t="s">
        <v>415</v>
      </c>
      <c r="O171" s="65" t="s">
        <v>415</v>
      </c>
      <c r="P171" s="83"/>
      <c r="Q171" s="73" t="s">
        <v>2191</v>
      </c>
      <c r="R171" s="61"/>
      <c r="S171" s="61" t="s">
        <v>2191</v>
      </c>
    </row>
    <row r="172" spans="7:19" x14ac:dyDescent="0.2">
      <c r="G172" s="102" t="s">
        <v>556</v>
      </c>
      <c r="K172" s="75" t="s">
        <v>3908</v>
      </c>
      <c r="L172" s="76" t="s">
        <v>4535</v>
      </c>
      <c r="M172" s="77" t="s">
        <v>4114</v>
      </c>
      <c r="N172" s="78" t="s">
        <v>4115</v>
      </c>
      <c r="O172" s="79" t="s">
        <v>4115</v>
      </c>
      <c r="P172" s="75" t="s">
        <v>2191</v>
      </c>
      <c r="Q172" s="80"/>
      <c r="R172" s="81"/>
      <c r="S172" s="81"/>
    </row>
    <row r="173" spans="7:19" x14ac:dyDescent="0.2">
      <c r="G173" s="102" t="s">
        <v>557</v>
      </c>
      <c r="K173" s="83" t="s">
        <v>493</v>
      </c>
      <c r="L173" s="84" t="s">
        <v>803</v>
      </c>
      <c r="M173" s="85" t="s">
        <v>2320</v>
      </c>
      <c r="N173" s="64" t="s">
        <v>2321</v>
      </c>
      <c r="O173" s="65" t="s">
        <v>2321</v>
      </c>
      <c r="P173" s="83" t="s">
        <v>2191</v>
      </c>
      <c r="Q173" s="73"/>
      <c r="R173" s="61"/>
      <c r="S173" s="61" t="s">
        <v>2191</v>
      </c>
    </row>
    <row r="174" spans="7:19" x14ac:dyDescent="0.2">
      <c r="G174" s="102" t="s">
        <v>558</v>
      </c>
      <c r="K174" s="75" t="s">
        <v>3909</v>
      </c>
      <c r="L174" s="76" t="s">
        <v>4536</v>
      </c>
      <c r="M174" s="77" t="s">
        <v>4116</v>
      </c>
      <c r="N174" s="78" t="s">
        <v>4117</v>
      </c>
      <c r="O174" s="79" t="s">
        <v>4117</v>
      </c>
      <c r="P174" s="75" t="s">
        <v>2191</v>
      </c>
      <c r="Q174" s="80"/>
      <c r="R174" s="81"/>
      <c r="S174" s="81"/>
    </row>
    <row r="175" spans="7:19" x14ac:dyDescent="0.2">
      <c r="G175" s="104" t="s">
        <v>3957</v>
      </c>
      <c r="K175" s="83" t="s">
        <v>3909</v>
      </c>
      <c r="L175" s="84" t="s">
        <v>4537</v>
      </c>
      <c r="M175" s="85" t="s">
        <v>4118</v>
      </c>
      <c r="N175" s="64" t="s">
        <v>4119</v>
      </c>
      <c r="O175" s="65" t="s">
        <v>4119</v>
      </c>
      <c r="P175" s="83" t="s">
        <v>2191</v>
      </c>
      <c r="Q175" s="73"/>
      <c r="R175" s="61"/>
      <c r="S175" s="61"/>
    </row>
    <row r="176" spans="7:19" x14ac:dyDescent="0.2">
      <c r="G176" s="102" t="s">
        <v>3958</v>
      </c>
      <c r="K176" s="75" t="s">
        <v>494</v>
      </c>
      <c r="L176" s="76" t="s">
        <v>804</v>
      </c>
      <c r="M176" s="77" t="s">
        <v>2322</v>
      </c>
      <c r="N176" s="78" t="s">
        <v>2323</v>
      </c>
      <c r="O176" s="79" t="s">
        <v>2323</v>
      </c>
      <c r="P176" s="75"/>
      <c r="Q176" s="80" t="s">
        <v>2162</v>
      </c>
      <c r="R176" s="81"/>
      <c r="S176" s="81"/>
    </row>
    <row r="177" spans="7:19" x14ac:dyDescent="0.2">
      <c r="G177" s="109" t="s">
        <v>3959</v>
      </c>
      <c r="K177" s="83" t="s">
        <v>494</v>
      </c>
      <c r="L177" s="84" t="s">
        <v>4538</v>
      </c>
      <c r="M177" s="85" t="s">
        <v>2322</v>
      </c>
      <c r="N177" s="64" t="s">
        <v>4120</v>
      </c>
      <c r="O177" s="65" t="s">
        <v>4120</v>
      </c>
      <c r="P177" s="83"/>
      <c r="Q177" s="73"/>
      <c r="R177" s="61"/>
      <c r="S177" s="61"/>
    </row>
    <row r="178" spans="7:19" x14ac:dyDescent="0.2">
      <c r="G178" s="109" t="s">
        <v>3960</v>
      </c>
      <c r="K178" s="75" t="s">
        <v>494</v>
      </c>
      <c r="L178" s="76" t="s">
        <v>805</v>
      </c>
      <c r="M178" s="77" t="s">
        <v>2322</v>
      </c>
      <c r="N178" s="78" t="s">
        <v>2324</v>
      </c>
      <c r="O178" s="79" t="s">
        <v>2324</v>
      </c>
      <c r="P178" s="75"/>
      <c r="Q178" s="80" t="s">
        <v>2162</v>
      </c>
      <c r="R178" s="81"/>
      <c r="S178" s="81"/>
    </row>
    <row r="179" spans="7:19" x14ac:dyDescent="0.2">
      <c r="G179" s="104" t="s">
        <v>559</v>
      </c>
      <c r="K179" s="83" t="s">
        <v>494</v>
      </c>
      <c r="L179" s="84" t="s">
        <v>806</v>
      </c>
      <c r="M179" s="85" t="s">
        <v>2322</v>
      </c>
      <c r="N179" s="64" t="s">
        <v>2325</v>
      </c>
      <c r="O179" s="65" t="s">
        <v>2325</v>
      </c>
      <c r="P179" s="83"/>
      <c r="Q179" s="73" t="s">
        <v>2162</v>
      </c>
      <c r="R179" s="61"/>
      <c r="S179" s="61"/>
    </row>
    <row r="180" spans="7:19" x14ac:dyDescent="0.2">
      <c r="G180" s="103" t="s">
        <v>3961</v>
      </c>
      <c r="K180" s="75" t="s">
        <v>494</v>
      </c>
      <c r="L180" s="76" t="s">
        <v>807</v>
      </c>
      <c r="M180" s="77" t="s">
        <v>2322</v>
      </c>
      <c r="N180" s="78" t="s">
        <v>2326</v>
      </c>
      <c r="O180" s="79" t="s">
        <v>2326</v>
      </c>
      <c r="P180" s="75"/>
      <c r="Q180" s="80" t="s">
        <v>2162</v>
      </c>
      <c r="R180" s="81"/>
      <c r="S180" s="81"/>
    </row>
    <row r="181" spans="7:19" x14ac:dyDescent="0.2">
      <c r="G181" s="104" t="s">
        <v>560</v>
      </c>
      <c r="K181" s="83" t="s">
        <v>494</v>
      </c>
      <c r="L181" s="84" t="s">
        <v>808</v>
      </c>
      <c r="M181" s="85" t="s">
        <v>2322</v>
      </c>
      <c r="N181" s="64" t="s">
        <v>2327</v>
      </c>
      <c r="O181" s="65" t="s">
        <v>2327</v>
      </c>
      <c r="P181" s="83"/>
      <c r="Q181" s="73" t="s">
        <v>2162</v>
      </c>
      <c r="R181" s="61"/>
      <c r="S181" s="61"/>
    </row>
    <row r="182" spans="7:19" x14ac:dyDescent="0.2">
      <c r="G182" s="102" t="s">
        <v>3962</v>
      </c>
      <c r="K182" s="75" t="s">
        <v>494</v>
      </c>
      <c r="L182" s="76" t="s">
        <v>809</v>
      </c>
      <c r="M182" s="77" t="s">
        <v>2322</v>
      </c>
      <c r="N182" s="78" t="s">
        <v>2328</v>
      </c>
      <c r="O182" s="79" t="s">
        <v>2328</v>
      </c>
      <c r="P182" s="75"/>
      <c r="Q182" s="80" t="s">
        <v>2162</v>
      </c>
      <c r="R182" s="81"/>
      <c r="S182" s="81"/>
    </row>
    <row r="183" spans="7:19" x14ac:dyDescent="0.2">
      <c r="G183" s="102" t="s">
        <v>561</v>
      </c>
      <c r="K183" s="83" t="s">
        <v>494</v>
      </c>
      <c r="L183" s="84" t="s">
        <v>810</v>
      </c>
      <c r="M183" s="85" t="s">
        <v>2322</v>
      </c>
      <c r="N183" s="64" t="s">
        <v>2329</v>
      </c>
      <c r="O183" s="65" t="s">
        <v>2329</v>
      </c>
      <c r="P183" s="83"/>
      <c r="Q183" s="73" t="s">
        <v>2162</v>
      </c>
      <c r="R183" s="61"/>
      <c r="S183" s="61"/>
    </row>
    <row r="184" spans="7:19" x14ac:dyDescent="0.2">
      <c r="G184" s="103" t="s">
        <v>562</v>
      </c>
      <c r="K184" s="75" t="s">
        <v>494</v>
      </c>
      <c r="L184" s="76" t="s">
        <v>811</v>
      </c>
      <c r="M184" s="77" t="s">
        <v>2322</v>
      </c>
      <c r="N184" s="78" t="s">
        <v>2330</v>
      </c>
      <c r="O184" s="79" t="s">
        <v>2330</v>
      </c>
      <c r="P184" s="75"/>
      <c r="Q184" s="80" t="s">
        <v>2162</v>
      </c>
      <c r="R184" s="81"/>
      <c r="S184" s="81"/>
    </row>
    <row r="185" spans="7:19" x14ac:dyDescent="0.2">
      <c r="G185" s="102" t="s">
        <v>563</v>
      </c>
      <c r="K185" s="83" t="s">
        <v>495</v>
      </c>
      <c r="L185" s="84" t="s">
        <v>812</v>
      </c>
      <c r="M185" s="85" t="s">
        <v>2331</v>
      </c>
      <c r="N185" s="64" t="s">
        <v>2332</v>
      </c>
      <c r="O185" s="65" t="s">
        <v>2332</v>
      </c>
      <c r="P185" s="83" t="s">
        <v>2191</v>
      </c>
      <c r="Q185" s="73"/>
      <c r="R185" s="61"/>
      <c r="S185" s="61" t="s">
        <v>2191</v>
      </c>
    </row>
    <row r="186" spans="7:19" x14ac:dyDescent="0.2">
      <c r="G186" s="104" t="s">
        <v>9</v>
      </c>
      <c r="K186" s="75" t="s">
        <v>3910</v>
      </c>
      <c r="L186" s="76" t="s">
        <v>4539</v>
      </c>
      <c r="M186" s="77" t="s">
        <v>4121</v>
      </c>
      <c r="N186" s="78" t="s">
        <v>4122</v>
      </c>
      <c r="O186" s="79" t="s">
        <v>4122</v>
      </c>
      <c r="P186" s="75" t="s">
        <v>2191</v>
      </c>
      <c r="Q186" s="80"/>
      <c r="R186" s="81"/>
      <c r="S186" s="81"/>
    </row>
    <row r="187" spans="7:19" x14ac:dyDescent="0.2">
      <c r="G187" s="102" t="s">
        <v>564</v>
      </c>
      <c r="K187" s="83" t="s">
        <v>496</v>
      </c>
      <c r="L187" s="84" t="s">
        <v>813</v>
      </c>
      <c r="M187" s="85" t="s">
        <v>2333</v>
      </c>
      <c r="N187" s="64" t="s">
        <v>2334</v>
      </c>
      <c r="O187" s="65" t="s">
        <v>2334</v>
      </c>
      <c r="P187" s="83"/>
      <c r="Q187" s="73" t="s">
        <v>2162</v>
      </c>
      <c r="R187" s="61"/>
      <c r="S187" s="61"/>
    </row>
    <row r="188" spans="7:19" x14ac:dyDescent="0.2">
      <c r="G188" s="102" t="s">
        <v>340</v>
      </c>
      <c r="K188" s="75" t="s">
        <v>496</v>
      </c>
      <c r="L188" s="76" t="s">
        <v>814</v>
      </c>
      <c r="M188" s="77" t="s">
        <v>2333</v>
      </c>
      <c r="N188" s="78" t="s">
        <v>2335</v>
      </c>
      <c r="O188" s="79" t="s">
        <v>2335</v>
      </c>
      <c r="P188" s="75"/>
      <c r="Q188" s="80" t="s">
        <v>2162</v>
      </c>
      <c r="R188" s="81"/>
      <c r="S188" s="81"/>
    </row>
    <row r="189" spans="7:19" x14ac:dyDescent="0.2">
      <c r="G189" s="103" t="s">
        <v>360</v>
      </c>
      <c r="K189" s="83" t="s">
        <v>496</v>
      </c>
      <c r="L189" s="84" t="s">
        <v>815</v>
      </c>
      <c r="M189" s="85" t="s">
        <v>2333</v>
      </c>
      <c r="N189" s="64" t="s">
        <v>2336</v>
      </c>
      <c r="O189" s="65" t="s">
        <v>2336</v>
      </c>
      <c r="P189" s="83"/>
      <c r="Q189" s="73" t="s">
        <v>2162</v>
      </c>
      <c r="R189" s="61"/>
      <c r="S189" s="61"/>
    </row>
    <row r="190" spans="7:19" x14ac:dyDescent="0.2">
      <c r="G190" s="102" t="s">
        <v>565</v>
      </c>
      <c r="K190" s="75" t="s">
        <v>496</v>
      </c>
      <c r="L190" s="76" t="s">
        <v>816</v>
      </c>
      <c r="M190" s="77" t="s">
        <v>2333</v>
      </c>
      <c r="N190" s="78" t="s">
        <v>2337</v>
      </c>
      <c r="O190" s="79" t="s">
        <v>2337</v>
      </c>
      <c r="P190" s="75"/>
      <c r="Q190" s="80" t="s">
        <v>2162</v>
      </c>
      <c r="R190" s="81"/>
      <c r="S190" s="81"/>
    </row>
    <row r="191" spans="7:19" x14ac:dyDescent="0.2">
      <c r="G191" s="114" t="s">
        <v>3963</v>
      </c>
      <c r="K191" s="83" t="s">
        <v>496</v>
      </c>
      <c r="L191" s="84" t="s">
        <v>817</v>
      </c>
      <c r="M191" s="85" t="s">
        <v>2333</v>
      </c>
      <c r="N191" s="64" t="s">
        <v>2338</v>
      </c>
      <c r="O191" s="65" t="s">
        <v>2338</v>
      </c>
      <c r="P191" s="83"/>
      <c r="Q191" s="73" t="s">
        <v>2162</v>
      </c>
      <c r="R191" s="61"/>
      <c r="S191" s="61"/>
    </row>
    <row r="192" spans="7:19" x14ac:dyDescent="0.2">
      <c r="G192" s="102" t="s">
        <v>566</v>
      </c>
      <c r="K192" s="75" t="s">
        <v>496</v>
      </c>
      <c r="L192" s="76" t="s">
        <v>4029</v>
      </c>
      <c r="M192" s="77" t="s">
        <v>2333</v>
      </c>
      <c r="N192" s="78" t="s">
        <v>4123</v>
      </c>
      <c r="O192" s="79" t="s">
        <v>4123</v>
      </c>
      <c r="P192" s="75"/>
      <c r="Q192" s="80"/>
      <c r="R192" s="81"/>
      <c r="S192" s="81"/>
    </row>
    <row r="193" spans="7:19" x14ac:dyDescent="0.2">
      <c r="G193" s="104" t="s">
        <v>567</v>
      </c>
      <c r="K193" s="83" t="s">
        <v>496</v>
      </c>
      <c r="L193" s="84" t="s">
        <v>840</v>
      </c>
      <c r="M193" s="85" t="s">
        <v>2333</v>
      </c>
      <c r="N193" s="64" t="s">
        <v>2361</v>
      </c>
      <c r="O193" s="65" t="s">
        <v>2361</v>
      </c>
      <c r="P193" s="83"/>
      <c r="Q193" s="73" t="s">
        <v>2162</v>
      </c>
      <c r="R193" s="61"/>
      <c r="S193" s="61"/>
    </row>
    <row r="194" spans="7:19" x14ac:dyDescent="0.2">
      <c r="G194" s="102" t="s">
        <v>568</v>
      </c>
      <c r="K194" s="75" t="s">
        <v>496</v>
      </c>
      <c r="L194" s="76" t="s">
        <v>848</v>
      </c>
      <c r="M194" s="77" t="s">
        <v>2333</v>
      </c>
      <c r="N194" s="78" t="s">
        <v>2369</v>
      </c>
      <c r="O194" s="79" t="s">
        <v>2369</v>
      </c>
      <c r="P194" s="75"/>
      <c r="Q194" s="80"/>
      <c r="R194" s="81"/>
      <c r="S194" s="81"/>
    </row>
    <row r="195" spans="7:19" x14ac:dyDescent="0.2">
      <c r="G195" s="104" t="s">
        <v>569</v>
      </c>
      <c r="K195" s="83" t="s">
        <v>496</v>
      </c>
      <c r="L195" s="84" t="s">
        <v>818</v>
      </c>
      <c r="M195" s="85" t="s">
        <v>2333</v>
      </c>
      <c r="N195" s="64" t="s">
        <v>2339</v>
      </c>
      <c r="O195" s="65" t="s">
        <v>2339</v>
      </c>
      <c r="P195" s="83"/>
      <c r="Q195" s="73" t="s">
        <v>2162</v>
      </c>
      <c r="R195" s="61"/>
      <c r="S195" s="61"/>
    </row>
    <row r="196" spans="7:19" x14ac:dyDescent="0.2">
      <c r="G196" s="104" t="s">
        <v>570</v>
      </c>
      <c r="K196" s="75" t="s">
        <v>496</v>
      </c>
      <c r="L196" s="76" t="s">
        <v>819</v>
      </c>
      <c r="M196" s="77" t="s">
        <v>2333</v>
      </c>
      <c r="N196" s="78" t="s">
        <v>2340</v>
      </c>
      <c r="O196" s="79" t="s">
        <v>2340</v>
      </c>
      <c r="P196" s="75"/>
      <c r="Q196" s="80" t="s">
        <v>2162</v>
      </c>
      <c r="R196" s="81"/>
      <c r="S196" s="81"/>
    </row>
    <row r="197" spans="7:19" x14ac:dyDescent="0.2">
      <c r="G197" s="104" t="s">
        <v>3964</v>
      </c>
      <c r="K197" s="83" t="s">
        <v>496</v>
      </c>
      <c r="L197" s="84" t="s">
        <v>846</v>
      </c>
      <c r="M197" s="85" t="s">
        <v>2333</v>
      </c>
      <c r="N197" s="64" t="s">
        <v>2367</v>
      </c>
      <c r="O197" s="65" t="s">
        <v>2367</v>
      </c>
      <c r="P197" s="83"/>
      <c r="Q197" s="73"/>
      <c r="R197" s="61"/>
      <c r="S197" s="61"/>
    </row>
    <row r="198" spans="7:19" x14ac:dyDescent="0.2">
      <c r="G198" s="104" t="s">
        <v>3965</v>
      </c>
      <c r="K198" s="75" t="s">
        <v>496</v>
      </c>
      <c r="L198" s="76" t="s">
        <v>849</v>
      </c>
      <c r="M198" s="77" t="s">
        <v>2333</v>
      </c>
      <c r="N198" s="78" t="s">
        <v>2370</v>
      </c>
      <c r="O198" s="79" t="s">
        <v>2370</v>
      </c>
      <c r="P198" s="75"/>
      <c r="Q198" s="80"/>
      <c r="R198" s="81"/>
      <c r="S198" s="81"/>
    </row>
    <row r="199" spans="7:19" x14ac:dyDescent="0.2">
      <c r="G199" s="102" t="s">
        <v>3832</v>
      </c>
      <c r="K199" s="75" t="s">
        <v>496</v>
      </c>
      <c r="L199" s="238" t="s">
        <v>4777</v>
      </c>
      <c r="M199" s="239" t="s">
        <v>2333</v>
      </c>
      <c r="N199" s="240" t="s">
        <v>4778</v>
      </c>
      <c r="O199" s="240" t="s">
        <v>4778</v>
      </c>
      <c r="P199" s="242"/>
      <c r="Q199" s="243"/>
      <c r="R199" s="244"/>
      <c r="S199" s="243"/>
    </row>
    <row r="200" spans="7:19" x14ac:dyDescent="0.2">
      <c r="G200" s="104" t="s">
        <v>3966</v>
      </c>
      <c r="K200" s="83" t="s">
        <v>496</v>
      </c>
      <c r="L200" s="116" t="s">
        <v>847</v>
      </c>
      <c r="M200" s="85" t="s">
        <v>2333</v>
      </c>
      <c r="N200" s="117" t="s">
        <v>2368</v>
      </c>
      <c r="O200" s="117" t="s">
        <v>2368</v>
      </c>
      <c r="P200" s="118"/>
      <c r="Q200" s="61"/>
      <c r="R200" s="61"/>
      <c r="S200" s="61"/>
    </row>
    <row r="201" spans="7:19" x14ac:dyDescent="0.2">
      <c r="G201" s="104" t="s">
        <v>571</v>
      </c>
      <c r="K201" s="75" t="s">
        <v>496</v>
      </c>
      <c r="L201" s="76" t="s">
        <v>829</v>
      </c>
      <c r="M201" s="77" t="s">
        <v>2333</v>
      </c>
      <c r="N201" s="119" t="s">
        <v>2350</v>
      </c>
      <c r="O201" s="119" t="s">
        <v>2350</v>
      </c>
      <c r="P201" s="75"/>
      <c r="Q201" s="81" t="s">
        <v>2162</v>
      </c>
      <c r="R201" s="81"/>
      <c r="S201" s="81"/>
    </row>
    <row r="202" spans="7:19" x14ac:dyDescent="0.2">
      <c r="G202" s="102" t="s">
        <v>3967</v>
      </c>
      <c r="K202" s="83" t="s">
        <v>496</v>
      </c>
      <c r="L202" s="62" t="s">
        <v>820</v>
      </c>
      <c r="M202" s="85" t="s">
        <v>2333</v>
      </c>
      <c r="N202" s="117" t="s">
        <v>2341</v>
      </c>
      <c r="O202" s="117" t="s">
        <v>2341</v>
      </c>
      <c r="P202" s="61"/>
      <c r="Q202" s="61" t="s">
        <v>2162</v>
      </c>
      <c r="R202" s="61"/>
      <c r="S202" s="61"/>
    </row>
    <row r="203" spans="7:19" x14ac:dyDescent="0.2">
      <c r="G203" s="104" t="s">
        <v>341</v>
      </c>
      <c r="K203" s="75" t="s">
        <v>496</v>
      </c>
      <c r="L203" s="93" t="s">
        <v>821</v>
      </c>
      <c r="M203" s="77" t="s">
        <v>2333</v>
      </c>
      <c r="N203" s="119" t="s">
        <v>2342</v>
      </c>
      <c r="O203" s="119" t="s">
        <v>2342</v>
      </c>
      <c r="P203" s="81"/>
      <c r="Q203" s="81" t="s">
        <v>2162</v>
      </c>
      <c r="R203" s="81"/>
      <c r="S203" s="81"/>
    </row>
    <row r="204" spans="7:19" x14ac:dyDescent="0.2">
      <c r="G204" s="104" t="s">
        <v>572</v>
      </c>
      <c r="K204" s="72" t="s">
        <v>496</v>
      </c>
      <c r="L204" s="120" t="s">
        <v>822</v>
      </c>
      <c r="M204" s="70" t="s">
        <v>2333</v>
      </c>
      <c r="N204" s="121" t="s">
        <v>2343</v>
      </c>
      <c r="O204" s="121" t="s">
        <v>2343</v>
      </c>
      <c r="P204" s="72"/>
      <c r="Q204" s="72" t="s">
        <v>2162</v>
      </c>
      <c r="R204" s="72"/>
      <c r="S204" s="61"/>
    </row>
    <row r="205" spans="7:19" x14ac:dyDescent="0.2">
      <c r="G205" s="104" t="s">
        <v>573</v>
      </c>
      <c r="K205" s="81" t="s">
        <v>496</v>
      </c>
      <c r="L205" s="93" t="s">
        <v>844</v>
      </c>
      <c r="M205" s="94" t="s">
        <v>2333</v>
      </c>
      <c r="N205" s="78" t="s">
        <v>2365</v>
      </c>
      <c r="O205" s="79" t="s">
        <v>2365</v>
      </c>
      <c r="P205" s="78"/>
      <c r="Q205" s="91" t="s">
        <v>2162</v>
      </c>
      <c r="R205" s="95"/>
      <c r="S205" s="96"/>
    </row>
    <row r="206" spans="7:19" x14ac:dyDescent="0.2">
      <c r="G206" s="102" t="s">
        <v>574</v>
      </c>
      <c r="K206" s="81" t="s">
        <v>496</v>
      </c>
      <c r="L206" s="93" t="s">
        <v>823</v>
      </c>
      <c r="M206" s="94" t="s">
        <v>2333</v>
      </c>
      <c r="N206" s="78" t="s">
        <v>2344</v>
      </c>
      <c r="O206" s="79" t="s">
        <v>2344</v>
      </c>
      <c r="P206" s="78"/>
      <c r="Q206" s="91" t="s">
        <v>2162</v>
      </c>
      <c r="R206" s="95"/>
      <c r="S206" s="96"/>
    </row>
    <row r="207" spans="7:19" x14ac:dyDescent="0.2">
      <c r="G207" s="102" t="s">
        <v>3968</v>
      </c>
      <c r="K207" s="87" t="s">
        <v>496</v>
      </c>
      <c r="L207" s="88" t="s">
        <v>824</v>
      </c>
      <c r="M207" s="89" t="s">
        <v>2333</v>
      </c>
      <c r="N207" s="78" t="s">
        <v>2345</v>
      </c>
      <c r="O207" s="79" t="s">
        <v>2345</v>
      </c>
      <c r="P207" s="90"/>
      <c r="Q207" s="78" t="s">
        <v>2162</v>
      </c>
      <c r="R207" s="92"/>
      <c r="S207" s="81"/>
    </row>
    <row r="208" spans="7:19" x14ac:dyDescent="0.2">
      <c r="G208" s="104" t="s">
        <v>575</v>
      </c>
      <c r="K208" s="81" t="s">
        <v>496</v>
      </c>
      <c r="L208" s="93" t="s">
        <v>4030</v>
      </c>
      <c r="M208" s="94" t="s">
        <v>2333</v>
      </c>
      <c r="N208" s="78" t="s">
        <v>4124</v>
      </c>
      <c r="O208" s="79" t="s">
        <v>4125</v>
      </c>
      <c r="P208" s="78"/>
      <c r="Q208" s="91"/>
      <c r="R208" s="95"/>
      <c r="S208" s="96"/>
    </row>
    <row r="209" spans="7:19" x14ac:dyDescent="0.2">
      <c r="G209" s="104" t="s">
        <v>359</v>
      </c>
      <c r="K209" s="75" t="s">
        <v>496</v>
      </c>
      <c r="L209" s="76" t="s">
        <v>825</v>
      </c>
      <c r="M209" s="77" t="s">
        <v>2333</v>
      </c>
      <c r="N209" s="78" t="s">
        <v>2346</v>
      </c>
      <c r="O209" s="79" t="s">
        <v>2346</v>
      </c>
      <c r="P209" s="75"/>
      <c r="Q209" s="80" t="s">
        <v>2162</v>
      </c>
      <c r="R209" s="81"/>
      <c r="S209" s="81"/>
    </row>
    <row r="210" spans="7:19" x14ac:dyDescent="0.2">
      <c r="G210" s="104" t="s">
        <v>576</v>
      </c>
      <c r="K210" s="83" t="s">
        <v>496</v>
      </c>
      <c r="L210" s="84" t="s">
        <v>833</v>
      </c>
      <c r="M210" s="85" t="s">
        <v>2333</v>
      </c>
      <c r="N210" s="64" t="s">
        <v>2354</v>
      </c>
      <c r="O210" s="65" t="s">
        <v>2354</v>
      </c>
      <c r="P210" s="83"/>
      <c r="Q210" s="73" t="s">
        <v>2162</v>
      </c>
      <c r="R210" s="61"/>
      <c r="S210" s="61"/>
    </row>
    <row r="211" spans="7:19" x14ac:dyDescent="0.2">
      <c r="G211" s="102" t="s">
        <v>3969</v>
      </c>
      <c r="K211" s="75" t="s">
        <v>496</v>
      </c>
      <c r="L211" s="76" t="s">
        <v>839</v>
      </c>
      <c r="M211" s="77" t="s">
        <v>2333</v>
      </c>
      <c r="N211" s="78" t="s">
        <v>2360</v>
      </c>
      <c r="O211" s="79" t="s">
        <v>2360</v>
      </c>
      <c r="P211" s="75"/>
      <c r="Q211" s="80" t="s">
        <v>2162</v>
      </c>
      <c r="R211" s="81"/>
      <c r="S211" s="81"/>
    </row>
    <row r="212" spans="7:19" x14ac:dyDescent="0.2">
      <c r="G212" s="102" t="s">
        <v>342</v>
      </c>
      <c r="K212" s="83" t="s">
        <v>496</v>
      </c>
      <c r="L212" s="84" t="s">
        <v>845</v>
      </c>
      <c r="M212" s="85" t="s">
        <v>2333</v>
      </c>
      <c r="N212" s="64" t="s">
        <v>2366</v>
      </c>
      <c r="O212" s="65" t="s">
        <v>2366</v>
      </c>
      <c r="P212" s="83"/>
      <c r="Q212" s="73" t="s">
        <v>2162</v>
      </c>
      <c r="R212" s="61"/>
      <c r="S212" s="61"/>
    </row>
    <row r="213" spans="7:19" x14ac:dyDescent="0.2">
      <c r="G213" s="102" t="s">
        <v>3970</v>
      </c>
      <c r="K213" s="75" t="s">
        <v>496</v>
      </c>
      <c r="L213" s="76" t="s">
        <v>842</v>
      </c>
      <c r="M213" s="77" t="s">
        <v>2333</v>
      </c>
      <c r="N213" s="78" t="s">
        <v>2363</v>
      </c>
      <c r="O213" s="79" t="s">
        <v>2363</v>
      </c>
      <c r="P213" s="75"/>
      <c r="Q213" s="80" t="s">
        <v>2162</v>
      </c>
      <c r="R213" s="81"/>
      <c r="S213" s="81"/>
    </row>
    <row r="214" spans="7:19" x14ac:dyDescent="0.2">
      <c r="G214" s="102" t="s">
        <v>577</v>
      </c>
      <c r="K214" s="83" t="s">
        <v>496</v>
      </c>
      <c r="L214" s="84" t="s">
        <v>827</v>
      </c>
      <c r="M214" s="85" t="s">
        <v>2333</v>
      </c>
      <c r="N214" s="64" t="s">
        <v>2348</v>
      </c>
      <c r="O214" s="65" t="s">
        <v>2348</v>
      </c>
      <c r="P214" s="83"/>
      <c r="Q214" s="73" t="s">
        <v>2162</v>
      </c>
      <c r="R214" s="61"/>
      <c r="S214" s="61"/>
    </row>
    <row r="215" spans="7:19" x14ac:dyDescent="0.2">
      <c r="G215" s="102" t="s">
        <v>578</v>
      </c>
      <c r="K215" s="75" t="s">
        <v>496</v>
      </c>
      <c r="L215" s="76" t="s">
        <v>828</v>
      </c>
      <c r="M215" s="77" t="s">
        <v>2333</v>
      </c>
      <c r="N215" s="78" t="s">
        <v>2349</v>
      </c>
      <c r="O215" s="79" t="s">
        <v>2349</v>
      </c>
      <c r="P215" s="75"/>
      <c r="Q215" s="80" t="s">
        <v>2162</v>
      </c>
      <c r="R215" s="81"/>
      <c r="S215" s="81"/>
    </row>
    <row r="216" spans="7:19" x14ac:dyDescent="0.2">
      <c r="G216" s="103" t="s">
        <v>3833</v>
      </c>
      <c r="K216" s="83" t="s">
        <v>496</v>
      </c>
      <c r="L216" s="84" t="s">
        <v>830</v>
      </c>
      <c r="M216" s="85" t="s">
        <v>2333</v>
      </c>
      <c r="N216" s="64" t="s">
        <v>2351</v>
      </c>
      <c r="O216" s="65" t="s">
        <v>2351</v>
      </c>
      <c r="P216" s="83"/>
      <c r="Q216" s="73" t="s">
        <v>2162</v>
      </c>
      <c r="R216" s="61"/>
      <c r="S216" s="61"/>
    </row>
    <row r="217" spans="7:19" x14ac:dyDescent="0.2">
      <c r="G217" s="103" t="s">
        <v>367</v>
      </c>
      <c r="K217" s="75" t="s">
        <v>496</v>
      </c>
      <c r="L217" s="76" t="s">
        <v>831</v>
      </c>
      <c r="M217" s="77" t="s">
        <v>2333</v>
      </c>
      <c r="N217" s="78" t="s">
        <v>2352</v>
      </c>
      <c r="O217" s="79" t="s">
        <v>2352</v>
      </c>
      <c r="P217" s="75"/>
      <c r="Q217" s="80" t="s">
        <v>2162</v>
      </c>
      <c r="R217" s="81"/>
      <c r="S217" s="81"/>
    </row>
    <row r="218" spans="7:19" x14ac:dyDescent="0.2">
      <c r="G218" s="102" t="s">
        <v>3971</v>
      </c>
      <c r="K218" s="83" t="s">
        <v>496</v>
      </c>
      <c r="L218" s="84" t="s">
        <v>832</v>
      </c>
      <c r="M218" s="85" t="s">
        <v>2333</v>
      </c>
      <c r="N218" s="64" t="s">
        <v>2353</v>
      </c>
      <c r="O218" s="65" t="s">
        <v>2353</v>
      </c>
      <c r="P218" s="83"/>
      <c r="Q218" s="73" t="s">
        <v>2162</v>
      </c>
      <c r="R218" s="61"/>
      <c r="S218" s="61"/>
    </row>
    <row r="219" spans="7:19" x14ac:dyDescent="0.2">
      <c r="G219" s="102" t="s">
        <v>579</v>
      </c>
      <c r="K219" s="75" t="s">
        <v>496</v>
      </c>
      <c r="L219" s="76" t="s">
        <v>841</v>
      </c>
      <c r="M219" s="77" t="s">
        <v>2333</v>
      </c>
      <c r="N219" s="78" t="s">
        <v>2362</v>
      </c>
      <c r="O219" s="79" t="s">
        <v>2362</v>
      </c>
      <c r="P219" s="75"/>
      <c r="Q219" s="80" t="s">
        <v>2162</v>
      </c>
      <c r="R219" s="81"/>
      <c r="S219" s="81"/>
    </row>
    <row r="220" spans="7:19" x14ac:dyDescent="0.2">
      <c r="G220" s="102" t="s">
        <v>580</v>
      </c>
      <c r="K220" s="83" t="s">
        <v>496</v>
      </c>
      <c r="L220" s="84" t="s">
        <v>826</v>
      </c>
      <c r="M220" s="85" t="s">
        <v>2333</v>
      </c>
      <c r="N220" s="64" t="s">
        <v>2347</v>
      </c>
      <c r="O220" s="65" t="s">
        <v>2347</v>
      </c>
      <c r="P220" s="83"/>
      <c r="Q220" s="73" t="s">
        <v>2162</v>
      </c>
      <c r="R220" s="61"/>
      <c r="S220" s="61"/>
    </row>
    <row r="221" spans="7:19" x14ac:dyDescent="0.2">
      <c r="G221" s="102" t="s">
        <v>3972</v>
      </c>
      <c r="K221" s="75" t="s">
        <v>496</v>
      </c>
      <c r="L221" s="76" t="s">
        <v>835</v>
      </c>
      <c r="M221" s="77" t="s">
        <v>2333</v>
      </c>
      <c r="N221" s="78" t="s">
        <v>2356</v>
      </c>
      <c r="O221" s="79" t="s">
        <v>2356</v>
      </c>
      <c r="P221" s="75"/>
      <c r="Q221" s="80" t="s">
        <v>2162</v>
      </c>
      <c r="R221" s="81"/>
      <c r="S221" s="81"/>
    </row>
    <row r="222" spans="7:19" x14ac:dyDescent="0.2">
      <c r="G222" s="104" t="s">
        <v>3973</v>
      </c>
      <c r="K222" s="83" t="s">
        <v>496</v>
      </c>
      <c r="L222" s="84" t="s">
        <v>838</v>
      </c>
      <c r="M222" s="85" t="s">
        <v>2333</v>
      </c>
      <c r="N222" s="64" t="s">
        <v>2359</v>
      </c>
      <c r="O222" s="65" t="s">
        <v>2359</v>
      </c>
      <c r="P222" s="83"/>
      <c r="Q222" s="73" t="s">
        <v>2162</v>
      </c>
      <c r="R222" s="61"/>
      <c r="S222" s="61"/>
    </row>
    <row r="223" spans="7:19" x14ac:dyDescent="0.2">
      <c r="G223" s="102" t="s">
        <v>3974</v>
      </c>
      <c r="K223" s="75" t="s">
        <v>496</v>
      </c>
      <c r="L223" s="76" t="s">
        <v>836</v>
      </c>
      <c r="M223" s="77" t="s">
        <v>2333</v>
      </c>
      <c r="N223" s="78" t="s">
        <v>2357</v>
      </c>
      <c r="O223" s="79" t="s">
        <v>2357</v>
      </c>
      <c r="P223" s="75"/>
      <c r="Q223" s="80" t="s">
        <v>2162</v>
      </c>
      <c r="R223" s="81"/>
      <c r="S223" s="81"/>
    </row>
    <row r="224" spans="7:19" x14ac:dyDescent="0.2">
      <c r="G224" s="103" t="s">
        <v>3975</v>
      </c>
      <c r="K224" s="83" t="s">
        <v>496</v>
      </c>
      <c r="L224" s="84" t="s">
        <v>834</v>
      </c>
      <c r="M224" s="85" t="s">
        <v>2333</v>
      </c>
      <c r="N224" s="64" t="s">
        <v>2355</v>
      </c>
      <c r="O224" s="65" t="s">
        <v>2355</v>
      </c>
      <c r="P224" s="83"/>
      <c r="Q224" s="73" t="s">
        <v>2162</v>
      </c>
      <c r="R224" s="61"/>
      <c r="S224" s="61"/>
    </row>
    <row r="225" spans="7:19" x14ac:dyDescent="0.2">
      <c r="G225" s="103" t="s">
        <v>3976</v>
      </c>
      <c r="K225" s="75" t="s">
        <v>496</v>
      </c>
      <c r="L225" s="76" t="s">
        <v>843</v>
      </c>
      <c r="M225" s="77" t="s">
        <v>2333</v>
      </c>
      <c r="N225" s="78" t="s">
        <v>2364</v>
      </c>
      <c r="O225" s="79" t="s">
        <v>2364</v>
      </c>
      <c r="P225" s="75"/>
      <c r="Q225" s="80" t="s">
        <v>2162</v>
      </c>
      <c r="R225" s="81"/>
      <c r="S225" s="81"/>
    </row>
    <row r="226" spans="7:19" x14ac:dyDescent="0.2">
      <c r="G226" s="104" t="s">
        <v>3977</v>
      </c>
      <c r="K226" s="83" t="s">
        <v>496</v>
      </c>
      <c r="L226" s="84" t="s">
        <v>837</v>
      </c>
      <c r="M226" s="85" t="s">
        <v>2333</v>
      </c>
      <c r="N226" s="64" t="s">
        <v>2358</v>
      </c>
      <c r="O226" s="65" t="s">
        <v>2358</v>
      </c>
      <c r="P226" s="83"/>
      <c r="Q226" s="73" t="s">
        <v>2162</v>
      </c>
      <c r="R226" s="61"/>
      <c r="S226" s="61"/>
    </row>
    <row r="227" spans="7:19" x14ac:dyDescent="0.2">
      <c r="G227" s="104" t="s">
        <v>3978</v>
      </c>
      <c r="K227" s="75" t="s">
        <v>497</v>
      </c>
      <c r="L227" s="76" t="s">
        <v>850</v>
      </c>
      <c r="M227" s="77" t="s">
        <v>2371</v>
      </c>
      <c r="N227" s="78" t="s">
        <v>2372</v>
      </c>
      <c r="O227" s="79" t="s">
        <v>2372</v>
      </c>
      <c r="P227" s="75" t="s">
        <v>2191</v>
      </c>
      <c r="Q227" s="80"/>
      <c r="R227" s="81"/>
      <c r="S227" s="81" t="s">
        <v>2191</v>
      </c>
    </row>
    <row r="228" spans="7:19" x14ac:dyDescent="0.2">
      <c r="G228" s="102" t="s">
        <v>10</v>
      </c>
      <c r="K228" s="83" t="s">
        <v>3911</v>
      </c>
      <c r="L228" s="84" t="s">
        <v>4540</v>
      </c>
      <c r="M228" s="85" t="s">
        <v>4126</v>
      </c>
      <c r="N228" s="64" t="s">
        <v>4127</v>
      </c>
      <c r="O228" s="65" t="s">
        <v>4127</v>
      </c>
      <c r="P228" s="83" t="s">
        <v>2191</v>
      </c>
      <c r="Q228" s="73"/>
      <c r="R228" s="61"/>
      <c r="S228" s="61"/>
    </row>
    <row r="229" spans="7:19" x14ac:dyDescent="0.2">
      <c r="G229" s="102" t="s">
        <v>357</v>
      </c>
      <c r="K229" s="75" t="s">
        <v>498</v>
      </c>
      <c r="L229" s="76" t="s">
        <v>851</v>
      </c>
      <c r="M229" s="77" t="s">
        <v>2373</v>
      </c>
      <c r="N229" s="78" t="s">
        <v>2374</v>
      </c>
      <c r="O229" s="79" t="s">
        <v>2374</v>
      </c>
      <c r="P229" s="75" t="s">
        <v>2191</v>
      </c>
      <c r="Q229" s="80"/>
      <c r="R229" s="81"/>
      <c r="S229" s="81" t="s">
        <v>2191</v>
      </c>
    </row>
    <row r="230" spans="7:19" x14ac:dyDescent="0.2">
      <c r="G230" s="102" t="s">
        <v>3979</v>
      </c>
      <c r="K230" s="83" t="s">
        <v>355</v>
      </c>
      <c r="L230" s="84" t="s">
        <v>4541</v>
      </c>
      <c r="M230" s="85" t="s">
        <v>2700</v>
      </c>
      <c r="N230" s="64" t="s">
        <v>407</v>
      </c>
      <c r="O230" s="65" t="s">
        <v>407</v>
      </c>
      <c r="P230" s="83"/>
      <c r="Q230" s="73" t="s">
        <v>2191</v>
      </c>
      <c r="R230" s="61"/>
      <c r="S230" s="61"/>
    </row>
    <row r="231" spans="7:19" x14ac:dyDescent="0.2">
      <c r="G231" s="104" t="s">
        <v>3980</v>
      </c>
      <c r="K231" s="75" t="s">
        <v>499</v>
      </c>
      <c r="L231" s="76" t="s">
        <v>852</v>
      </c>
      <c r="M231" s="77" t="s">
        <v>2376</v>
      </c>
      <c r="N231" s="78" t="s">
        <v>2377</v>
      </c>
      <c r="O231" s="79" t="s">
        <v>2377</v>
      </c>
      <c r="P231" s="75" t="s">
        <v>2191</v>
      </c>
      <c r="Q231" s="80"/>
      <c r="R231" s="81"/>
      <c r="S231" s="81" t="s">
        <v>2191</v>
      </c>
    </row>
    <row r="232" spans="7:19" x14ac:dyDescent="0.2">
      <c r="G232" s="102" t="s">
        <v>581</v>
      </c>
      <c r="K232" s="83" t="s">
        <v>3912</v>
      </c>
      <c r="L232" s="84" t="s">
        <v>4542</v>
      </c>
      <c r="M232" s="85" t="s">
        <v>4128</v>
      </c>
      <c r="N232" s="64" t="s">
        <v>4129</v>
      </c>
      <c r="O232" s="65" t="s">
        <v>4129</v>
      </c>
      <c r="P232" s="83" t="s">
        <v>2191</v>
      </c>
      <c r="Q232" s="73"/>
      <c r="R232" s="61"/>
      <c r="S232" s="61"/>
    </row>
    <row r="233" spans="7:19" x14ac:dyDescent="0.2">
      <c r="G233" s="104" t="s">
        <v>3981</v>
      </c>
      <c r="K233" s="75" t="s">
        <v>5</v>
      </c>
      <c r="L233" s="76" t="s">
        <v>889</v>
      </c>
      <c r="M233" s="77" t="s">
        <v>321</v>
      </c>
      <c r="N233" s="78" t="s">
        <v>2414</v>
      </c>
      <c r="O233" s="79" t="s">
        <v>2414</v>
      </c>
      <c r="P233" s="75"/>
      <c r="Q233" s="80" t="s">
        <v>2162</v>
      </c>
      <c r="R233" s="81"/>
      <c r="S233" s="81"/>
    </row>
    <row r="234" spans="7:19" x14ac:dyDescent="0.2">
      <c r="G234" s="104" t="s">
        <v>582</v>
      </c>
      <c r="K234" s="83" t="s">
        <v>5</v>
      </c>
      <c r="L234" s="84" t="s">
        <v>907</v>
      </c>
      <c r="M234" s="85" t="s">
        <v>321</v>
      </c>
      <c r="N234" s="64" t="s">
        <v>2432</v>
      </c>
      <c r="O234" s="65" t="s">
        <v>2432</v>
      </c>
      <c r="P234" s="83"/>
      <c r="Q234" s="73" t="s">
        <v>2162</v>
      </c>
      <c r="R234" s="61"/>
      <c r="S234" s="61"/>
    </row>
    <row r="235" spans="7:19" x14ac:dyDescent="0.2">
      <c r="G235" s="104" t="s">
        <v>343</v>
      </c>
      <c r="K235" s="75" t="s">
        <v>5</v>
      </c>
      <c r="L235" s="76" t="s">
        <v>4543</v>
      </c>
      <c r="M235" s="77" t="s">
        <v>321</v>
      </c>
      <c r="N235" s="78" t="s">
        <v>4130</v>
      </c>
      <c r="O235" s="79" t="s">
        <v>4130</v>
      </c>
      <c r="P235" s="75"/>
      <c r="Q235" s="80" t="s">
        <v>2191</v>
      </c>
      <c r="R235" s="81"/>
      <c r="S235" s="81"/>
    </row>
    <row r="236" spans="7:19" x14ac:dyDescent="0.2">
      <c r="G236" s="104" t="s">
        <v>3982</v>
      </c>
      <c r="K236" s="83" t="s">
        <v>5</v>
      </c>
      <c r="L236" s="84" t="s">
        <v>853</v>
      </c>
      <c r="M236" s="85" t="s">
        <v>321</v>
      </c>
      <c r="N236" s="64" t="s">
        <v>2378</v>
      </c>
      <c r="O236" s="65" t="s">
        <v>2378</v>
      </c>
      <c r="P236" s="83"/>
      <c r="Q236" s="73" t="s">
        <v>2162</v>
      </c>
      <c r="R236" s="61"/>
      <c r="S236" s="61"/>
    </row>
    <row r="237" spans="7:19" x14ac:dyDescent="0.2">
      <c r="G237" s="102" t="s">
        <v>583</v>
      </c>
      <c r="K237" s="75" t="s">
        <v>5</v>
      </c>
      <c r="L237" s="76" t="s">
        <v>854</v>
      </c>
      <c r="M237" s="77" t="s">
        <v>321</v>
      </c>
      <c r="N237" s="78" t="s">
        <v>2379</v>
      </c>
      <c r="O237" s="79" t="s">
        <v>2379</v>
      </c>
      <c r="P237" s="75"/>
      <c r="Q237" s="80" t="s">
        <v>2162</v>
      </c>
      <c r="R237" s="81"/>
      <c r="S237" s="81"/>
    </row>
    <row r="238" spans="7:19" x14ac:dyDescent="0.2">
      <c r="G238" s="102" t="s">
        <v>584</v>
      </c>
      <c r="K238" s="83" t="s">
        <v>5</v>
      </c>
      <c r="L238" s="84" t="s">
        <v>855</v>
      </c>
      <c r="M238" s="85" t="s">
        <v>321</v>
      </c>
      <c r="N238" s="64" t="s">
        <v>2380</v>
      </c>
      <c r="O238" s="65" t="s">
        <v>2380</v>
      </c>
      <c r="P238" s="83"/>
      <c r="Q238" s="73" t="s">
        <v>2162</v>
      </c>
      <c r="R238" s="61"/>
      <c r="S238" s="61"/>
    </row>
    <row r="239" spans="7:19" x14ac:dyDescent="0.2">
      <c r="G239" s="104" t="s">
        <v>585</v>
      </c>
      <c r="K239" s="75" t="s">
        <v>5</v>
      </c>
      <c r="L239" s="76" t="s">
        <v>897</v>
      </c>
      <c r="M239" s="77" t="s">
        <v>321</v>
      </c>
      <c r="N239" s="78" t="s">
        <v>2422</v>
      </c>
      <c r="O239" s="79" t="s">
        <v>2422</v>
      </c>
      <c r="P239" s="75"/>
      <c r="Q239" s="80" t="s">
        <v>2162</v>
      </c>
      <c r="R239" s="81"/>
      <c r="S239" s="81"/>
    </row>
    <row r="240" spans="7:19" x14ac:dyDescent="0.2">
      <c r="G240" s="104" t="s">
        <v>361</v>
      </c>
      <c r="K240" s="83" t="s">
        <v>5</v>
      </c>
      <c r="L240" s="84" t="s">
        <v>856</v>
      </c>
      <c r="M240" s="85" t="s">
        <v>321</v>
      </c>
      <c r="N240" s="64" t="s">
        <v>2381</v>
      </c>
      <c r="O240" s="65" t="s">
        <v>2381</v>
      </c>
      <c r="P240" s="83"/>
      <c r="Q240" s="73" t="s">
        <v>2162</v>
      </c>
      <c r="R240" s="61"/>
      <c r="S240" s="61"/>
    </row>
    <row r="241" spans="7:19" x14ac:dyDescent="0.2">
      <c r="G241" s="229" t="s">
        <v>586</v>
      </c>
      <c r="K241" s="75" t="s">
        <v>5</v>
      </c>
      <c r="L241" s="76" t="s">
        <v>857</v>
      </c>
      <c r="M241" s="77" t="s">
        <v>321</v>
      </c>
      <c r="N241" s="78" t="s">
        <v>2382</v>
      </c>
      <c r="O241" s="79" t="s">
        <v>2382</v>
      </c>
      <c r="P241" s="75"/>
      <c r="Q241" s="80" t="s">
        <v>2162</v>
      </c>
      <c r="R241" s="81"/>
      <c r="S241" s="81"/>
    </row>
    <row r="242" spans="7:19" x14ac:dyDescent="0.2">
      <c r="G242" s="229" t="s">
        <v>344</v>
      </c>
      <c r="K242" s="83" t="s">
        <v>5</v>
      </c>
      <c r="L242" s="84" t="s">
        <v>4544</v>
      </c>
      <c r="M242" s="85" t="s">
        <v>321</v>
      </c>
      <c r="N242" s="64" t="s">
        <v>4131</v>
      </c>
      <c r="O242" s="65" t="s">
        <v>4131</v>
      </c>
      <c r="P242" s="83"/>
      <c r="Q242" s="73"/>
      <c r="R242" s="61"/>
      <c r="S242" s="61"/>
    </row>
    <row r="243" spans="7:19" x14ac:dyDescent="0.2">
      <c r="G243" s="229" t="s">
        <v>345</v>
      </c>
      <c r="K243" s="75" t="s">
        <v>5</v>
      </c>
      <c r="L243" s="76" t="s">
        <v>858</v>
      </c>
      <c r="M243" s="77" t="s">
        <v>321</v>
      </c>
      <c r="N243" s="78" t="s">
        <v>2383</v>
      </c>
      <c r="O243" s="79" t="s">
        <v>2383</v>
      </c>
      <c r="P243" s="75"/>
      <c r="Q243" s="80" t="s">
        <v>2162</v>
      </c>
      <c r="R243" s="81"/>
      <c r="S243" s="81"/>
    </row>
    <row r="244" spans="7:19" x14ac:dyDescent="0.2">
      <c r="G244" s="229" t="s">
        <v>3983</v>
      </c>
      <c r="K244" s="83" t="s">
        <v>5</v>
      </c>
      <c r="L244" s="84" t="s">
        <v>871</v>
      </c>
      <c r="M244" s="85" t="s">
        <v>321</v>
      </c>
      <c r="N244" s="64" t="s">
        <v>2396</v>
      </c>
      <c r="O244" s="65" t="s">
        <v>2396</v>
      </c>
      <c r="P244" s="83"/>
      <c r="Q244" s="73" t="s">
        <v>2162</v>
      </c>
      <c r="R244" s="61"/>
      <c r="S244" s="61"/>
    </row>
    <row r="245" spans="7:19" x14ac:dyDescent="0.2">
      <c r="G245" s="229" t="s">
        <v>587</v>
      </c>
      <c r="K245" s="75" t="s">
        <v>5</v>
      </c>
      <c r="L245" s="76" t="s">
        <v>859</v>
      </c>
      <c r="M245" s="77" t="s">
        <v>321</v>
      </c>
      <c r="N245" s="78" t="s">
        <v>2384</v>
      </c>
      <c r="O245" s="79" t="s">
        <v>2384</v>
      </c>
      <c r="P245" s="75"/>
      <c r="Q245" s="80" t="s">
        <v>2162</v>
      </c>
      <c r="R245" s="81"/>
      <c r="S245" s="81"/>
    </row>
    <row r="246" spans="7:19" x14ac:dyDescent="0.2">
      <c r="G246" s="229" t="s">
        <v>3984</v>
      </c>
      <c r="K246" s="83" t="s">
        <v>5</v>
      </c>
      <c r="L246" s="84" t="s">
        <v>865</v>
      </c>
      <c r="M246" s="85" t="s">
        <v>321</v>
      </c>
      <c r="N246" s="64" t="s">
        <v>2390</v>
      </c>
      <c r="O246" s="65" t="s">
        <v>2390</v>
      </c>
      <c r="P246" s="83"/>
      <c r="Q246" s="73" t="s">
        <v>2162</v>
      </c>
      <c r="R246" s="61"/>
      <c r="S246" s="61"/>
    </row>
    <row r="247" spans="7:19" x14ac:dyDescent="0.2">
      <c r="G247" s="229" t="s">
        <v>588</v>
      </c>
      <c r="K247" s="75" t="s">
        <v>5</v>
      </c>
      <c r="L247" s="76" t="s">
        <v>908</v>
      </c>
      <c r="M247" s="77" t="s">
        <v>321</v>
      </c>
      <c r="N247" s="78" t="s">
        <v>2433</v>
      </c>
      <c r="O247" s="79" t="s">
        <v>2433</v>
      </c>
      <c r="P247" s="75"/>
      <c r="Q247" s="80" t="s">
        <v>2162</v>
      </c>
      <c r="R247" s="81"/>
      <c r="S247" s="81"/>
    </row>
    <row r="248" spans="7:19" x14ac:dyDescent="0.2">
      <c r="G248" s="229" t="s">
        <v>3985</v>
      </c>
      <c r="K248" s="83" t="s">
        <v>5</v>
      </c>
      <c r="L248" s="84" t="s">
        <v>860</v>
      </c>
      <c r="M248" s="85" t="s">
        <v>321</v>
      </c>
      <c r="N248" s="64" t="s">
        <v>2385</v>
      </c>
      <c r="O248" s="65" t="s">
        <v>2385</v>
      </c>
      <c r="P248" s="83"/>
      <c r="Q248" s="73" t="s">
        <v>2162</v>
      </c>
      <c r="R248" s="61"/>
      <c r="S248" s="61"/>
    </row>
    <row r="249" spans="7:19" x14ac:dyDescent="0.2">
      <c r="G249" s="229" t="s">
        <v>3986</v>
      </c>
      <c r="K249" s="75" t="s">
        <v>5</v>
      </c>
      <c r="L249" s="76" t="s">
        <v>861</v>
      </c>
      <c r="M249" s="77" t="s">
        <v>321</v>
      </c>
      <c r="N249" s="78" t="s">
        <v>2386</v>
      </c>
      <c r="O249" s="79" t="s">
        <v>2386</v>
      </c>
      <c r="P249" s="75"/>
      <c r="Q249" s="80" t="s">
        <v>2162</v>
      </c>
      <c r="R249" s="81"/>
      <c r="S249" s="81"/>
    </row>
    <row r="250" spans="7:19" x14ac:dyDescent="0.2">
      <c r="G250" s="229" t="s">
        <v>3987</v>
      </c>
      <c r="K250" s="83" t="s">
        <v>5</v>
      </c>
      <c r="L250" s="84" t="s">
        <v>862</v>
      </c>
      <c r="M250" s="85" t="s">
        <v>321</v>
      </c>
      <c r="N250" s="64" t="s">
        <v>2387</v>
      </c>
      <c r="O250" s="65" t="s">
        <v>2387</v>
      </c>
      <c r="P250" s="83"/>
      <c r="Q250" s="73" t="s">
        <v>2162</v>
      </c>
      <c r="R250" s="61"/>
      <c r="S250" s="61"/>
    </row>
    <row r="251" spans="7:19" x14ac:dyDescent="0.2">
      <c r="G251" s="229" t="s">
        <v>589</v>
      </c>
      <c r="K251" s="75" t="s">
        <v>5</v>
      </c>
      <c r="L251" s="76" t="s">
        <v>863</v>
      </c>
      <c r="M251" s="77" t="s">
        <v>321</v>
      </c>
      <c r="N251" s="78" t="s">
        <v>2388</v>
      </c>
      <c r="O251" s="79" t="s">
        <v>2388</v>
      </c>
      <c r="P251" s="75"/>
      <c r="Q251" s="80" t="s">
        <v>2162</v>
      </c>
      <c r="R251" s="81"/>
      <c r="S251" s="81"/>
    </row>
    <row r="252" spans="7:19" x14ac:dyDescent="0.2">
      <c r="G252" s="229" t="s">
        <v>590</v>
      </c>
      <c r="K252" s="83" t="s">
        <v>5</v>
      </c>
      <c r="L252" s="84" t="s">
        <v>903</v>
      </c>
      <c r="M252" s="85" t="s">
        <v>321</v>
      </c>
      <c r="N252" s="64" t="s">
        <v>2428</v>
      </c>
      <c r="O252" s="65" t="s">
        <v>2428</v>
      </c>
      <c r="P252" s="83"/>
      <c r="Q252" s="73" t="s">
        <v>2162</v>
      </c>
      <c r="R252" s="61"/>
      <c r="S252" s="61"/>
    </row>
    <row r="253" spans="7:19" x14ac:dyDescent="0.2">
      <c r="G253" s="229" t="s">
        <v>591</v>
      </c>
      <c r="K253" s="75" t="s">
        <v>5</v>
      </c>
      <c r="L253" s="76" t="s">
        <v>890</v>
      </c>
      <c r="M253" s="77" t="s">
        <v>321</v>
      </c>
      <c r="N253" s="78" t="s">
        <v>2415</v>
      </c>
      <c r="O253" s="79" t="s">
        <v>2415</v>
      </c>
      <c r="P253" s="75"/>
      <c r="Q253" s="80" t="s">
        <v>2162</v>
      </c>
      <c r="R253" s="81"/>
      <c r="S253" s="81"/>
    </row>
    <row r="254" spans="7:19" x14ac:dyDescent="0.2">
      <c r="G254" s="229" t="s">
        <v>3988</v>
      </c>
      <c r="K254" s="83" t="s">
        <v>5</v>
      </c>
      <c r="L254" s="84" t="s">
        <v>864</v>
      </c>
      <c r="M254" s="85" t="s">
        <v>321</v>
      </c>
      <c r="N254" s="64" t="s">
        <v>2389</v>
      </c>
      <c r="O254" s="65" t="s">
        <v>2389</v>
      </c>
      <c r="P254" s="83"/>
      <c r="Q254" s="73" t="s">
        <v>2162</v>
      </c>
      <c r="R254" s="61"/>
      <c r="S254" s="61"/>
    </row>
    <row r="255" spans="7:19" x14ac:dyDescent="0.2">
      <c r="G255" s="229" t="s">
        <v>3834</v>
      </c>
      <c r="K255" s="75" t="s">
        <v>5</v>
      </c>
      <c r="L255" s="76" t="s">
        <v>866</v>
      </c>
      <c r="M255" s="77" t="s">
        <v>321</v>
      </c>
      <c r="N255" s="78" t="s">
        <v>2391</v>
      </c>
      <c r="O255" s="79" t="s">
        <v>2391</v>
      </c>
      <c r="P255" s="75"/>
      <c r="Q255" s="80" t="s">
        <v>2162</v>
      </c>
      <c r="R255" s="81"/>
      <c r="S255" s="81"/>
    </row>
    <row r="256" spans="7:19" x14ac:dyDescent="0.2">
      <c r="G256" s="229" t="s">
        <v>1619</v>
      </c>
      <c r="K256" s="83" t="s">
        <v>5</v>
      </c>
      <c r="L256" s="84" t="s">
        <v>910</v>
      </c>
      <c r="M256" s="85" t="s">
        <v>321</v>
      </c>
      <c r="N256" s="64" t="s">
        <v>2435</v>
      </c>
      <c r="O256" s="65" t="s">
        <v>2435</v>
      </c>
      <c r="P256" s="83"/>
      <c r="Q256" s="73" t="s">
        <v>2162</v>
      </c>
      <c r="R256" s="61"/>
      <c r="S256" s="61"/>
    </row>
    <row r="257" spans="7:19" x14ac:dyDescent="0.2">
      <c r="G257" s="229" t="s">
        <v>3989</v>
      </c>
      <c r="K257" s="75" t="s">
        <v>5</v>
      </c>
      <c r="L257" s="76" t="s">
        <v>867</v>
      </c>
      <c r="M257" s="77" t="s">
        <v>321</v>
      </c>
      <c r="N257" s="78" t="s">
        <v>2392</v>
      </c>
      <c r="O257" s="79" t="s">
        <v>2392</v>
      </c>
      <c r="P257" s="75"/>
      <c r="Q257" s="80" t="s">
        <v>2162</v>
      </c>
      <c r="R257" s="81"/>
      <c r="S257" s="81"/>
    </row>
    <row r="258" spans="7:19" x14ac:dyDescent="0.2">
      <c r="G258" s="229" t="s">
        <v>592</v>
      </c>
      <c r="K258" s="83" t="s">
        <v>5</v>
      </c>
      <c r="L258" s="84" t="s">
        <v>868</v>
      </c>
      <c r="M258" s="85" t="s">
        <v>321</v>
      </c>
      <c r="N258" s="64" t="s">
        <v>2393</v>
      </c>
      <c r="O258" s="65" t="s">
        <v>2393</v>
      </c>
      <c r="P258" s="83"/>
      <c r="Q258" s="73" t="s">
        <v>2162</v>
      </c>
      <c r="R258" s="61"/>
      <c r="S258" s="61"/>
    </row>
    <row r="259" spans="7:19" x14ac:dyDescent="0.2">
      <c r="G259" s="229" t="s">
        <v>3858</v>
      </c>
      <c r="K259" s="75" t="s">
        <v>5</v>
      </c>
      <c r="L259" s="76" t="s">
        <v>869</v>
      </c>
      <c r="M259" s="77" t="s">
        <v>321</v>
      </c>
      <c r="N259" s="78" t="s">
        <v>2394</v>
      </c>
      <c r="O259" s="79" t="s">
        <v>2394</v>
      </c>
      <c r="P259" s="75"/>
      <c r="Q259" s="80" t="s">
        <v>2162</v>
      </c>
      <c r="R259" s="81"/>
      <c r="S259" s="81"/>
    </row>
    <row r="260" spans="7:19" x14ac:dyDescent="0.2">
      <c r="G260" s="229" t="s">
        <v>593</v>
      </c>
      <c r="K260" s="83" t="s">
        <v>5</v>
      </c>
      <c r="L260" s="84" t="s">
        <v>870</v>
      </c>
      <c r="M260" s="85" t="s">
        <v>321</v>
      </c>
      <c r="N260" s="64" t="s">
        <v>2395</v>
      </c>
      <c r="O260" s="65" t="s">
        <v>2395</v>
      </c>
      <c r="P260" s="83"/>
      <c r="Q260" s="73" t="s">
        <v>2162</v>
      </c>
      <c r="R260" s="61"/>
      <c r="S260" s="61"/>
    </row>
    <row r="261" spans="7:19" x14ac:dyDescent="0.2">
      <c r="G261" s="229" t="s">
        <v>594</v>
      </c>
      <c r="K261" s="75" t="s">
        <v>5</v>
      </c>
      <c r="L261" s="76" t="s">
        <v>872</v>
      </c>
      <c r="M261" s="77" t="s">
        <v>321</v>
      </c>
      <c r="N261" s="78" t="s">
        <v>2397</v>
      </c>
      <c r="O261" s="79" t="s">
        <v>2397</v>
      </c>
      <c r="P261" s="75"/>
      <c r="Q261" s="80" t="s">
        <v>2162</v>
      </c>
      <c r="R261" s="81"/>
      <c r="S261" s="81"/>
    </row>
    <row r="262" spans="7:19" x14ac:dyDescent="0.2">
      <c r="G262" s="229" t="s">
        <v>3990</v>
      </c>
      <c r="K262" s="75" t="s">
        <v>5</v>
      </c>
      <c r="L262" s="76" t="s">
        <v>906</v>
      </c>
      <c r="M262" s="77" t="s">
        <v>321</v>
      </c>
      <c r="N262" s="78" t="s">
        <v>2431</v>
      </c>
      <c r="O262" s="79" t="s">
        <v>2431</v>
      </c>
      <c r="P262" s="75"/>
      <c r="Q262" s="80" t="s">
        <v>2162</v>
      </c>
      <c r="R262" s="81"/>
      <c r="S262" s="81"/>
    </row>
    <row r="263" spans="7:19" x14ac:dyDescent="0.2">
      <c r="G263" s="229" t="s">
        <v>595</v>
      </c>
      <c r="K263" s="83" t="s">
        <v>5</v>
      </c>
      <c r="L263" s="84" t="s">
        <v>894</v>
      </c>
      <c r="M263" s="85" t="s">
        <v>321</v>
      </c>
      <c r="N263" s="64" t="s">
        <v>2419</v>
      </c>
      <c r="O263" s="65" t="s">
        <v>2419</v>
      </c>
      <c r="P263" s="83"/>
      <c r="Q263" s="73" t="s">
        <v>2162</v>
      </c>
      <c r="R263" s="61"/>
      <c r="S263" s="61"/>
    </row>
    <row r="264" spans="7:19" x14ac:dyDescent="0.2">
      <c r="G264" s="229" t="s">
        <v>596</v>
      </c>
      <c r="K264" s="75" t="s">
        <v>5</v>
      </c>
      <c r="L264" s="76" t="s">
        <v>873</v>
      </c>
      <c r="M264" s="77" t="s">
        <v>321</v>
      </c>
      <c r="N264" s="78" t="s">
        <v>2398</v>
      </c>
      <c r="O264" s="79" t="s">
        <v>2398</v>
      </c>
      <c r="P264" s="75"/>
      <c r="Q264" s="80" t="s">
        <v>2162</v>
      </c>
      <c r="R264" s="81"/>
      <c r="S264" s="81"/>
    </row>
    <row r="265" spans="7:19" x14ac:dyDescent="0.2">
      <c r="G265" s="229" t="s">
        <v>3991</v>
      </c>
      <c r="K265" s="83" t="s">
        <v>5</v>
      </c>
      <c r="L265" s="84" t="s">
        <v>904</v>
      </c>
      <c r="M265" s="85" t="s">
        <v>321</v>
      </c>
      <c r="N265" s="64" t="s">
        <v>2429</v>
      </c>
      <c r="O265" s="65" t="s">
        <v>2429</v>
      </c>
      <c r="P265" s="83"/>
      <c r="Q265" s="73" t="s">
        <v>2162</v>
      </c>
      <c r="R265" s="61"/>
      <c r="S265" s="61"/>
    </row>
    <row r="266" spans="7:19" x14ac:dyDescent="0.2">
      <c r="G266" s="229" t="s">
        <v>597</v>
      </c>
      <c r="K266" s="75" t="s">
        <v>5</v>
      </c>
      <c r="L266" s="76" t="s">
        <v>4545</v>
      </c>
      <c r="M266" s="77" t="s">
        <v>321</v>
      </c>
      <c r="N266" s="78" t="s">
        <v>4132</v>
      </c>
      <c r="O266" s="79" t="s">
        <v>4132</v>
      </c>
      <c r="P266" s="75"/>
      <c r="Q266" s="80" t="s">
        <v>2191</v>
      </c>
      <c r="R266" s="81"/>
      <c r="S266" s="81"/>
    </row>
    <row r="267" spans="7:19" x14ac:dyDescent="0.2">
      <c r="G267" s="229" t="s">
        <v>598</v>
      </c>
      <c r="K267" s="83" t="s">
        <v>5</v>
      </c>
      <c r="L267" s="84" t="s">
        <v>905</v>
      </c>
      <c r="M267" s="85" t="s">
        <v>321</v>
      </c>
      <c r="N267" s="64" t="s">
        <v>2430</v>
      </c>
      <c r="O267" s="65" t="s">
        <v>2430</v>
      </c>
      <c r="P267" s="83"/>
      <c r="Q267" s="73" t="s">
        <v>2162</v>
      </c>
      <c r="R267" s="61"/>
      <c r="S267" s="61"/>
    </row>
    <row r="268" spans="7:19" x14ac:dyDescent="0.2">
      <c r="G268" s="229" t="s">
        <v>599</v>
      </c>
      <c r="K268" s="75" t="s">
        <v>5</v>
      </c>
      <c r="L268" s="76" t="s">
        <v>874</v>
      </c>
      <c r="M268" s="77" t="s">
        <v>321</v>
      </c>
      <c r="N268" s="78" t="s">
        <v>2399</v>
      </c>
      <c r="O268" s="79" t="s">
        <v>2399</v>
      </c>
      <c r="P268" s="75"/>
      <c r="Q268" s="80" t="s">
        <v>2162</v>
      </c>
      <c r="R268" s="81"/>
      <c r="S268" s="81"/>
    </row>
    <row r="269" spans="7:19" x14ac:dyDescent="0.2">
      <c r="G269" s="229" t="s">
        <v>3992</v>
      </c>
      <c r="K269" s="83" t="s">
        <v>5</v>
      </c>
      <c r="L269" s="84" t="s">
        <v>875</v>
      </c>
      <c r="M269" s="85" t="s">
        <v>321</v>
      </c>
      <c r="N269" s="64" t="s">
        <v>2400</v>
      </c>
      <c r="O269" s="65" t="s">
        <v>2400</v>
      </c>
      <c r="P269" s="83"/>
      <c r="Q269" s="73" t="s">
        <v>2162</v>
      </c>
      <c r="R269" s="61"/>
      <c r="S269" s="61"/>
    </row>
    <row r="270" spans="7:19" x14ac:dyDescent="0.2">
      <c r="G270" s="229" t="s">
        <v>600</v>
      </c>
      <c r="K270" s="75" t="s">
        <v>5</v>
      </c>
      <c r="L270" s="76" t="s">
        <v>909</v>
      </c>
      <c r="M270" s="77" t="s">
        <v>321</v>
      </c>
      <c r="N270" s="78" t="s">
        <v>2434</v>
      </c>
      <c r="O270" s="79" t="s">
        <v>2434</v>
      </c>
      <c r="P270" s="75"/>
      <c r="Q270" s="80" t="s">
        <v>2162</v>
      </c>
      <c r="R270" s="81"/>
      <c r="S270" s="81"/>
    </row>
    <row r="271" spans="7:19" x14ac:dyDescent="0.2">
      <c r="G271" s="229" t="s">
        <v>3993</v>
      </c>
      <c r="K271" s="83" t="s">
        <v>5</v>
      </c>
      <c r="L271" s="84" t="s">
        <v>876</v>
      </c>
      <c r="M271" s="85" t="s">
        <v>321</v>
      </c>
      <c r="N271" s="64" t="s">
        <v>2401</v>
      </c>
      <c r="O271" s="65" t="s">
        <v>2401</v>
      </c>
      <c r="P271" s="83"/>
      <c r="Q271" s="73" t="s">
        <v>2162</v>
      </c>
      <c r="R271" s="61"/>
      <c r="S271" s="61"/>
    </row>
    <row r="272" spans="7:19" x14ac:dyDescent="0.2">
      <c r="G272" s="229" t="s">
        <v>601</v>
      </c>
      <c r="K272" s="75" t="s">
        <v>5</v>
      </c>
      <c r="L272" s="76" t="s">
        <v>877</v>
      </c>
      <c r="M272" s="77" t="s">
        <v>321</v>
      </c>
      <c r="N272" s="78" t="s">
        <v>2402</v>
      </c>
      <c r="O272" s="79" t="s">
        <v>2402</v>
      </c>
      <c r="P272" s="75"/>
      <c r="Q272" s="80" t="s">
        <v>2162</v>
      </c>
      <c r="R272" s="81"/>
      <c r="S272" s="81"/>
    </row>
    <row r="273" spans="7:19" x14ac:dyDescent="0.2">
      <c r="G273" s="229" t="s">
        <v>3836</v>
      </c>
      <c r="K273" s="83" t="s">
        <v>5</v>
      </c>
      <c r="L273" s="84" t="s">
        <v>878</v>
      </c>
      <c r="M273" s="85" t="s">
        <v>321</v>
      </c>
      <c r="N273" s="64" t="s">
        <v>2403</v>
      </c>
      <c r="O273" s="65" t="s">
        <v>2403</v>
      </c>
      <c r="P273" s="83"/>
      <c r="Q273" s="73" t="s">
        <v>2162</v>
      </c>
      <c r="R273" s="61"/>
      <c r="S273" s="61"/>
    </row>
    <row r="274" spans="7:19" x14ac:dyDescent="0.2">
      <c r="G274" s="229" t="s">
        <v>602</v>
      </c>
      <c r="K274" s="75" t="s">
        <v>5</v>
      </c>
      <c r="L274" s="76" t="s">
        <v>879</v>
      </c>
      <c r="M274" s="77" t="s">
        <v>321</v>
      </c>
      <c r="N274" s="78" t="s">
        <v>2404</v>
      </c>
      <c r="O274" s="79" t="s">
        <v>2404</v>
      </c>
      <c r="P274" s="75"/>
      <c r="Q274" s="80" t="s">
        <v>2162</v>
      </c>
      <c r="R274" s="81"/>
      <c r="S274" s="81"/>
    </row>
    <row r="275" spans="7:19" x14ac:dyDescent="0.2">
      <c r="G275" s="229" t="s">
        <v>3835</v>
      </c>
      <c r="K275" s="83" t="s">
        <v>5</v>
      </c>
      <c r="L275" s="84" t="s">
        <v>880</v>
      </c>
      <c r="M275" s="85" t="s">
        <v>321</v>
      </c>
      <c r="N275" s="64" t="s">
        <v>2405</v>
      </c>
      <c r="O275" s="65" t="s">
        <v>2405</v>
      </c>
      <c r="P275" s="83"/>
      <c r="Q275" s="73" t="s">
        <v>2162</v>
      </c>
      <c r="R275" s="61"/>
      <c r="S275" s="61"/>
    </row>
    <row r="276" spans="7:19" x14ac:dyDescent="0.2">
      <c r="G276" s="229" t="s">
        <v>603</v>
      </c>
      <c r="K276" s="75" t="s">
        <v>5</v>
      </c>
      <c r="L276" s="76" t="s">
        <v>4031</v>
      </c>
      <c r="M276" s="77" t="s">
        <v>321</v>
      </c>
      <c r="N276" s="78" t="s">
        <v>4133</v>
      </c>
      <c r="O276" s="79" t="s">
        <v>4133</v>
      </c>
      <c r="P276" s="75"/>
      <c r="Q276" s="80"/>
      <c r="R276" s="81"/>
      <c r="S276" s="81"/>
    </row>
    <row r="277" spans="7:19" x14ac:dyDescent="0.2">
      <c r="G277" s="229" t="s">
        <v>604</v>
      </c>
      <c r="K277" s="83" t="s">
        <v>5</v>
      </c>
      <c r="L277" s="84" t="s">
        <v>4546</v>
      </c>
      <c r="M277" s="85" t="s">
        <v>321</v>
      </c>
      <c r="N277" s="64" t="s">
        <v>4134</v>
      </c>
      <c r="O277" s="65" t="s">
        <v>4134</v>
      </c>
      <c r="P277" s="83"/>
      <c r="Q277" s="73" t="s">
        <v>2191</v>
      </c>
      <c r="R277" s="61"/>
      <c r="S277" s="61"/>
    </row>
    <row r="278" spans="7:19" x14ac:dyDescent="0.2">
      <c r="G278" s="229" t="s">
        <v>605</v>
      </c>
      <c r="K278" s="75" t="s">
        <v>5</v>
      </c>
      <c r="L278" s="76" t="s">
        <v>881</v>
      </c>
      <c r="M278" s="77" t="s">
        <v>321</v>
      </c>
      <c r="N278" s="78" t="s">
        <v>2406</v>
      </c>
      <c r="O278" s="79" t="s">
        <v>2406</v>
      </c>
      <c r="P278" s="75"/>
      <c r="Q278" s="80" t="s">
        <v>2162</v>
      </c>
      <c r="R278" s="81"/>
      <c r="S278" s="81"/>
    </row>
    <row r="279" spans="7:19" x14ac:dyDescent="0.2">
      <c r="G279" s="229" t="s">
        <v>3994</v>
      </c>
      <c r="K279" s="83" t="s">
        <v>5</v>
      </c>
      <c r="L279" s="84" t="s">
        <v>882</v>
      </c>
      <c r="M279" s="85" t="s">
        <v>321</v>
      </c>
      <c r="N279" s="64" t="s">
        <v>2407</v>
      </c>
      <c r="O279" s="65" t="s">
        <v>2407</v>
      </c>
      <c r="P279" s="83"/>
      <c r="Q279" s="73" t="s">
        <v>2162</v>
      </c>
      <c r="R279" s="61"/>
      <c r="S279" s="61"/>
    </row>
    <row r="280" spans="7:19" x14ac:dyDescent="0.2">
      <c r="G280" s="229" t="s">
        <v>3995</v>
      </c>
      <c r="K280" s="75" t="s">
        <v>5</v>
      </c>
      <c r="L280" s="76" t="s">
        <v>883</v>
      </c>
      <c r="M280" s="77" t="s">
        <v>321</v>
      </c>
      <c r="N280" s="78" t="s">
        <v>2408</v>
      </c>
      <c r="O280" s="79" t="s">
        <v>2408</v>
      </c>
      <c r="P280" s="75"/>
      <c r="Q280" s="80" t="s">
        <v>2162</v>
      </c>
      <c r="R280" s="81"/>
      <c r="S280" s="81"/>
    </row>
    <row r="281" spans="7:19" x14ac:dyDescent="0.2">
      <c r="G281" s="229" t="s">
        <v>606</v>
      </c>
      <c r="K281" s="83" t="s">
        <v>5</v>
      </c>
      <c r="L281" s="84" t="s">
        <v>884</v>
      </c>
      <c r="M281" s="85" t="s">
        <v>321</v>
      </c>
      <c r="N281" s="64" t="s">
        <v>2409</v>
      </c>
      <c r="O281" s="65" t="s">
        <v>2409</v>
      </c>
      <c r="P281" s="83"/>
      <c r="Q281" s="73" t="s">
        <v>2162</v>
      </c>
      <c r="R281" s="61"/>
      <c r="S281" s="61"/>
    </row>
    <row r="282" spans="7:19" x14ac:dyDescent="0.2">
      <c r="G282" s="229" t="s">
        <v>3996</v>
      </c>
      <c r="K282" s="75" t="s">
        <v>5</v>
      </c>
      <c r="L282" s="76" t="s">
        <v>885</v>
      </c>
      <c r="M282" s="77" t="s">
        <v>321</v>
      </c>
      <c r="N282" s="78" t="s">
        <v>2410</v>
      </c>
      <c r="O282" s="79" t="s">
        <v>2410</v>
      </c>
      <c r="P282" s="75"/>
      <c r="Q282" s="80" t="s">
        <v>2162</v>
      </c>
      <c r="R282" s="81"/>
      <c r="S282" s="81"/>
    </row>
    <row r="283" spans="7:19" x14ac:dyDescent="0.2">
      <c r="G283" s="229" t="s">
        <v>350</v>
      </c>
      <c r="K283" s="83" t="s">
        <v>5</v>
      </c>
      <c r="L283" s="84" t="s">
        <v>886</v>
      </c>
      <c r="M283" s="85" t="s">
        <v>321</v>
      </c>
      <c r="N283" s="64" t="s">
        <v>2411</v>
      </c>
      <c r="O283" s="65" t="s">
        <v>2411</v>
      </c>
      <c r="P283" s="83"/>
      <c r="Q283" s="73" t="s">
        <v>2162</v>
      </c>
      <c r="R283" s="61"/>
      <c r="S283" s="61"/>
    </row>
    <row r="284" spans="7:19" x14ac:dyDescent="0.2">
      <c r="G284" s="69" t="s">
        <v>4792</v>
      </c>
      <c r="K284" s="75" t="s">
        <v>5</v>
      </c>
      <c r="L284" s="76" t="s">
        <v>887</v>
      </c>
      <c r="M284" s="77" t="s">
        <v>321</v>
      </c>
      <c r="N284" s="78" t="s">
        <v>2412</v>
      </c>
      <c r="O284" s="79" t="s">
        <v>2412</v>
      </c>
      <c r="P284" s="75"/>
      <c r="Q284" s="80" t="s">
        <v>2162</v>
      </c>
      <c r="R284" s="81"/>
      <c r="S284" s="81"/>
    </row>
    <row r="285" spans="7:19" x14ac:dyDescent="0.2">
      <c r="G285" s="229" t="s">
        <v>346</v>
      </c>
      <c r="K285" s="83" t="s">
        <v>5</v>
      </c>
      <c r="L285" s="84" t="s">
        <v>888</v>
      </c>
      <c r="M285" s="85" t="s">
        <v>321</v>
      </c>
      <c r="N285" s="64" t="s">
        <v>2413</v>
      </c>
      <c r="O285" s="65" t="s">
        <v>2413</v>
      </c>
      <c r="P285" s="83"/>
      <c r="Q285" s="73" t="s">
        <v>2162</v>
      </c>
      <c r="R285" s="61"/>
      <c r="S285" s="61"/>
    </row>
    <row r="286" spans="7:19" x14ac:dyDescent="0.2">
      <c r="G286" s="229" t="s">
        <v>607</v>
      </c>
      <c r="K286" s="75" t="s">
        <v>5</v>
      </c>
      <c r="L286" s="76" t="s">
        <v>891</v>
      </c>
      <c r="M286" s="77" t="s">
        <v>321</v>
      </c>
      <c r="N286" s="78" t="s">
        <v>2416</v>
      </c>
      <c r="O286" s="79" t="s">
        <v>2416</v>
      </c>
      <c r="P286" s="75"/>
      <c r="Q286" s="80" t="s">
        <v>2162</v>
      </c>
      <c r="R286" s="81"/>
      <c r="S286" s="81"/>
    </row>
    <row r="287" spans="7:19" x14ac:dyDescent="0.2">
      <c r="G287" s="229" t="s">
        <v>608</v>
      </c>
      <c r="K287" s="83" t="s">
        <v>5</v>
      </c>
      <c r="L287" s="84" t="s">
        <v>892</v>
      </c>
      <c r="M287" s="85" t="s">
        <v>321</v>
      </c>
      <c r="N287" s="64" t="s">
        <v>2417</v>
      </c>
      <c r="O287" s="65" t="s">
        <v>2417</v>
      </c>
      <c r="P287" s="83"/>
      <c r="Q287" s="73" t="s">
        <v>2162</v>
      </c>
      <c r="R287" s="61"/>
      <c r="S287" s="61"/>
    </row>
    <row r="288" spans="7:19" x14ac:dyDescent="0.2">
      <c r="G288" s="229" t="s">
        <v>609</v>
      </c>
      <c r="K288" s="75" t="s">
        <v>5</v>
      </c>
      <c r="L288" s="76" t="s">
        <v>893</v>
      </c>
      <c r="M288" s="77" t="s">
        <v>321</v>
      </c>
      <c r="N288" s="78" t="s">
        <v>2418</v>
      </c>
      <c r="O288" s="79" t="s">
        <v>2418</v>
      </c>
      <c r="P288" s="75"/>
      <c r="Q288" s="80" t="s">
        <v>2162</v>
      </c>
      <c r="R288" s="81"/>
      <c r="S288" s="81"/>
    </row>
    <row r="289" spans="7:19" x14ac:dyDescent="0.2">
      <c r="G289" s="229" t="s">
        <v>610</v>
      </c>
      <c r="K289" s="83" t="s">
        <v>5</v>
      </c>
      <c r="L289" s="84" t="s">
        <v>902</v>
      </c>
      <c r="M289" s="85" t="s">
        <v>321</v>
      </c>
      <c r="N289" s="64" t="s">
        <v>2427</v>
      </c>
      <c r="O289" s="65" t="s">
        <v>2427</v>
      </c>
      <c r="P289" s="83"/>
      <c r="Q289" s="73" t="s">
        <v>2162</v>
      </c>
      <c r="R289" s="61"/>
      <c r="S289" s="61"/>
    </row>
    <row r="290" spans="7:19" x14ac:dyDescent="0.2">
      <c r="G290" s="229" t="s">
        <v>3997</v>
      </c>
      <c r="K290" s="75" t="s">
        <v>5</v>
      </c>
      <c r="L290" s="76" t="s">
        <v>895</v>
      </c>
      <c r="M290" s="77" t="s">
        <v>321</v>
      </c>
      <c r="N290" s="78" t="s">
        <v>2420</v>
      </c>
      <c r="O290" s="79" t="s">
        <v>2420</v>
      </c>
      <c r="P290" s="75"/>
      <c r="Q290" s="80" t="s">
        <v>2162</v>
      </c>
      <c r="R290" s="81"/>
      <c r="S290" s="81"/>
    </row>
    <row r="291" spans="7:19" x14ac:dyDescent="0.2">
      <c r="G291" s="229" t="s">
        <v>3998</v>
      </c>
      <c r="K291" s="83" t="s">
        <v>5</v>
      </c>
      <c r="L291" s="84" t="s">
        <v>896</v>
      </c>
      <c r="M291" s="85" t="s">
        <v>321</v>
      </c>
      <c r="N291" s="64" t="s">
        <v>2421</v>
      </c>
      <c r="O291" s="65" t="s">
        <v>2421</v>
      </c>
      <c r="P291" s="83"/>
      <c r="Q291" s="73" t="s">
        <v>2162</v>
      </c>
      <c r="R291" s="61"/>
      <c r="S291" s="61"/>
    </row>
    <row r="292" spans="7:19" x14ac:dyDescent="0.2">
      <c r="G292" s="229" t="s">
        <v>611</v>
      </c>
      <c r="K292" s="75" t="s">
        <v>5</v>
      </c>
      <c r="L292" s="76" t="s">
        <v>898</v>
      </c>
      <c r="M292" s="77" t="s">
        <v>321</v>
      </c>
      <c r="N292" s="78" t="s">
        <v>2423</v>
      </c>
      <c r="O292" s="79" t="s">
        <v>2423</v>
      </c>
      <c r="P292" s="75"/>
      <c r="Q292" s="80" t="s">
        <v>2162</v>
      </c>
      <c r="R292" s="81"/>
      <c r="S292" s="81"/>
    </row>
    <row r="293" spans="7:19" x14ac:dyDescent="0.2">
      <c r="G293" s="229" t="s">
        <v>3999</v>
      </c>
      <c r="K293" s="83" t="s">
        <v>5</v>
      </c>
      <c r="L293" s="84" t="s">
        <v>899</v>
      </c>
      <c r="M293" s="85" t="s">
        <v>321</v>
      </c>
      <c r="N293" s="64" t="s">
        <v>2424</v>
      </c>
      <c r="O293" s="65" t="s">
        <v>2424</v>
      </c>
      <c r="P293" s="83"/>
      <c r="Q293" s="73" t="s">
        <v>2162</v>
      </c>
      <c r="R293" s="61"/>
      <c r="S293" s="61"/>
    </row>
    <row r="294" spans="7:19" x14ac:dyDescent="0.2">
      <c r="G294" s="229" t="s">
        <v>612</v>
      </c>
      <c r="K294" s="75" t="s">
        <v>5</v>
      </c>
      <c r="L294" s="76" t="s">
        <v>900</v>
      </c>
      <c r="M294" s="77" t="s">
        <v>321</v>
      </c>
      <c r="N294" s="78" t="s">
        <v>2425</v>
      </c>
      <c r="O294" s="79" t="s">
        <v>2425</v>
      </c>
      <c r="P294" s="75"/>
      <c r="Q294" s="80" t="s">
        <v>2162</v>
      </c>
      <c r="R294" s="81"/>
      <c r="S294" s="81"/>
    </row>
    <row r="295" spans="7:19" x14ac:dyDescent="0.2">
      <c r="G295" s="229" t="s">
        <v>4000</v>
      </c>
      <c r="K295" s="83" t="s">
        <v>5</v>
      </c>
      <c r="L295" s="84" t="s">
        <v>901</v>
      </c>
      <c r="M295" s="85" t="s">
        <v>321</v>
      </c>
      <c r="N295" s="64" t="s">
        <v>2426</v>
      </c>
      <c r="O295" s="65" t="s">
        <v>2426</v>
      </c>
      <c r="P295" s="83"/>
      <c r="Q295" s="73" t="s">
        <v>2162</v>
      </c>
      <c r="R295" s="61"/>
      <c r="S295" s="61"/>
    </row>
    <row r="296" spans="7:19" x14ac:dyDescent="0.2">
      <c r="G296" s="229" t="s">
        <v>613</v>
      </c>
      <c r="K296" s="75" t="s">
        <v>500</v>
      </c>
      <c r="L296" s="76" t="s">
        <v>942</v>
      </c>
      <c r="M296" s="77" t="s">
        <v>2436</v>
      </c>
      <c r="N296" s="78" t="s">
        <v>2468</v>
      </c>
      <c r="O296" s="79" t="s">
        <v>2468</v>
      </c>
      <c r="P296" s="75"/>
      <c r="Q296" s="80" t="s">
        <v>2162</v>
      </c>
      <c r="R296" s="81"/>
      <c r="S296" s="81"/>
    </row>
    <row r="297" spans="7:19" x14ac:dyDescent="0.2">
      <c r="G297" s="229" t="s">
        <v>614</v>
      </c>
      <c r="K297" s="83" t="s">
        <v>500</v>
      </c>
      <c r="L297" s="84" t="s">
        <v>913</v>
      </c>
      <c r="M297" s="85" t="s">
        <v>2436</v>
      </c>
      <c r="N297" s="64" t="s">
        <v>2439</v>
      </c>
      <c r="O297" s="65" t="s">
        <v>2439</v>
      </c>
      <c r="P297" s="83"/>
      <c r="Q297" s="73" t="s">
        <v>2162</v>
      </c>
      <c r="R297" s="61"/>
      <c r="S297" s="61"/>
    </row>
    <row r="298" spans="7:19" x14ac:dyDescent="0.2">
      <c r="G298" s="229" t="s">
        <v>4001</v>
      </c>
      <c r="K298" s="75" t="s">
        <v>500</v>
      </c>
      <c r="L298" s="76" t="s">
        <v>912</v>
      </c>
      <c r="M298" s="77" t="s">
        <v>2436</v>
      </c>
      <c r="N298" s="78" t="s">
        <v>2438</v>
      </c>
      <c r="O298" s="79" t="s">
        <v>2438</v>
      </c>
      <c r="P298" s="75"/>
      <c r="Q298" s="80" t="s">
        <v>2162</v>
      </c>
      <c r="R298" s="81"/>
      <c r="S298" s="81"/>
    </row>
    <row r="299" spans="7:19" x14ac:dyDescent="0.2">
      <c r="G299" s="229" t="s">
        <v>615</v>
      </c>
      <c r="K299" s="83" t="s">
        <v>500</v>
      </c>
      <c r="L299" s="84" t="s">
        <v>4032</v>
      </c>
      <c r="M299" s="85" t="s">
        <v>2436</v>
      </c>
      <c r="N299" s="64" t="s">
        <v>4135</v>
      </c>
      <c r="O299" s="65" t="s">
        <v>4135</v>
      </c>
      <c r="P299" s="83"/>
      <c r="Q299" s="73"/>
      <c r="R299" s="61"/>
      <c r="S299" s="61"/>
    </row>
    <row r="300" spans="7:19" x14ac:dyDescent="0.2">
      <c r="G300" s="229" t="s">
        <v>616</v>
      </c>
      <c r="K300" s="75" t="s">
        <v>500</v>
      </c>
      <c r="L300" s="76" t="s">
        <v>914</v>
      </c>
      <c r="M300" s="77" t="s">
        <v>2436</v>
      </c>
      <c r="N300" s="78" t="s">
        <v>2440</v>
      </c>
      <c r="O300" s="79" t="s">
        <v>2440</v>
      </c>
      <c r="P300" s="75"/>
      <c r="Q300" s="80" t="s">
        <v>2162</v>
      </c>
      <c r="R300" s="81"/>
      <c r="S300" s="81"/>
    </row>
    <row r="301" spans="7:19" x14ac:dyDescent="0.2">
      <c r="G301" s="229" t="s">
        <v>4002</v>
      </c>
      <c r="K301" s="83" t="s">
        <v>500</v>
      </c>
      <c r="L301" s="84" t="s">
        <v>4547</v>
      </c>
      <c r="M301" s="85" t="s">
        <v>2436</v>
      </c>
      <c r="N301" s="64" t="s">
        <v>4136</v>
      </c>
      <c r="O301" s="65" t="s">
        <v>4136</v>
      </c>
      <c r="P301" s="83"/>
      <c r="Q301" s="73"/>
      <c r="R301" s="61"/>
      <c r="S301" s="61"/>
    </row>
    <row r="302" spans="7:19" x14ac:dyDescent="0.2">
      <c r="G302" s="229" t="s">
        <v>617</v>
      </c>
      <c r="K302" s="75" t="s">
        <v>500</v>
      </c>
      <c r="L302" s="76" t="s">
        <v>916</v>
      </c>
      <c r="M302" s="77" t="s">
        <v>2436</v>
      </c>
      <c r="N302" s="78" t="s">
        <v>2442</v>
      </c>
      <c r="O302" s="79" t="s">
        <v>2442</v>
      </c>
      <c r="P302" s="75"/>
      <c r="Q302" s="80" t="s">
        <v>2162</v>
      </c>
      <c r="R302" s="81"/>
      <c r="S302" s="81"/>
    </row>
    <row r="303" spans="7:19" x14ac:dyDescent="0.2">
      <c r="G303" s="229" t="s">
        <v>4003</v>
      </c>
      <c r="K303" s="83" t="s">
        <v>500</v>
      </c>
      <c r="L303" s="84" t="s">
        <v>918</v>
      </c>
      <c r="M303" s="85" t="s">
        <v>2436</v>
      </c>
      <c r="N303" s="64" t="s">
        <v>2444</v>
      </c>
      <c r="O303" s="65" t="s">
        <v>2444</v>
      </c>
      <c r="P303" s="83"/>
      <c r="Q303" s="73" t="s">
        <v>2162</v>
      </c>
      <c r="R303" s="61"/>
      <c r="S303" s="61"/>
    </row>
    <row r="304" spans="7:19" x14ac:dyDescent="0.2">
      <c r="G304" s="229" t="s">
        <v>618</v>
      </c>
      <c r="K304" s="75" t="s">
        <v>500</v>
      </c>
      <c r="L304" s="76" t="s">
        <v>919</v>
      </c>
      <c r="M304" s="77" t="s">
        <v>2436</v>
      </c>
      <c r="N304" s="78" t="s">
        <v>2445</v>
      </c>
      <c r="O304" s="79" t="s">
        <v>2445</v>
      </c>
      <c r="P304" s="75"/>
      <c r="Q304" s="80" t="s">
        <v>2162</v>
      </c>
      <c r="R304" s="81"/>
      <c r="S304" s="81"/>
    </row>
    <row r="305" spans="7:19" x14ac:dyDescent="0.2">
      <c r="G305" s="229" t="s">
        <v>619</v>
      </c>
      <c r="K305" s="83" t="s">
        <v>500</v>
      </c>
      <c r="L305" s="84" t="s">
        <v>945</v>
      </c>
      <c r="M305" s="85" t="s">
        <v>2436</v>
      </c>
      <c r="N305" s="64" t="s">
        <v>2471</v>
      </c>
      <c r="O305" s="65" t="s">
        <v>2471</v>
      </c>
      <c r="P305" s="83"/>
      <c r="Q305" s="73" t="s">
        <v>2162</v>
      </c>
      <c r="R305" s="61"/>
      <c r="S305" s="61"/>
    </row>
    <row r="306" spans="7:19" x14ac:dyDescent="0.2">
      <c r="G306" s="229" t="s">
        <v>620</v>
      </c>
      <c r="K306" s="75" t="s">
        <v>500</v>
      </c>
      <c r="L306" s="76" t="s">
        <v>4548</v>
      </c>
      <c r="M306" s="77" t="s">
        <v>2436</v>
      </c>
      <c r="N306" s="78" t="s">
        <v>4137</v>
      </c>
      <c r="O306" s="79" t="s">
        <v>4137</v>
      </c>
      <c r="P306" s="75"/>
      <c r="Q306" s="80"/>
      <c r="R306" s="81"/>
      <c r="S306" s="81"/>
    </row>
    <row r="307" spans="7:19" x14ac:dyDescent="0.2">
      <c r="G307" s="69" t="s">
        <v>4793</v>
      </c>
      <c r="K307" s="83" t="s">
        <v>500</v>
      </c>
      <c r="L307" s="84" t="s">
        <v>922</v>
      </c>
      <c r="M307" s="85" t="s">
        <v>2436</v>
      </c>
      <c r="N307" s="64" t="s">
        <v>2448</v>
      </c>
      <c r="O307" s="65" t="s">
        <v>2448</v>
      </c>
      <c r="P307" s="83"/>
      <c r="Q307" s="73" t="s">
        <v>2162</v>
      </c>
      <c r="R307" s="61"/>
      <c r="S307" s="61"/>
    </row>
    <row r="308" spans="7:19" x14ac:dyDescent="0.2">
      <c r="G308" s="229" t="s">
        <v>621</v>
      </c>
      <c r="K308" s="75" t="s">
        <v>500</v>
      </c>
      <c r="L308" s="76" t="s">
        <v>923</v>
      </c>
      <c r="M308" s="77" t="s">
        <v>2436</v>
      </c>
      <c r="N308" s="78" t="s">
        <v>2449</v>
      </c>
      <c r="O308" s="79" t="s">
        <v>2449</v>
      </c>
      <c r="P308" s="75"/>
      <c r="Q308" s="80" t="s">
        <v>2162</v>
      </c>
      <c r="R308" s="81"/>
      <c r="S308" s="81"/>
    </row>
    <row r="309" spans="7:19" x14ac:dyDescent="0.2">
      <c r="G309" s="229" t="s">
        <v>622</v>
      </c>
      <c r="K309" s="83" t="s">
        <v>500</v>
      </c>
      <c r="L309" s="84" t="s">
        <v>921</v>
      </c>
      <c r="M309" s="85" t="s">
        <v>2436</v>
      </c>
      <c r="N309" s="64" t="s">
        <v>2447</v>
      </c>
      <c r="O309" s="65" t="s">
        <v>2447</v>
      </c>
      <c r="P309" s="83"/>
      <c r="Q309" s="73" t="s">
        <v>2162</v>
      </c>
      <c r="R309" s="61"/>
      <c r="S309" s="61"/>
    </row>
    <row r="310" spans="7:19" x14ac:dyDescent="0.2">
      <c r="G310" s="229" t="s">
        <v>4004</v>
      </c>
      <c r="K310" s="75" t="s">
        <v>500</v>
      </c>
      <c r="L310" s="76" t="s">
        <v>924</v>
      </c>
      <c r="M310" s="77" t="s">
        <v>2436</v>
      </c>
      <c r="N310" s="78" t="s">
        <v>2450</v>
      </c>
      <c r="O310" s="79" t="s">
        <v>2450</v>
      </c>
      <c r="P310" s="75"/>
      <c r="Q310" s="80" t="s">
        <v>2162</v>
      </c>
      <c r="R310" s="81"/>
      <c r="S310" s="81"/>
    </row>
    <row r="311" spans="7:19" x14ac:dyDescent="0.2">
      <c r="G311" s="229" t="s">
        <v>4005</v>
      </c>
      <c r="K311" s="83" t="s">
        <v>500</v>
      </c>
      <c r="L311" s="84" t="s">
        <v>934</v>
      </c>
      <c r="M311" s="85" t="s">
        <v>2436</v>
      </c>
      <c r="N311" s="64" t="s">
        <v>2460</v>
      </c>
      <c r="O311" s="65" t="s">
        <v>2460</v>
      </c>
      <c r="P311" s="83"/>
      <c r="Q311" s="73" t="s">
        <v>2162</v>
      </c>
      <c r="R311" s="61"/>
      <c r="S311" s="61"/>
    </row>
    <row r="312" spans="7:19" x14ac:dyDescent="0.2">
      <c r="G312" s="229" t="s">
        <v>623</v>
      </c>
      <c r="K312" s="75" t="s">
        <v>500</v>
      </c>
      <c r="L312" s="76" t="s">
        <v>963</v>
      </c>
      <c r="M312" s="77" t="s">
        <v>2436</v>
      </c>
      <c r="N312" s="78" t="s">
        <v>2489</v>
      </c>
      <c r="O312" s="79" t="s">
        <v>2489</v>
      </c>
      <c r="P312" s="75"/>
      <c r="Q312" s="80" t="s">
        <v>2162</v>
      </c>
      <c r="R312" s="81"/>
      <c r="S312" s="81"/>
    </row>
    <row r="313" spans="7:19" x14ac:dyDescent="0.2">
      <c r="G313" s="229" t="s">
        <v>4006</v>
      </c>
      <c r="K313" s="83" t="s">
        <v>500</v>
      </c>
      <c r="L313" s="84" t="s">
        <v>925</v>
      </c>
      <c r="M313" s="85" t="s">
        <v>2436</v>
      </c>
      <c r="N313" s="64" t="s">
        <v>2451</v>
      </c>
      <c r="O313" s="65" t="s">
        <v>2451</v>
      </c>
      <c r="P313" s="83"/>
      <c r="Q313" s="73" t="s">
        <v>2162</v>
      </c>
      <c r="R313" s="61"/>
      <c r="S313" s="61"/>
    </row>
    <row r="314" spans="7:19" x14ac:dyDescent="0.2">
      <c r="G314" s="229" t="s">
        <v>624</v>
      </c>
      <c r="K314" s="75" t="s">
        <v>500</v>
      </c>
      <c r="L314" s="76" t="s">
        <v>926</v>
      </c>
      <c r="M314" s="77" t="s">
        <v>2436</v>
      </c>
      <c r="N314" s="78" t="s">
        <v>2452</v>
      </c>
      <c r="O314" s="79" t="s">
        <v>2452</v>
      </c>
      <c r="P314" s="75"/>
      <c r="Q314" s="80" t="s">
        <v>2162</v>
      </c>
      <c r="R314" s="81"/>
      <c r="S314" s="81"/>
    </row>
    <row r="315" spans="7:19" x14ac:dyDescent="0.2">
      <c r="G315" s="229" t="s">
        <v>4007</v>
      </c>
      <c r="K315" s="83" t="s">
        <v>500</v>
      </c>
      <c r="L315" s="84" t="s">
        <v>965</v>
      </c>
      <c r="M315" s="85" t="s">
        <v>2436</v>
      </c>
      <c r="N315" s="64" t="s">
        <v>2491</v>
      </c>
      <c r="O315" s="65" t="s">
        <v>2491</v>
      </c>
      <c r="P315" s="83"/>
      <c r="Q315" s="73" t="s">
        <v>2162</v>
      </c>
      <c r="R315" s="61"/>
      <c r="S315" s="61"/>
    </row>
    <row r="316" spans="7:19" x14ac:dyDescent="0.2">
      <c r="G316" s="229" t="s">
        <v>4008</v>
      </c>
      <c r="K316" s="75" t="s">
        <v>500</v>
      </c>
      <c r="L316" s="76" t="s">
        <v>928</v>
      </c>
      <c r="M316" s="77" t="s">
        <v>2436</v>
      </c>
      <c r="N316" s="78" t="s">
        <v>2454</v>
      </c>
      <c r="O316" s="79" t="s">
        <v>2454</v>
      </c>
      <c r="P316" s="75"/>
      <c r="Q316" s="80" t="s">
        <v>2162</v>
      </c>
      <c r="R316" s="81"/>
      <c r="S316" s="81"/>
    </row>
    <row r="317" spans="7:19" x14ac:dyDescent="0.2">
      <c r="G317" s="229" t="s">
        <v>625</v>
      </c>
      <c r="K317" s="83" t="s">
        <v>500</v>
      </c>
      <c r="L317" s="84" t="s">
        <v>930</v>
      </c>
      <c r="M317" s="85" t="s">
        <v>2436</v>
      </c>
      <c r="N317" s="64" t="s">
        <v>2456</v>
      </c>
      <c r="O317" s="65" t="s">
        <v>2456</v>
      </c>
      <c r="P317" s="83"/>
      <c r="Q317" s="73" t="s">
        <v>2162</v>
      </c>
      <c r="R317" s="61"/>
      <c r="S317" s="61"/>
    </row>
    <row r="318" spans="7:19" x14ac:dyDescent="0.2">
      <c r="G318" s="229" t="s">
        <v>4009</v>
      </c>
      <c r="K318" s="75" t="s">
        <v>500</v>
      </c>
      <c r="L318" s="76" t="s">
        <v>957</v>
      </c>
      <c r="M318" s="77" t="s">
        <v>2436</v>
      </c>
      <c r="N318" s="78" t="s">
        <v>2483</v>
      </c>
      <c r="O318" s="79" t="s">
        <v>2483</v>
      </c>
      <c r="P318" s="75"/>
      <c r="Q318" s="80" t="s">
        <v>2162</v>
      </c>
      <c r="R318" s="81"/>
      <c r="S318" s="81"/>
    </row>
    <row r="319" spans="7:19" x14ac:dyDescent="0.2">
      <c r="G319" s="229" t="s">
        <v>4010</v>
      </c>
      <c r="K319" s="83" t="s">
        <v>500</v>
      </c>
      <c r="L319" s="84" t="s">
        <v>966</v>
      </c>
      <c r="M319" s="85" t="s">
        <v>2436</v>
      </c>
      <c r="N319" s="64" t="s">
        <v>2492</v>
      </c>
      <c r="O319" s="65" t="s">
        <v>2492</v>
      </c>
      <c r="P319" s="83"/>
      <c r="Q319" s="73" t="s">
        <v>2162</v>
      </c>
      <c r="R319" s="61"/>
      <c r="S319" s="61"/>
    </row>
    <row r="320" spans="7:19" x14ac:dyDescent="0.2">
      <c r="G320" s="229" t="s">
        <v>347</v>
      </c>
      <c r="K320" s="75" t="s">
        <v>500</v>
      </c>
      <c r="L320" s="76" t="s">
        <v>917</v>
      </c>
      <c r="M320" s="77" t="s">
        <v>2436</v>
      </c>
      <c r="N320" s="78" t="s">
        <v>2443</v>
      </c>
      <c r="O320" s="79" t="s">
        <v>2443</v>
      </c>
      <c r="P320" s="75"/>
      <c r="Q320" s="80" t="s">
        <v>2162</v>
      </c>
      <c r="R320" s="81"/>
      <c r="S320" s="81"/>
    </row>
    <row r="321" spans="7:19" x14ac:dyDescent="0.2">
      <c r="G321" s="229" t="s">
        <v>626</v>
      </c>
      <c r="K321" s="83" t="s">
        <v>500</v>
      </c>
      <c r="L321" s="84" t="s">
        <v>933</v>
      </c>
      <c r="M321" s="85" t="s">
        <v>2436</v>
      </c>
      <c r="N321" s="64" t="s">
        <v>2459</v>
      </c>
      <c r="O321" s="65" t="s">
        <v>2459</v>
      </c>
      <c r="P321" s="83"/>
      <c r="Q321" s="73" t="s">
        <v>2162</v>
      </c>
      <c r="R321" s="61"/>
      <c r="S321" s="61"/>
    </row>
    <row r="322" spans="7:19" x14ac:dyDescent="0.2">
      <c r="G322" s="229" t="s">
        <v>627</v>
      </c>
      <c r="K322" s="75" t="s">
        <v>500</v>
      </c>
      <c r="L322" s="76" t="s">
        <v>931</v>
      </c>
      <c r="M322" s="77" t="s">
        <v>2436</v>
      </c>
      <c r="N322" s="78" t="s">
        <v>2457</v>
      </c>
      <c r="O322" s="79" t="s">
        <v>2457</v>
      </c>
      <c r="P322" s="75"/>
      <c r="Q322" s="80" t="s">
        <v>2162</v>
      </c>
      <c r="R322" s="81"/>
      <c r="S322" s="81"/>
    </row>
    <row r="323" spans="7:19" x14ac:dyDescent="0.2">
      <c r="G323" s="229" t="s">
        <v>4011</v>
      </c>
      <c r="K323" s="83" t="s">
        <v>500</v>
      </c>
      <c r="L323" s="84" t="s">
        <v>935</v>
      </c>
      <c r="M323" s="85" t="s">
        <v>2436</v>
      </c>
      <c r="N323" s="64" t="s">
        <v>2461</v>
      </c>
      <c r="O323" s="65" t="s">
        <v>2461</v>
      </c>
      <c r="P323" s="83"/>
      <c r="Q323" s="73" t="s">
        <v>2162</v>
      </c>
      <c r="R323" s="61"/>
      <c r="S323" s="61"/>
    </row>
    <row r="324" spans="7:19" x14ac:dyDescent="0.2">
      <c r="G324" s="229" t="s">
        <v>628</v>
      </c>
      <c r="K324" s="75" t="s">
        <v>500</v>
      </c>
      <c r="L324" s="76" t="s">
        <v>937</v>
      </c>
      <c r="M324" s="77" t="s">
        <v>2436</v>
      </c>
      <c r="N324" s="78" t="s">
        <v>2463</v>
      </c>
      <c r="O324" s="79" t="s">
        <v>2463</v>
      </c>
      <c r="P324" s="75"/>
      <c r="Q324" s="80" t="s">
        <v>2162</v>
      </c>
      <c r="R324" s="81"/>
      <c r="S324" s="81"/>
    </row>
    <row r="325" spans="7:19" x14ac:dyDescent="0.2">
      <c r="G325" s="229" t="s">
        <v>629</v>
      </c>
      <c r="K325" s="83" t="s">
        <v>500</v>
      </c>
      <c r="L325" s="84" t="s">
        <v>915</v>
      </c>
      <c r="M325" s="85" t="s">
        <v>2436</v>
      </c>
      <c r="N325" s="64" t="s">
        <v>2441</v>
      </c>
      <c r="O325" s="65" t="s">
        <v>2441</v>
      </c>
      <c r="P325" s="83"/>
      <c r="Q325" s="73" t="s">
        <v>2162</v>
      </c>
      <c r="R325" s="61"/>
      <c r="S325" s="61"/>
    </row>
    <row r="326" spans="7:19" x14ac:dyDescent="0.2">
      <c r="G326" s="229" t="s">
        <v>630</v>
      </c>
      <c r="K326" s="75" t="s">
        <v>500</v>
      </c>
      <c r="L326" s="76" t="s">
        <v>932</v>
      </c>
      <c r="M326" s="77" t="s">
        <v>2436</v>
      </c>
      <c r="N326" s="78" t="s">
        <v>2458</v>
      </c>
      <c r="O326" s="79" t="s">
        <v>2458</v>
      </c>
      <c r="P326" s="75"/>
      <c r="Q326" s="80" t="s">
        <v>2162</v>
      </c>
      <c r="R326" s="81"/>
      <c r="S326" s="81"/>
    </row>
    <row r="327" spans="7:19" x14ac:dyDescent="0.2">
      <c r="G327" s="229" t="s">
        <v>631</v>
      </c>
      <c r="K327" s="83" t="s">
        <v>500</v>
      </c>
      <c r="L327" s="84" t="s">
        <v>967</v>
      </c>
      <c r="M327" s="85" t="s">
        <v>2436</v>
      </c>
      <c r="N327" s="64" t="s">
        <v>2493</v>
      </c>
      <c r="O327" s="65" t="s">
        <v>2493</v>
      </c>
      <c r="P327" s="83"/>
      <c r="Q327" s="73" t="s">
        <v>2162</v>
      </c>
      <c r="R327" s="61"/>
      <c r="S327" s="61"/>
    </row>
    <row r="328" spans="7:19" x14ac:dyDescent="0.2">
      <c r="G328" s="229" t="s">
        <v>632</v>
      </c>
      <c r="K328" s="75" t="s">
        <v>500</v>
      </c>
      <c r="L328" s="76" t="s">
        <v>938</v>
      </c>
      <c r="M328" s="77" t="s">
        <v>2436</v>
      </c>
      <c r="N328" s="78" t="s">
        <v>2464</v>
      </c>
      <c r="O328" s="79" t="s">
        <v>2464</v>
      </c>
      <c r="P328" s="75"/>
      <c r="Q328" s="80" t="s">
        <v>2162</v>
      </c>
      <c r="R328" s="81"/>
      <c r="S328" s="81"/>
    </row>
    <row r="329" spans="7:19" x14ac:dyDescent="0.2">
      <c r="G329" s="229" t="s">
        <v>633</v>
      </c>
      <c r="K329" s="83" t="s">
        <v>500</v>
      </c>
      <c r="L329" s="84" t="s">
        <v>940</v>
      </c>
      <c r="M329" s="85" t="s">
        <v>2436</v>
      </c>
      <c r="N329" s="64" t="s">
        <v>2466</v>
      </c>
      <c r="O329" s="65" t="s">
        <v>2466</v>
      </c>
      <c r="P329" s="83"/>
      <c r="Q329" s="73" t="s">
        <v>2162</v>
      </c>
      <c r="R329" s="61"/>
      <c r="S329" s="61"/>
    </row>
    <row r="330" spans="7:19" x14ac:dyDescent="0.2">
      <c r="G330" s="229" t="s">
        <v>634</v>
      </c>
      <c r="K330" s="75" t="s">
        <v>500</v>
      </c>
      <c r="L330" s="76" t="s">
        <v>941</v>
      </c>
      <c r="M330" s="77" t="s">
        <v>2436</v>
      </c>
      <c r="N330" s="78" t="s">
        <v>2467</v>
      </c>
      <c r="O330" s="79" t="s">
        <v>2467</v>
      </c>
      <c r="P330" s="75"/>
      <c r="Q330" s="80" t="s">
        <v>2162</v>
      </c>
      <c r="R330" s="81"/>
      <c r="S330" s="81"/>
    </row>
    <row r="331" spans="7:19" x14ac:dyDescent="0.2">
      <c r="G331" s="229" t="s">
        <v>4012</v>
      </c>
      <c r="K331" s="61" t="s">
        <v>500</v>
      </c>
      <c r="L331" s="62" t="s">
        <v>943</v>
      </c>
      <c r="M331" s="98" t="s">
        <v>2436</v>
      </c>
      <c r="N331" s="64" t="s">
        <v>2469</v>
      </c>
      <c r="O331" s="65" t="s">
        <v>2469</v>
      </c>
      <c r="P331" s="64"/>
      <c r="Q331" s="67" t="s">
        <v>2162</v>
      </c>
      <c r="R331" s="68"/>
      <c r="S331" s="100"/>
    </row>
    <row r="332" spans="7:19" x14ac:dyDescent="0.2">
      <c r="G332" s="229" t="s">
        <v>348</v>
      </c>
      <c r="K332" s="83" t="s">
        <v>500</v>
      </c>
      <c r="L332" s="84" t="s">
        <v>944</v>
      </c>
      <c r="M332" s="85" t="s">
        <v>2436</v>
      </c>
      <c r="N332" s="64" t="s">
        <v>2470</v>
      </c>
      <c r="O332" s="65" t="s">
        <v>2470</v>
      </c>
      <c r="P332" s="83"/>
      <c r="Q332" s="73" t="s">
        <v>2162</v>
      </c>
      <c r="R332" s="61"/>
      <c r="S332" s="61"/>
    </row>
    <row r="333" spans="7:19" x14ac:dyDescent="0.2">
      <c r="G333" s="229" t="s">
        <v>4013</v>
      </c>
      <c r="K333" s="75" t="s">
        <v>500</v>
      </c>
      <c r="L333" s="76" t="s">
        <v>4033</v>
      </c>
      <c r="M333" s="77" t="s">
        <v>2436</v>
      </c>
      <c r="N333" s="78" t="s">
        <v>4138</v>
      </c>
      <c r="O333" s="79" t="s">
        <v>4138</v>
      </c>
      <c r="P333" s="75"/>
      <c r="Q333" s="80"/>
      <c r="R333" s="81"/>
      <c r="S333" s="81"/>
    </row>
    <row r="334" spans="7:19" x14ac:dyDescent="0.2">
      <c r="G334" s="69" t="s">
        <v>4516</v>
      </c>
      <c r="K334" s="83" t="s">
        <v>500</v>
      </c>
      <c r="L334" s="84" t="s">
        <v>958</v>
      </c>
      <c r="M334" s="85" t="s">
        <v>2436</v>
      </c>
      <c r="N334" s="64" t="s">
        <v>2484</v>
      </c>
      <c r="O334" s="65" t="s">
        <v>2484</v>
      </c>
      <c r="P334" s="83"/>
      <c r="Q334" s="73" t="s">
        <v>2162</v>
      </c>
      <c r="R334" s="61"/>
      <c r="S334" s="61"/>
    </row>
    <row r="335" spans="7:19" x14ac:dyDescent="0.2">
      <c r="G335" s="229" t="s">
        <v>4014</v>
      </c>
      <c r="K335" s="75" t="s">
        <v>500</v>
      </c>
      <c r="L335" s="76" t="s">
        <v>946</v>
      </c>
      <c r="M335" s="77" t="s">
        <v>2436</v>
      </c>
      <c r="N335" s="78" t="s">
        <v>2472</v>
      </c>
      <c r="O335" s="79" t="s">
        <v>2472</v>
      </c>
      <c r="P335" s="75"/>
      <c r="Q335" s="80" t="s">
        <v>2162</v>
      </c>
      <c r="R335" s="81"/>
      <c r="S335" s="81"/>
    </row>
    <row r="336" spans="7:19" x14ac:dyDescent="0.2">
      <c r="G336" s="229" t="s">
        <v>635</v>
      </c>
      <c r="K336" s="122" t="s">
        <v>500</v>
      </c>
      <c r="L336" s="122" t="s">
        <v>964</v>
      </c>
      <c r="M336" s="160" t="s">
        <v>2436</v>
      </c>
      <c r="N336" s="161" t="s">
        <v>2490</v>
      </c>
      <c r="O336" s="79" t="s">
        <v>2490</v>
      </c>
      <c r="P336" s="107"/>
      <c r="Q336" s="80" t="s">
        <v>2162</v>
      </c>
      <c r="R336" s="108"/>
      <c r="S336" s="80"/>
    </row>
    <row r="337" spans="7:19" x14ac:dyDescent="0.2">
      <c r="G337" s="229" t="s">
        <v>636</v>
      </c>
      <c r="K337" s="83" t="s">
        <v>500</v>
      </c>
      <c r="L337" s="84" t="s">
        <v>939</v>
      </c>
      <c r="M337" s="85" t="s">
        <v>2436</v>
      </c>
      <c r="N337" s="64" t="s">
        <v>2465</v>
      </c>
      <c r="O337" s="65" t="s">
        <v>2465</v>
      </c>
      <c r="P337" s="83"/>
      <c r="Q337" s="73" t="s">
        <v>2162</v>
      </c>
      <c r="R337" s="61"/>
      <c r="S337" s="61"/>
    </row>
    <row r="338" spans="7:19" x14ac:dyDescent="0.2">
      <c r="G338" s="229" t="s">
        <v>637</v>
      </c>
      <c r="K338" s="75" t="s">
        <v>500</v>
      </c>
      <c r="L338" s="76" t="s">
        <v>951</v>
      </c>
      <c r="M338" s="77" t="s">
        <v>2436</v>
      </c>
      <c r="N338" s="78" t="s">
        <v>2477</v>
      </c>
      <c r="O338" s="79" t="s">
        <v>2477</v>
      </c>
      <c r="P338" s="75"/>
      <c r="Q338" s="80" t="s">
        <v>2162</v>
      </c>
      <c r="R338" s="81"/>
      <c r="S338" s="81"/>
    </row>
    <row r="339" spans="7:19" x14ac:dyDescent="0.2">
      <c r="G339" s="229" t="s">
        <v>638</v>
      </c>
      <c r="K339" s="83" t="s">
        <v>500</v>
      </c>
      <c r="L339" s="84" t="s">
        <v>959</v>
      </c>
      <c r="M339" s="85" t="s">
        <v>2436</v>
      </c>
      <c r="N339" s="64" t="s">
        <v>2485</v>
      </c>
      <c r="O339" s="65" t="s">
        <v>2485</v>
      </c>
      <c r="P339" s="83"/>
      <c r="Q339" s="73" t="s">
        <v>2162</v>
      </c>
      <c r="R339" s="61"/>
      <c r="S339" s="61"/>
    </row>
    <row r="340" spans="7:19" x14ac:dyDescent="0.2">
      <c r="G340" s="229" t="s">
        <v>4015</v>
      </c>
      <c r="K340" s="75" t="s">
        <v>500</v>
      </c>
      <c r="L340" s="76" t="s">
        <v>911</v>
      </c>
      <c r="M340" s="77" t="s">
        <v>2436</v>
      </c>
      <c r="N340" s="78" t="s">
        <v>2437</v>
      </c>
      <c r="O340" s="79" t="s">
        <v>2437</v>
      </c>
      <c r="P340" s="75"/>
      <c r="Q340" s="80" t="s">
        <v>2162</v>
      </c>
      <c r="R340" s="81"/>
      <c r="S340" s="81"/>
    </row>
    <row r="341" spans="7:19" x14ac:dyDescent="0.2">
      <c r="G341" s="229" t="s">
        <v>4016</v>
      </c>
      <c r="K341" s="75" t="s">
        <v>500</v>
      </c>
      <c r="L341" s="76" t="s">
        <v>929</v>
      </c>
      <c r="M341" s="77" t="s">
        <v>2436</v>
      </c>
      <c r="N341" s="78" t="s">
        <v>2455</v>
      </c>
      <c r="O341" s="79" t="s">
        <v>2455</v>
      </c>
      <c r="P341" s="75"/>
      <c r="Q341" s="80" t="s">
        <v>2162</v>
      </c>
      <c r="R341" s="81"/>
      <c r="S341" s="81"/>
    </row>
    <row r="342" spans="7:19" x14ac:dyDescent="0.2">
      <c r="G342" s="229" t="s">
        <v>4017</v>
      </c>
      <c r="K342" s="81" t="s">
        <v>500</v>
      </c>
      <c r="L342" s="93" t="s">
        <v>947</v>
      </c>
      <c r="M342" s="94" t="s">
        <v>2436</v>
      </c>
      <c r="N342" s="78" t="s">
        <v>2473</v>
      </c>
      <c r="O342" s="79" t="s">
        <v>2473</v>
      </c>
      <c r="P342" s="78"/>
      <c r="Q342" s="91" t="s">
        <v>2162</v>
      </c>
      <c r="R342" s="95"/>
      <c r="S342" s="96"/>
    </row>
    <row r="343" spans="7:19" x14ac:dyDescent="0.2">
      <c r="G343" s="229" t="s">
        <v>639</v>
      </c>
      <c r="K343" s="83" t="s">
        <v>500</v>
      </c>
      <c r="L343" s="84" t="s">
        <v>948</v>
      </c>
      <c r="M343" s="85" t="s">
        <v>2436</v>
      </c>
      <c r="N343" s="64" t="s">
        <v>2474</v>
      </c>
      <c r="O343" s="65" t="s">
        <v>2474</v>
      </c>
      <c r="P343" s="83"/>
      <c r="Q343" s="73" t="s">
        <v>2162</v>
      </c>
      <c r="R343" s="61"/>
      <c r="S343" s="61"/>
    </row>
    <row r="344" spans="7:19" x14ac:dyDescent="0.2">
      <c r="G344" s="229" t="s">
        <v>11</v>
      </c>
      <c r="K344" s="75" t="s">
        <v>500</v>
      </c>
      <c r="L344" s="76" t="s">
        <v>949</v>
      </c>
      <c r="M344" s="77" t="s">
        <v>2436</v>
      </c>
      <c r="N344" s="78" t="s">
        <v>2475</v>
      </c>
      <c r="O344" s="79" t="s">
        <v>2475</v>
      </c>
      <c r="P344" s="75"/>
      <c r="Q344" s="80" t="s">
        <v>2162</v>
      </c>
      <c r="R344" s="81"/>
      <c r="S344" s="81"/>
    </row>
    <row r="345" spans="7:19" x14ac:dyDescent="0.2">
      <c r="G345" s="229" t="s">
        <v>640</v>
      </c>
      <c r="K345" s="83" t="s">
        <v>500</v>
      </c>
      <c r="L345" s="84" t="s">
        <v>956</v>
      </c>
      <c r="M345" s="85" t="s">
        <v>2436</v>
      </c>
      <c r="N345" s="64" t="s">
        <v>2482</v>
      </c>
      <c r="O345" s="65" t="s">
        <v>2482</v>
      </c>
      <c r="P345" s="83"/>
      <c r="Q345" s="73" t="s">
        <v>2162</v>
      </c>
      <c r="R345" s="61"/>
      <c r="S345" s="61"/>
    </row>
    <row r="346" spans="7:19" x14ac:dyDescent="0.2">
      <c r="G346" s="229" t="s">
        <v>4018</v>
      </c>
      <c r="K346" s="75" t="s">
        <v>500</v>
      </c>
      <c r="L346" s="76" t="s">
        <v>920</v>
      </c>
      <c r="M346" s="77" t="s">
        <v>2436</v>
      </c>
      <c r="N346" s="78" t="s">
        <v>2446</v>
      </c>
      <c r="O346" s="79" t="s">
        <v>2446</v>
      </c>
      <c r="P346" s="75"/>
      <c r="Q346" s="80" t="s">
        <v>2162</v>
      </c>
      <c r="R346" s="81"/>
      <c r="S346" s="81"/>
    </row>
    <row r="347" spans="7:19" x14ac:dyDescent="0.2">
      <c r="G347" s="229" t="s">
        <v>641</v>
      </c>
      <c r="K347" s="83" t="s">
        <v>500</v>
      </c>
      <c r="L347" s="84" t="s">
        <v>950</v>
      </c>
      <c r="M347" s="85" t="s">
        <v>2436</v>
      </c>
      <c r="N347" s="64" t="s">
        <v>2476</v>
      </c>
      <c r="O347" s="65" t="s">
        <v>2476</v>
      </c>
      <c r="P347" s="83"/>
      <c r="Q347" s="73" t="s">
        <v>2162</v>
      </c>
      <c r="R347" s="61"/>
      <c r="S347" s="61"/>
    </row>
    <row r="348" spans="7:19" x14ac:dyDescent="0.2">
      <c r="G348" s="229" t="s">
        <v>4019</v>
      </c>
      <c r="K348" s="61" t="s">
        <v>500</v>
      </c>
      <c r="L348" s="62" t="s">
        <v>952</v>
      </c>
      <c r="M348" s="98" t="s">
        <v>2436</v>
      </c>
      <c r="N348" s="64" t="s">
        <v>2478</v>
      </c>
      <c r="O348" s="65" t="s">
        <v>2478</v>
      </c>
      <c r="P348" s="64"/>
      <c r="Q348" s="67" t="s">
        <v>2162</v>
      </c>
      <c r="R348" s="68"/>
      <c r="S348" s="100"/>
    </row>
    <row r="349" spans="7:19" x14ac:dyDescent="0.2">
      <c r="G349" s="229" t="s">
        <v>349</v>
      </c>
      <c r="K349" s="87" t="s">
        <v>500</v>
      </c>
      <c r="L349" s="93" t="s">
        <v>953</v>
      </c>
      <c r="M349" s="89" t="s">
        <v>2436</v>
      </c>
      <c r="N349" s="78" t="s">
        <v>2479</v>
      </c>
      <c r="O349" s="79" t="s">
        <v>2479</v>
      </c>
      <c r="P349" s="90"/>
      <c r="Q349" s="91" t="s">
        <v>2162</v>
      </c>
      <c r="R349" s="92"/>
      <c r="S349" s="81"/>
    </row>
    <row r="350" spans="7:19" x14ac:dyDescent="0.2">
      <c r="G350" s="229" t="s">
        <v>642</v>
      </c>
      <c r="K350" s="110" t="s">
        <v>500</v>
      </c>
      <c r="L350" s="62" t="s">
        <v>954</v>
      </c>
      <c r="M350" s="101" t="s">
        <v>2436</v>
      </c>
      <c r="N350" s="64" t="s">
        <v>2480</v>
      </c>
      <c r="O350" s="65" t="s">
        <v>2480</v>
      </c>
      <c r="P350" s="66"/>
      <c r="Q350" s="67" t="s">
        <v>2162</v>
      </c>
      <c r="R350" s="99"/>
      <c r="S350" s="61"/>
    </row>
    <row r="351" spans="7:19" x14ac:dyDescent="0.2">
      <c r="G351" s="229" t="s">
        <v>643</v>
      </c>
      <c r="K351" s="75" t="s">
        <v>500</v>
      </c>
      <c r="L351" s="76" t="s">
        <v>927</v>
      </c>
      <c r="M351" s="77" t="s">
        <v>2436</v>
      </c>
      <c r="N351" s="78" t="s">
        <v>2453</v>
      </c>
      <c r="O351" s="79" t="s">
        <v>2453</v>
      </c>
      <c r="P351" s="75"/>
      <c r="Q351" s="80" t="s">
        <v>2162</v>
      </c>
      <c r="R351" s="81"/>
      <c r="S351" s="81"/>
    </row>
    <row r="352" spans="7:19" x14ac:dyDescent="0.2">
      <c r="G352" s="229" t="s">
        <v>4020</v>
      </c>
      <c r="K352" s="83" t="s">
        <v>500</v>
      </c>
      <c r="L352" s="84" t="s">
        <v>936</v>
      </c>
      <c r="M352" s="85" t="s">
        <v>2436</v>
      </c>
      <c r="N352" s="64" t="s">
        <v>2462</v>
      </c>
      <c r="O352" s="65" t="s">
        <v>2462</v>
      </c>
      <c r="P352" s="83"/>
      <c r="Q352" s="73" t="s">
        <v>2162</v>
      </c>
      <c r="R352" s="61"/>
      <c r="S352" s="61"/>
    </row>
    <row r="353" spans="7:19" x14ac:dyDescent="0.2">
      <c r="G353" s="229" t="s">
        <v>644</v>
      </c>
      <c r="K353" s="75" t="s">
        <v>500</v>
      </c>
      <c r="L353" s="76" t="s">
        <v>955</v>
      </c>
      <c r="M353" s="77" t="s">
        <v>2436</v>
      </c>
      <c r="N353" s="78" t="s">
        <v>2481</v>
      </c>
      <c r="O353" s="79" t="s">
        <v>2481</v>
      </c>
      <c r="P353" s="75"/>
      <c r="Q353" s="80" t="s">
        <v>2162</v>
      </c>
      <c r="R353" s="81"/>
      <c r="S353" s="81"/>
    </row>
    <row r="354" spans="7:19" x14ac:dyDescent="0.2">
      <c r="G354" s="229" t="s">
        <v>645</v>
      </c>
      <c r="K354" s="83" t="s">
        <v>500</v>
      </c>
      <c r="L354" s="84" t="s">
        <v>960</v>
      </c>
      <c r="M354" s="85" t="s">
        <v>2436</v>
      </c>
      <c r="N354" s="64" t="s">
        <v>2486</v>
      </c>
      <c r="O354" s="65" t="s">
        <v>2486</v>
      </c>
      <c r="P354" s="83"/>
      <c r="Q354" s="73" t="s">
        <v>2162</v>
      </c>
      <c r="R354" s="61"/>
      <c r="S354" s="61"/>
    </row>
    <row r="355" spans="7:19" x14ac:dyDescent="0.2">
      <c r="G355" s="229" t="s">
        <v>646</v>
      </c>
      <c r="K355" s="75" t="s">
        <v>500</v>
      </c>
      <c r="L355" s="76" t="s">
        <v>961</v>
      </c>
      <c r="M355" s="77" t="s">
        <v>2436</v>
      </c>
      <c r="N355" s="78" t="s">
        <v>2487</v>
      </c>
      <c r="O355" s="79" t="s">
        <v>2487</v>
      </c>
      <c r="P355" s="75"/>
      <c r="Q355" s="80" t="s">
        <v>2162</v>
      </c>
      <c r="R355" s="81"/>
      <c r="S355" s="81"/>
    </row>
    <row r="356" spans="7:19" x14ac:dyDescent="0.2">
      <c r="G356" s="229" t="s">
        <v>4021</v>
      </c>
      <c r="K356" s="83" t="s">
        <v>500</v>
      </c>
      <c r="L356" s="84" t="s">
        <v>962</v>
      </c>
      <c r="M356" s="85" t="s">
        <v>2436</v>
      </c>
      <c r="N356" s="64" t="s">
        <v>2488</v>
      </c>
      <c r="O356" s="65" t="s">
        <v>2488</v>
      </c>
      <c r="P356" s="83"/>
      <c r="Q356" s="73" t="s">
        <v>2162</v>
      </c>
      <c r="R356" s="61"/>
      <c r="S356" s="61"/>
    </row>
    <row r="357" spans="7:19" x14ac:dyDescent="0.2">
      <c r="G357" s="229" t="s">
        <v>647</v>
      </c>
      <c r="K357" s="75" t="s">
        <v>501</v>
      </c>
      <c r="L357" s="76" t="s">
        <v>968</v>
      </c>
      <c r="M357" s="77" t="s">
        <v>2494</v>
      </c>
      <c r="N357" s="78" t="s">
        <v>2495</v>
      </c>
      <c r="O357" s="79" t="s">
        <v>2495</v>
      </c>
      <c r="P357" s="75"/>
      <c r="Q357" s="80" t="s">
        <v>2162</v>
      </c>
      <c r="R357" s="81"/>
      <c r="S357" s="81"/>
    </row>
    <row r="358" spans="7:19" x14ac:dyDescent="0.2">
      <c r="G358" s="229" t="s">
        <v>648</v>
      </c>
      <c r="K358" s="83" t="s">
        <v>501</v>
      </c>
      <c r="L358" s="84" t="s">
        <v>969</v>
      </c>
      <c r="M358" s="85" t="s">
        <v>2494</v>
      </c>
      <c r="N358" s="64" t="s">
        <v>2496</v>
      </c>
      <c r="O358" s="65" t="s">
        <v>2496</v>
      </c>
      <c r="P358" s="83"/>
      <c r="Q358" s="73" t="s">
        <v>2162</v>
      </c>
      <c r="R358" s="61"/>
      <c r="S358" s="61"/>
    </row>
    <row r="359" spans="7:19" x14ac:dyDescent="0.2">
      <c r="G359" s="229" t="s">
        <v>649</v>
      </c>
      <c r="K359" s="83" t="s">
        <v>501</v>
      </c>
      <c r="L359" s="174" t="s">
        <v>974</v>
      </c>
      <c r="M359" s="175" t="s">
        <v>2494</v>
      </c>
      <c r="N359" s="176" t="s">
        <v>2501</v>
      </c>
      <c r="O359" s="65" t="s">
        <v>2501</v>
      </c>
      <c r="P359" s="177"/>
      <c r="Q359" s="178" t="s">
        <v>2162</v>
      </c>
      <c r="R359" s="179"/>
      <c r="S359" s="178"/>
    </row>
    <row r="360" spans="7:19" x14ac:dyDescent="0.2">
      <c r="G360" s="229" t="s">
        <v>650</v>
      </c>
      <c r="K360" s="75" t="s">
        <v>501</v>
      </c>
      <c r="L360" s="76" t="s">
        <v>971</v>
      </c>
      <c r="M360" s="77" t="s">
        <v>2494</v>
      </c>
      <c r="N360" s="78" t="s">
        <v>2498</v>
      </c>
      <c r="O360" s="79" t="s">
        <v>2498</v>
      </c>
      <c r="P360" s="75"/>
      <c r="Q360" s="80" t="s">
        <v>2162</v>
      </c>
      <c r="R360" s="81"/>
      <c r="S360" s="81"/>
    </row>
    <row r="361" spans="7:19" x14ac:dyDescent="0.2">
      <c r="G361" s="229" t="s">
        <v>651</v>
      </c>
      <c r="K361" s="83" t="s">
        <v>501</v>
      </c>
      <c r="L361" s="84" t="s">
        <v>972</v>
      </c>
      <c r="M361" s="85" t="s">
        <v>2494</v>
      </c>
      <c r="N361" s="64" t="s">
        <v>2499</v>
      </c>
      <c r="O361" s="65" t="s">
        <v>2499</v>
      </c>
      <c r="P361" s="83"/>
      <c r="Q361" s="73" t="s">
        <v>2162</v>
      </c>
      <c r="R361" s="61"/>
      <c r="S361" s="61"/>
    </row>
    <row r="362" spans="7:19" x14ac:dyDescent="0.2">
      <c r="G362" s="229" t="s">
        <v>652</v>
      </c>
      <c r="K362" s="75" t="s">
        <v>501</v>
      </c>
      <c r="L362" s="76" t="s">
        <v>973</v>
      </c>
      <c r="M362" s="77" t="s">
        <v>2494</v>
      </c>
      <c r="N362" s="78" t="s">
        <v>2500</v>
      </c>
      <c r="O362" s="79" t="s">
        <v>2500</v>
      </c>
      <c r="P362" s="75"/>
      <c r="Q362" s="80" t="s">
        <v>2162</v>
      </c>
      <c r="R362" s="81"/>
      <c r="S362" s="81"/>
    </row>
    <row r="363" spans="7:19" x14ac:dyDescent="0.2">
      <c r="G363" s="229" t="s">
        <v>653</v>
      </c>
      <c r="K363" s="83" t="s">
        <v>501</v>
      </c>
      <c r="L363" s="84" t="s">
        <v>970</v>
      </c>
      <c r="M363" s="85" t="s">
        <v>2494</v>
      </c>
      <c r="N363" s="64" t="s">
        <v>2497</v>
      </c>
      <c r="O363" s="65" t="s">
        <v>2497</v>
      </c>
      <c r="P363" s="83"/>
      <c r="Q363" s="73" t="s">
        <v>2162</v>
      </c>
      <c r="R363" s="61"/>
      <c r="S363" s="61"/>
    </row>
    <row r="364" spans="7:19" x14ac:dyDescent="0.2">
      <c r="G364" s="69" t="s">
        <v>4802</v>
      </c>
      <c r="K364" s="75" t="s">
        <v>502</v>
      </c>
      <c r="L364" s="76" t="s">
        <v>975</v>
      </c>
      <c r="M364" s="77" t="s">
        <v>2502</v>
      </c>
      <c r="N364" s="78" t="s">
        <v>2503</v>
      </c>
      <c r="O364" s="79" t="s">
        <v>2503</v>
      </c>
      <c r="P364" s="75" t="s">
        <v>2191</v>
      </c>
      <c r="Q364" s="80"/>
      <c r="R364" s="81"/>
      <c r="S364" s="81" t="s">
        <v>2191</v>
      </c>
    </row>
    <row r="365" spans="7:19" x14ac:dyDescent="0.2">
      <c r="G365" s="229" t="s">
        <v>4022</v>
      </c>
      <c r="K365" s="83" t="s">
        <v>3913</v>
      </c>
      <c r="L365" s="84" t="s">
        <v>4549</v>
      </c>
      <c r="M365" s="85" t="s">
        <v>4139</v>
      </c>
      <c r="N365" s="64" t="s">
        <v>4140</v>
      </c>
      <c r="O365" s="65" t="s">
        <v>4140</v>
      </c>
      <c r="P365" s="83" t="s">
        <v>2191</v>
      </c>
      <c r="Q365" s="73"/>
      <c r="R365" s="61"/>
      <c r="S365" s="61"/>
    </row>
    <row r="366" spans="7:19" x14ac:dyDescent="0.2">
      <c r="G366" s="229" t="s">
        <v>366</v>
      </c>
      <c r="K366" s="75" t="s">
        <v>503</v>
      </c>
      <c r="L366" s="76" t="s">
        <v>4034</v>
      </c>
      <c r="M366" s="77" t="s">
        <v>2504</v>
      </c>
      <c r="N366" s="78" t="s">
        <v>4141</v>
      </c>
      <c r="O366" s="79" t="s">
        <v>4141</v>
      </c>
      <c r="P366" s="75"/>
      <c r="Q366" s="80"/>
      <c r="R366" s="81"/>
      <c r="S366" s="81"/>
    </row>
    <row r="367" spans="7:19" x14ac:dyDescent="0.2">
      <c r="G367" s="229" t="s">
        <v>654</v>
      </c>
      <c r="K367" s="83" t="s">
        <v>503</v>
      </c>
      <c r="L367" s="84" t="s">
        <v>976</v>
      </c>
      <c r="M367" s="85" t="s">
        <v>2504</v>
      </c>
      <c r="N367" s="64" t="s">
        <v>2505</v>
      </c>
      <c r="O367" s="65" t="s">
        <v>2505</v>
      </c>
      <c r="P367" s="83"/>
      <c r="Q367" s="73" t="s">
        <v>2162</v>
      </c>
      <c r="R367" s="61"/>
      <c r="S367" s="61"/>
    </row>
    <row r="368" spans="7:19" x14ac:dyDescent="0.2">
      <c r="G368" s="229" t="s">
        <v>4023</v>
      </c>
      <c r="K368" s="75" t="s">
        <v>503</v>
      </c>
      <c r="L368" s="76" t="s">
        <v>977</v>
      </c>
      <c r="M368" s="77" t="s">
        <v>2504</v>
      </c>
      <c r="N368" s="78" t="s">
        <v>2506</v>
      </c>
      <c r="O368" s="79" t="s">
        <v>2506</v>
      </c>
      <c r="P368" s="75"/>
      <c r="Q368" s="80" t="s">
        <v>2162</v>
      </c>
      <c r="R368" s="81"/>
      <c r="S368" s="81"/>
    </row>
    <row r="369" spans="7:19" x14ac:dyDescent="0.2">
      <c r="G369" s="229" t="s">
        <v>4024</v>
      </c>
      <c r="K369" s="83" t="s">
        <v>503</v>
      </c>
      <c r="L369" s="84" t="s">
        <v>978</v>
      </c>
      <c r="M369" s="85" t="s">
        <v>2504</v>
      </c>
      <c r="N369" s="64" t="s">
        <v>2507</v>
      </c>
      <c r="O369" s="65" t="s">
        <v>2507</v>
      </c>
      <c r="P369" s="83"/>
      <c r="Q369" s="73" t="s">
        <v>2162</v>
      </c>
      <c r="R369" s="61"/>
      <c r="S369" s="61"/>
    </row>
    <row r="370" spans="7:19" x14ac:dyDescent="0.2">
      <c r="G370" s="69" t="s">
        <v>4805</v>
      </c>
      <c r="K370" s="75" t="s">
        <v>503</v>
      </c>
      <c r="L370" s="76" t="s">
        <v>979</v>
      </c>
      <c r="M370" s="77" t="s">
        <v>2504</v>
      </c>
      <c r="N370" s="78" t="s">
        <v>2508</v>
      </c>
      <c r="O370" s="79" t="s">
        <v>2508</v>
      </c>
      <c r="P370" s="75"/>
      <c r="Q370" s="80" t="s">
        <v>2162</v>
      </c>
      <c r="R370" s="81"/>
      <c r="S370" s="81"/>
    </row>
    <row r="371" spans="7:19" x14ac:dyDescent="0.2">
      <c r="G371" s="229" t="s">
        <v>655</v>
      </c>
      <c r="K371" s="83" t="s">
        <v>3828</v>
      </c>
      <c r="L371" s="84" t="s">
        <v>4035</v>
      </c>
      <c r="M371" s="85" t="s">
        <v>3837</v>
      </c>
      <c r="N371" s="64" t="s">
        <v>3838</v>
      </c>
      <c r="O371" s="65" t="s">
        <v>3838</v>
      </c>
      <c r="P371" s="83"/>
      <c r="Q371" s="73" t="s">
        <v>2191</v>
      </c>
      <c r="R371" s="61"/>
      <c r="S371" s="61"/>
    </row>
    <row r="372" spans="7:19" x14ac:dyDescent="0.2">
      <c r="K372" s="75" t="s">
        <v>504</v>
      </c>
      <c r="L372" s="76" t="s">
        <v>980</v>
      </c>
      <c r="M372" s="77" t="s">
        <v>2509</v>
      </c>
      <c r="N372" s="78" t="s">
        <v>2510</v>
      </c>
      <c r="O372" s="79" t="s">
        <v>2510</v>
      </c>
      <c r="P372" s="75"/>
      <c r="Q372" s="80" t="s">
        <v>2162</v>
      </c>
      <c r="R372" s="81"/>
      <c r="S372" s="81"/>
    </row>
    <row r="373" spans="7:19" x14ac:dyDescent="0.2">
      <c r="K373" s="83" t="s">
        <v>504</v>
      </c>
      <c r="L373" s="84" t="s">
        <v>981</v>
      </c>
      <c r="M373" s="85" t="s">
        <v>2509</v>
      </c>
      <c r="N373" s="64" t="s">
        <v>2511</v>
      </c>
      <c r="O373" s="65" t="s">
        <v>2511</v>
      </c>
      <c r="P373" s="83"/>
      <c r="Q373" s="73" t="s">
        <v>2162</v>
      </c>
      <c r="R373" s="61"/>
      <c r="S373" s="61"/>
    </row>
    <row r="374" spans="7:19" x14ac:dyDescent="0.2">
      <c r="K374" s="75" t="s">
        <v>504</v>
      </c>
      <c r="L374" s="76" t="s">
        <v>982</v>
      </c>
      <c r="M374" s="77" t="s">
        <v>2509</v>
      </c>
      <c r="N374" s="78" t="s">
        <v>2512</v>
      </c>
      <c r="O374" s="79" t="s">
        <v>2512</v>
      </c>
      <c r="P374" s="75"/>
      <c r="Q374" s="80" t="s">
        <v>2162</v>
      </c>
      <c r="R374" s="81"/>
      <c r="S374" s="81"/>
    </row>
    <row r="375" spans="7:19" x14ac:dyDescent="0.2">
      <c r="K375" s="83" t="s">
        <v>504</v>
      </c>
      <c r="L375" s="84" t="s">
        <v>983</v>
      </c>
      <c r="M375" s="85" t="s">
        <v>2509</v>
      </c>
      <c r="N375" s="64" t="s">
        <v>2513</v>
      </c>
      <c r="O375" s="65" t="s">
        <v>2513</v>
      </c>
      <c r="P375" s="83"/>
      <c r="Q375" s="73" t="s">
        <v>2162</v>
      </c>
      <c r="R375" s="61"/>
      <c r="S375" s="61"/>
    </row>
    <row r="376" spans="7:19" x14ac:dyDescent="0.2">
      <c r="K376" s="75" t="s">
        <v>504</v>
      </c>
      <c r="L376" s="76" t="s">
        <v>984</v>
      </c>
      <c r="M376" s="77" t="s">
        <v>2509</v>
      </c>
      <c r="N376" s="78" t="s">
        <v>2514</v>
      </c>
      <c r="O376" s="79" t="s">
        <v>2514</v>
      </c>
      <c r="P376" s="75"/>
      <c r="Q376" s="80" t="s">
        <v>2162</v>
      </c>
      <c r="R376" s="81"/>
      <c r="S376" s="81"/>
    </row>
    <row r="377" spans="7:19" x14ac:dyDescent="0.2">
      <c r="K377" s="83" t="s">
        <v>3914</v>
      </c>
      <c r="L377" s="84" t="s">
        <v>4550</v>
      </c>
      <c r="M377" s="85" t="s">
        <v>4142</v>
      </c>
      <c r="N377" s="64" t="s">
        <v>4143</v>
      </c>
      <c r="O377" s="65" t="s">
        <v>4143</v>
      </c>
      <c r="P377" s="83" t="s">
        <v>2191</v>
      </c>
      <c r="Q377" s="73"/>
      <c r="R377" s="61"/>
      <c r="S377" s="61"/>
    </row>
    <row r="378" spans="7:19" x14ac:dyDescent="0.2">
      <c r="K378" s="75" t="s">
        <v>3915</v>
      </c>
      <c r="L378" s="76" t="s">
        <v>4551</v>
      </c>
      <c r="M378" s="77" t="s">
        <v>4144</v>
      </c>
      <c r="N378" s="78" t="s">
        <v>4145</v>
      </c>
      <c r="O378" s="79" t="s">
        <v>4145</v>
      </c>
      <c r="P378" s="75" t="s">
        <v>2191</v>
      </c>
      <c r="Q378" s="80"/>
      <c r="R378" s="81"/>
      <c r="S378" s="81"/>
    </row>
    <row r="379" spans="7:19" x14ac:dyDescent="0.2">
      <c r="K379" s="81" t="s">
        <v>505</v>
      </c>
      <c r="L379" s="93" t="s">
        <v>985</v>
      </c>
      <c r="M379" s="94" t="s">
        <v>2515</v>
      </c>
      <c r="N379" s="78" t="s">
        <v>2516</v>
      </c>
      <c r="O379" s="79" t="s">
        <v>2516</v>
      </c>
      <c r="P379" s="78" t="s">
        <v>2191</v>
      </c>
      <c r="Q379" s="91"/>
      <c r="R379" s="95"/>
      <c r="S379" s="96" t="s">
        <v>2191</v>
      </c>
    </row>
    <row r="380" spans="7:19" x14ac:dyDescent="0.2">
      <c r="K380" s="83" t="s">
        <v>506</v>
      </c>
      <c r="L380" s="84" t="s">
        <v>986</v>
      </c>
      <c r="M380" s="85" t="s">
        <v>2517</v>
      </c>
      <c r="N380" s="64" t="s">
        <v>2518</v>
      </c>
      <c r="O380" s="65" t="s">
        <v>2518</v>
      </c>
      <c r="P380" s="83"/>
      <c r="Q380" s="73" t="s">
        <v>2162</v>
      </c>
      <c r="R380" s="61"/>
      <c r="S380" s="61"/>
    </row>
    <row r="381" spans="7:19" x14ac:dyDescent="0.2">
      <c r="K381" s="75" t="s">
        <v>506</v>
      </c>
      <c r="L381" s="76" t="s">
        <v>989</v>
      </c>
      <c r="M381" s="77" t="s">
        <v>2517</v>
      </c>
      <c r="N381" s="78" t="s">
        <v>2521</v>
      </c>
      <c r="O381" s="79" t="s">
        <v>2521</v>
      </c>
      <c r="P381" s="75"/>
      <c r="Q381" s="80" t="s">
        <v>2162</v>
      </c>
      <c r="R381" s="81"/>
      <c r="S381" s="81"/>
    </row>
    <row r="382" spans="7:19" x14ac:dyDescent="0.2">
      <c r="K382" s="83" t="s">
        <v>506</v>
      </c>
      <c r="L382" s="84" t="s">
        <v>990</v>
      </c>
      <c r="M382" s="85" t="s">
        <v>2517</v>
      </c>
      <c r="N382" s="64" t="s">
        <v>2522</v>
      </c>
      <c r="O382" s="65" t="s">
        <v>2522</v>
      </c>
      <c r="P382" s="83"/>
      <c r="Q382" s="73" t="s">
        <v>2162</v>
      </c>
      <c r="R382" s="61"/>
      <c r="S382" s="61"/>
    </row>
    <row r="383" spans="7:19" x14ac:dyDescent="0.2">
      <c r="K383" s="75" t="s">
        <v>506</v>
      </c>
      <c r="L383" s="76" t="s">
        <v>988</v>
      </c>
      <c r="M383" s="77" t="s">
        <v>2517</v>
      </c>
      <c r="N383" s="78" t="s">
        <v>2520</v>
      </c>
      <c r="O383" s="79" t="s">
        <v>2520</v>
      </c>
      <c r="P383" s="75"/>
      <c r="Q383" s="80" t="s">
        <v>2162</v>
      </c>
      <c r="R383" s="81"/>
      <c r="S383" s="81"/>
    </row>
    <row r="384" spans="7:19" x14ac:dyDescent="0.2">
      <c r="K384" s="83" t="s">
        <v>506</v>
      </c>
      <c r="L384" s="84" t="s">
        <v>987</v>
      </c>
      <c r="M384" s="85" t="s">
        <v>2517</v>
      </c>
      <c r="N384" s="64" t="s">
        <v>2519</v>
      </c>
      <c r="O384" s="65" t="s">
        <v>2519</v>
      </c>
      <c r="P384" s="83"/>
      <c r="Q384" s="73" t="s">
        <v>2162</v>
      </c>
      <c r="R384" s="61"/>
      <c r="S384" s="61"/>
    </row>
    <row r="385" spans="11:19" x14ac:dyDescent="0.2">
      <c r="K385" s="75" t="s">
        <v>3916</v>
      </c>
      <c r="L385" s="76" t="s">
        <v>4552</v>
      </c>
      <c r="M385" s="77" t="s">
        <v>4146</v>
      </c>
      <c r="N385" s="78" t="s">
        <v>4147</v>
      </c>
      <c r="O385" s="79" t="s">
        <v>4147</v>
      </c>
      <c r="P385" s="75" t="s">
        <v>2191</v>
      </c>
      <c r="Q385" s="80"/>
      <c r="R385" s="81"/>
      <c r="S385" s="81"/>
    </row>
    <row r="386" spans="11:19" x14ac:dyDescent="0.2">
      <c r="K386" s="61" t="s">
        <v>3917</v>
      </c>
      <c r="L386" s="62" t="s">
        <v>4553</v>
      </c>
      <c r="M386" s="101" t="s">
        <v>4148</v>
      </c>
      <c r="N386" s="64" t="s">
        <v>4149</v>
      </c>
      <c r="O386" s="65" t="s">
        <v>4149</v>
      </c>
      <c r="P386" s="66" t="s">
        <v>2191</v>
      </c>
      <c r="Q386" s="67"/>
      <c r="R386" s="99"/>
      <c r="S386" s="61"/>
    </row>
    <row r="387" spans="11:19" x14ac:dyDescent="0.2">
      <c r="K387" s="81" t="s">
        <v>507</v>
      </c>
      <c r="L387" s="93" t="s">
        <v>4554</v>
      </c>
      <c r="M387" s="89" t="s">
        <v>4150</v>
      </c>
      <c r="N387" s="78" t="s">
        <v>4151</v>
      </c>
      <c r="O387" s="79" t="s">
        <v>4151</v>
      </c>
      <c r="P387" s="90" t="s">
        <v>2191</v>
      </c>
      <c r="Q387" s="91"/>
      <c r="R387" s="92"/>
      <c r="S387" s="81"/>
    </row>
    <row r="388" spans="11:19" x14ac:dyDescent="0.2">
      <c r="K388" s="61" t="s">
        <v>507</v>
      </c>
      <c r="L388" s="62" t="s">
        <v>991</v>
      </c>
      <c r="M388" s="101" t="s">
        <v>2523</v>
      </c>
      <c r="N388" s="64" t="s">
        <v>2524</v>
      </c>
      <c r="O388" s="65" t="s">
        <v>2524</v>
      </c>
      <c r="P388" s="66" t="s">
        <v>2191</v>
      </c>
      <c r="Q388" s="67"/>
      <c r="R388" s="99"/>
      <c r="S388" s="61" t="s">
        <v>2191</v>
      </c>
    </row>
    <row r="389" spans="11:19" x14ac:dyDescent="0.2">
      <c r="K389" s="61" t="s">
        <v>3918</v>
      </c>
      <c r="L389" s="62" t="s">
        <v>4555</v>
      </c>
      <c r="M389" s="101" t="s">
        <v>4152</v>
      </c>
      <c r="N389" s="64" t="s">
        <v>4153</v>
      </c>
      <c r="O389" s="65" t="s">
        <v>4153</v>
      </c>
      <c r="P389" s="66" t="s">
        <v>2191</v>
      </c>
      <c r="Q389" s="67"/>
      <c r="R389" s="99"/>
      <c r="S389" s="61"/>
    </row>
    <row r="390" spans="11:19" x14ac:dyDescent="0.2">
      <c r="K390" s="81" t="s">
        <v>508</v>
      </c>
      <c r="L390" s="93" t="s">
        <v>993</v>
      </c>
      <c r="M390" s="89" t="s">
        <v>2525</v>
      </c>
      <c r="N390" s="78" t="s">
        <v>397</v>
      </c>
      <c r="O390" s="79" t="s">
        <v>397</v>
      </c>
      <c r="P390" s="90"/>
      <c r="Q390" s="91" t="s">
        <v>2191</v>
      </c>
      <c r="R390" s="92"/>
      <c r="S390" s="81"/>
    </row>
    <row r="391" spans="11:19" x14ac:dyDescent="0.2">
      <c r="K391" s="83" t="s">
        <v>508</v>
      </c>
      <c r="L391" s="84" t="s">
        <v>992</v>
      </c>
      <c r="M391" s="85" t="s">
        <v>2525</v>
      </c>
      <c r="N391" s="64" t="s">
        <v>396</v>
      </c>
      <c r="O391" s="65" t="s">
        <v>396</v>
      </c>
      <c r="P391" s="83"/>
      <c r="Q391" s="73" t="s">
        <v>2191</v>
      </c>
      <c r="R391" s="61"/>
      <c r="S391" s="61"/>
    </row>
    <row r="392" spans="11:19" x14ac:dyDescent="0.2">
      <c r="K392" s="75" t="s">
        <v>3919</v>
      </c>
      <c r="L392" s="76" t="s">
        <v>4556</v>
      </c>
      <c r="M392" s="77" t="s">
        <v>4154</v>
      </c>
      <c r="N392" s="78" t="s">
        <v>4155</v>
      </c>
      <c r="O392" s="79" t="s">
        <v>4155</v>
      </c>
      <c r="P392" s="75" t="s">
        <v>2191</v>
      </c>
      <c r="Q392" s="80"/>
      <c r="R392" s="81"/>
      <c r="S392" s="81"/>
    </row>
    <row r="393" spans="11:19" x14ac:dyDescent="0.2">
      <c r="K393" s="83" t="s">
        <v>509</v>
      </c>
      <c r="L393" s="84" t="s">
        <v>994</v>
      </c>
      <c r="M393" s="85" t="s">
        <v>2526</v>
      </c>
      <c r="N393" s="64" t="s">
        <v>2527</v>
      </c>
      <c r="O393" s="65" t="s">
        <v>2527</v>
      </c>
      <c r="P393" s="83"/>
      <c r="Q393" s="73" t="s">
        <v>2162</v>
      </c>
      <c r="R393" s="61"/>
      <c r="S393" s="61"/>
    </row>
    <row r="394" spans="11:19" x14ac:dyDescent="0.2">
      <c r="K394" s="75" t="s">
        <v>509</v>
      </c>
      <c r="L394" s="76" t="s">
        <v>995</v>
      </c>
      <c r="M394" s="77" t="s">
        <v>2526</v>
      </c>
      <c r="N394" s="78" t="s">
        <v>2528</v>
      </c>
      <c r="O394" s="79" t="s">
        <v>2528</v>
      </c>
      <c r="P394" s="75"/>
      <c r="Q394" s="80" t="s">
        <v>2162</v>
      </c>
      <c r="R394" s="81"/>
      <c r="S394" s="81"/>
    </row>
    <row r="395" spans="11:19" x14ac:dyDescent="0.2">
      <c r="K395" s="83" t="s">
        <v>509</v>
      </c>
      <c r="L395" s="84" t="s">
        <v>996</v>
      </c>
      <c r="M395" s="85" t="s">
        <v>2526</v>
      </c>
      <c r="N395" s="64" t="s">
        <v>2529</v>
      </c>
      <c r="O395" s="65" t="s">
        <v>2529</v>
      </c>
      <c r="P395" s="83"/>
      <c r="Q395" s="73" t="s">
        <v>2162</v>
      </c>
      <c r="R395" s="61"/>
      <c r="S395" s="61"/>
    </row>
    <row r="396" spans="11:19" x14ac:dyDescent="0.2">
      <c r="K396" s="75" t="s">
        <v>509</v>
      </c>
      <c r="L396" s="76" t="s">
        <v>997</v>
      </c>
      <c r="M396" s="77" t="s">
        <v>2526</v>
      </c>
      <c r="N396" s="78" t="s">
        <v>2530</v>
      </c>
      <c r="O396" s="79" t="s">
        <v>2530</v>
      </c>
      <c r="P396" s="75"/>
      <c r="Q396" s="80" t="s">
        <v>2162</v>
      </c>
      <c r="R396" s="81"/>
      <c r="S396" s="81"/>
    </row>
    <row r="397" spans="11:19" x14ac:dyDescent="0.2">
      <c r="K397" s="83" t="s">
        <v>509</v>
      </c>
      <c r="L397" s="84" t="s">
        <v>998</v>
      </c>
      <c r="M397" s="85" t="s">
        <v>2526</v>
      </c>
      <c r="N397" s="64" t="s">
        <v>2531</v>
      </c>
      <c r="O397" s="65" t="s">
        <v>2531</v>
      </c>
      <c r="P397" s="83"/>
      <c r="Q397" s="73" t="s">
        <v>2162</v>
      </c>
      <c r="R397" s="61"/>
      <c r="S397" s="61"/>
    </row>
    <row r="398" spans="11:19" x14ac:dyDescent="0.2">
      <c r="K398" s="75" t="s">
        <v>12</v>
      </c>
      <c r="L398" s="76" t="s">
        <v>1000</v>
      </c>
      <c r="M398" s="77" t="s">
        <v>322</v>
      </c>
      <c r="N398" s="78" t="s">
        <v>2533</v>
      </c>
      <c r="O398" s="79" t="s">
        <v>2533</v>
      </c>
      <c r="P398" s="75"/>
      <c r="Q398" s="80" t="s">
        <v>2162</v>
      </c>
      <c r="R398" s="81"/>
      <c r="S398" s="81"/>
    </row>
    <row r="399" spans="11:19" x14ac:dyDescent="0.2">
      <c r="K399" s="83" t="s">
        <v>12</v>
      </c>
      <c r="L399" s="84" t="s">
        <v>1001</v>
      </c>
      <c r="M399" s="85" t="s">
        <v>322</v>
      </c>
      <c r="N399" s="64" t="s">
        <v>2534</v>
      </c>
      <c r="O399" s="65" t="s">
        <v>2534</v>
      </c>
      <c r="P399" s="83"/>
      <c r="Q399" s="73" t="s">
        <v>2162</v>
      </c>
      <c r="R399" s="61"/>
      <c r="S399" s="61"/>
    </row>
    <row r="400" spans="11:19" x14ac:dyDescent="0.2">
      <c r="K400" s="75" t="s">
        <v>12</v>
      </c>
      <c r="L400" s="76" t="s">
        <v>999</v>
      </c>
      <c r="M400" s="77" t="s">
        <v>322</v>
      </c>
      <c r="N400" s="78" t="s">
        <v>2532</v>
      </c>
      <c r="O400" s="79" t="s">
        <v>2532</v>
      </c>
      <c r="P400" s="75"/>
      <c r="Q400" s="80" t="s">
        <v>2162</v>
      </c>
      <c r="R400" s="81"/>
      <c r="S400" s="81"/>
    </row>
    <row r="401" spans="11:19" x14ac:dyDescent="0.2">
      <c r="K401" s="81" t="s">
        <v>12</v>
      </c>
      <c r="L401" s="93" t="s">
        <v>4036</v>
      </c>
      <c r="M401" s="97" t="s">
        <v>322</v>
      </c>
      <c r="N401" s="78" t="s">
        <v>3855</v>
      </c>
      <c r="O401" s="79" t="s">
        <v>3855</v>
      </c>
      <c r="P401" s="78"/>
      <c r="Q401" s="91"/>
      <c r="R401" s="95"/>
      <c r="S401" s="96"/>
    </row>
    <row r="402" spans="11:19" x14ac:dyDescent="0.2">
      <c r="K402" s="110" t="s">
        <v>510</v>
      </c>
      <c r="L402" s="62" t="s">
        <v>1006</v>
      </c>
      <c r="M402" s="101" t="s">
        <v>2535</v>
      </c>
      <c r="N402" s="64" t="s">
        <v>2540</v>
      </c>
      <c r="O402" s="65" t="s">
        <v>2540</v>
      </c>
      <c r="P402" s="66"/>
      <c r="Q402" s="67" t="s">
        <v>2162</v>
      </c>
      <c r="R402" s="99"/>
      <c r="S402" s="61"/>
    </row>
    <row r="403" spans="11:19" x14ac:dyDescent="0.2">
      <c r="K403" s="87" t="s">
        <v>510</v>
      </c>
      <c r="L403" s="93" t="s">
        <v>1010</v>
      </c>
      <c r="M403" s="89" t="s">
        <v>2535</v>
      </c>
      <c r="N403" s="78" t="s">
        <v>2544</v>
      </c>
      <c r="O403" s="79" t="s">
        <v>2544</v>
      </c>
      <c r="P403" s="90"/>
      <c r="Q403" s="91" t="s">
        <v>2162</v>
      </c>
      <c r="R403" s="92"/>
      <c r="S403" s="81"/>
    </row>
    <row r="404" spans="11:19" x14ac:dyDescent="0.2">
      <c r="K404" s="81" t="s">
        <v>510</v>
      </c>
      <c r="L404" s="93" t="s">
        <v>1002</v>
      </c>
      <c r="M404" s="89" t="s">
        <v>2535</v>
      </c>
      <c r="N404" s="78" t="s">
        <v>2536</v>
      </c>
      <c r="O404" s="79" t="s">
        <v>2536</v>
      </c>
      <c r="P404" s="90"/>
      <c r="Q404" s="91" t="s">
        <v>2162</v>
      </c>
      <c r="R404" s="92"/>
      <c r="S404" s="81"/>
    </row>
    <row r="405" spans="11:19" x14ac:dyDescent="0.2">
      <c r="K405" s="61" t="s">
        <v>510</v>
      </c>
      <c r="L405" s="62" t="s">
        <v>1003</v>
      </c>
      <c r="M405" s="101" t="s">
        <v>2535</v>
      </c>
      <c r="N405" s="64" t="s">
        <v>2537</v>
      </c>
      <c r="O405" s="65" t="s">
        <v>2537</v>
      </c>
      <c r="P405" s="66"/>
      <c r="Q405" s="67" t="s">
        <v>2162</v>
      </c>
      <c r="R405" s="99"/>
      <c r="S405" s="61"/>
    </row>
    <row r="406" spans="11:19" x14ac:dyDescent="0.2">
      <c r="K406" s="87" t="s">
        <v>510</v>
      </c>
      <c r="L406" s="88" t="s">
        <v>1004</v>
      </c>
      <c r="M406" s="89" t="s">
        <v>2535</v>
      </c>
      <c r="N406" s="78" t="s">
        <v>2538</v>
      </c>
      <c r="O406" s="79" t="s">
        <v>2538</v>
      </c>
      <c r="P406" s="90"/>
      <c r="Q406" s="91" t="s">
        <v>2162</v>
      </c>
      <c r="R406" s="92"/>
      <c r="S406" s="81"/>
    </row>
    <row r="407" spans="11:19" x14ac:dyDescent="0.2">
      <c r="K407" s="87" t="s">
        <v>510</v>
      </c>
      <c r="L407" s="88" t="s">
        <v>1007</v>
      </c>
      <c r="M407" s="89" t="s">
        <v>2535</v>
      </c>
      <c r="N407" s="123" t="s">
        <v>2541</v>
      </c>
      <c r="O407" s="79" t="s">
        <v>2541</v>
      </c>
      <c r="P407" s="96"/>
      <c r="Q407" s="78" t="s">
        <v>2162</v>
      </c>
      <c r="R407" s="95"/>
      <c r="S407" s="96"/>
    </row>
    <row r="408" spans="11:19" x14ac:dyDescent="0.2">
      <c r="K408" s="83" t="s">
        <v>510</v>
      </c>
      <c r="L408" s="84" t="s">
        <v>1018</v>
      </c>
      <c r="M408" s="85" t="s">
        <v>2535</v>
      </c>
      <c r="N408" s="64" t="s">
        <v>2552</v>
      </c>
      <c r="O408" s="65" t="s">
        <v>2552</v>
      </c>
      <c r="P408" s="83"/>
      <c r="Q408" s="73" t="s">
        <v>2162</v>
      </c>
      <c r="R408" s="61"/>
      <c r="S408" s="61"/>
    </row>
    <row r="409" spans="11:19" x14ac:dyDescent="0.2">
      <c r="K409" s="75" t="s">
        <v>510</v>
      </c>
      <c r="L409" s="76" t="s">
        <v>1005</v>
      </c>
      <c r="M409" s="77" t="s">
        <v>2535</v>
      </c>
      <c r="N409" s="78" t="s">
        <v>2539</v>
      </c>
      <c r="O409" s="79" t="s">
        <v>2539</v>
      </c>
      <c r="P409" s="75"/>
      <c r="Q409" s="80" t="s">
        <v>2162</v>
      </c>
      <c r="R409" s="81"/>
      <c r="S409" s="81"/>
    </row>
    <row r="410" spans="11:19" x14ac:dyDescent="0.2">
      <c r="K410" s="83" t="s">
        <v>510</v>
      </c>
      <c r="L410" s="84" t="s">
        <v>1012</v>
      </c>
      <c r="M410" s="85" t="s">
        <v>2535</v>
      </c>
      <c r="N410" s="64" t="s">
        <v>2546</v>
      </c>
      <c r="O410" s="65" t="s">
        <v>2546</v>
      </c>
      <c r="P410" s="83"/>
      <c r="Q410" s="73" t="s">
        <v>2162</v>
      </c>
      <c r="R410" s="61"/>
      <c r="S410" s="61"/>
    </row>
    <row r="411" spans="11:19" x14ac:dyDescent="0.2">
      <c r="K411" s="75" t="s">
        <v>510</v>
      </c>
      <c r="L411" s="76" t="s">
        <v>1019</v>
      </c>
      <c r="M411" s="77" t="s">
        <v>2535</v>
      </c>
      <c r="N411" s="78" t="s">
        <v>2553</v>
      </c>
      <c r="O411" s="79" t="s">
        <v>2553</v>
      </c>
      <c r="P411" s="75"/>
      <c r="Q411" s="80" t="s">
        <v>2162</v>
      </c>
      <c r="R411" s="81"/>
      <c r="S411" s="81"/>
    </row>
    <row r="412" spans="11:19" x14ac:dyDescent="0.2">
      <c r="K412" s="83" t="s">
        <v>510</v>
      </c>
      <c r="L412" s="84" t="s">
        <v>1009</v>
      </c>
      <c r="M412" s="85" t="s">
        <v>2535</v>
      </c>
      <c r="N412" s="64" t="s">
        <v>2543</v>
      </c>
      <c r="O412" s="65" t="s">
        <v>2543</v>
      </c>
      <c r="P412" s="83"/>
      <c r="Q412" s="73" t="s">
        <v>2162</v>
      </c>
      <c r="R412" s="61"/>
      <c r="S412" s="61"/>
    </row>
    <row r="413" spans="11:19" x14ac:dyDescent="0.2">
      <c r="K413" s="75" t="s">
        <v>510</v>
      </c>
      <c r="L413" s="76" t="s">
        <v>1015</v>
      </c>
      <c r="M413" s="77" t="s">
        <v>2535</v>
      </c>
      <c r="N413" s="78" t="s">
        <v>2549</v>
      </c>
      <c r="O413" s="79" t="s">
        <v>2549</v>
      </c>
      <c r="P413" s="75"/>
      <c r="Q413" s="80" t="s">
        <v>2162</v>
      </c>
      <c r="R413" s="81"/>
      <c r="S413" s="81"/>
    </row>
    <row r="414" spans="11:19" x14ac:dyDescent="0.2">
      <c r="K414" s="83" t="s">
        <v>510</v>
      </c>
      <c r="L414" s="84" t="s">
        <v>1014</v>
      </c>
      <c r="M414" s="85" t="s">
        <v>2535</v>
      </c>
      <c r="N414" s="64" t="s">
        <v>2548</v>
      </c>
      <c r="O414" s="65" t="s">
        <v>2548</v>
      </c>
      <c r="P414" s="83"/>
      <c r="Q414" s="73" t="s">
        <v>2162</v>
      </c>
      <c r="R414" s="61"/>
      <c r="S414" s="61"/>
    </row>
    <row r="415" spans="11:19" x14ac:dyDescent="0.2">
      <c r="K415" s="75" t="s">
        <v>510</v>
      </c>
      <c r="L415" s="76" t="s">
        <v>1011</v>
      </c>
      <c r="M415" s="77" t="s">
        <v>2535</v>
      </c>
      <c r="N415" s="78" t="s">
        <v>2545</v>
      </c>
      <c r="O415" s="79" t="s">
        <v>2545</v>
      </c>
      <c r="P415" s="75"/>
      <c r="Q415" s="80" t="s">
        <v>2162</v>
      </c>
      <c r="R415" s="81"/>
      <c r="S415" s="81"/>
    </row>
    <row r="416" spans="11:19" x14ac:dyDescent="0.2">
      <c r="K416" s="61" t="s">
        <v>510</v>
      </c>
      <c r="L416" s="62" t="s">
        <v>1013</v>
      </c>
      <c r="M416" s="124" t="s">
        <v>2535</v>
      </c>
      <c r="N416" s="117" t="s">
        <v>2547</v>
      </c>
      <c r="O416" s="117" t="s">
        <v>2547</v>
      </c>
      <c r="P416" s="61"/>
      <c r="Q416" s="61" t="s">
        <v>2162</v>
      </c>
      <c r="R416" s="61"/>
      <c r="S416" s="61"/>
    </row>
    <row r="417" spans="11:19" x14ac:dyDescent="0.2">
      <c r="K417" s="61" t="s">
        <v>510</v>
      </c>
      <c r="L417" s="62" t="s">
        <v>1008</v>
      </c>
      <c r="M417" s="98" t="s">
        <v>2535</v>
      </c>
      <c r="N417" s="64" t="s">
        <v>2542</v>
      </c>
      <c r="O417" s="65" t="s">
        <v>2542</v>
      </c>
      <c r="P417" s="64"/>
      <c r="Q417" s="67" t="s">
        <v>2162</v>
      </c>
      <c r="R417" s="68"/>
      <c r="S417" s="100"/>
    </row>
    <row r="418" spans="11:19" x14ac:dyDescent="0.2">
      <c r="K418" s="81" t="s">
        <v>510</v>
      </c>
      <c r="L418" s="93" t="s">
        <v>1017</v>
      </c>
      <c r="M418" s="94" t="s">
        <v>2535</v>
      </c>
      <c r="N418" s="78" t="s">
        <v>2551</v>
      </c>
      <c r="O418" s="79" t="s">
        <v>2551</v>
      </c>
      <c r="P418" s="78"/>
      <c r="Q418" s="91" t="s">
        <v>2162</v>
      </c>
      <c r="R418" s="95"/>
      <c r="S418" s="96"/>
    </row>
    <row r="419" spans="11:19" x14ac:dyDescent="0.2">
      <c r="K419" s="61" t="s">
        <v>510</v>
      </c>
      <c r="L419" s="62" t="s">
        <v>1020</v>
      </c>
      <c r="M419" s="98" t="s">
        <v>2535</v>
      </c>
      <c r="N419" s="64" t="s">
        <v>2554</v>
      </c>
      <c r="O419" s="65" t="s">
        <v>2554</v>
      </c>
      <c r="P419" s="64"/>
      <c r="Q419" s="67" t="s">
        <v>2162</v>
      </c>
      <c r="R419" s="68"/>
      <c r="S419" s="100"/>
    </row>
    <row r="420" spans="11:19" x14ac:dyDescent="0.2">
      <c r="K420" s="81" t="s">
        <v>510</v>
      </c>
      <c r="L420" s="93" t="s">
        <v>1016</v>
      </c>
      <c r="M420" s="97" t="s">
        <v>2535</v>
      </c>
      <c r="N420" s="78" t="s">
        <v>2550</v>
      </c>
      <c r="O420" s="79" t="s">
        <v>2550</v>
      </c>
      <c r="P420" s="78"/>
      <c r="Q420" s="91" t="s">
        <v>2162</v>
      </c>
      <c r="R420" s="95"/>
      <c r="S420" s="96"/>
    </row>
    <row r="421" spans="11:19" x14ac:dyDescent="0.2">
      <c r="K421" s="61" t="s">
        <v>3920</v>
      </c>
      <c r="L421" s="62" t="s">
        <v>4557</v>
      </c>
      <c r="M421" s="63" t="s">
        <v>4156</v>
      </c>
      <c r="N421" s="64" t="s">
        <v>4157</v>
      </c>
      <c r="O421" s="65" t="s">
        <v>4157</v>
      </c>
      <c r="P421" s="64" t="s">
        <v>2191</v>
      </c>
      <c r="Q421" s="67"/>
      <c r="R421" s="68"/>
      <c r="S421" s="100"/>
    </row>
    <row r="422" spans="11:19" x14ac:dyDescent="0.2">
      <c r="K422" s="81" t="s">
        <v>511</v>
      </c>
      <c r="L422" s="93" t="s">
        <v>1021</v>
      </c>
      <c r="M422" s="94" t="s">
        <v>2555</v>
      </c>
      <c r="N422" s="78" t="s">
        <v>2556</v>
      </c>
      <c r="O422" s="79" t="s">
        <v>2556</v>
      </c>
      <c r="P422" s="78" t="s">
        <v>2191</v>
      </c>
      <c r="Q422" s="91"/>
      <c r="R422" s="95"/>
      <c r="S422" s="96" t="s">
        <v>2191</v>
      </c>
    </row>
    <row r="423" spans="11:19" x14ac:dyDescent="0.2">
      <c r="K423" s="61" t="s">
        <v>512</v>
      </c>
      <c r="L423" s="62" t="s">
        <v>1022</v>
      </c>
      <c r="M423" s="63" t="s">
        <v>2557</v>
      </c>
      <c r="N423" s="64" t="s">
        <v>2558</v>
      </c>
      <c r="O423" s="65" t="s">
        <v>2558</v>
      </c>
      <c r="P423" s="64"/>
      <c r="Q423" s="67" t="s">
        <v>2162</v>
      </c>
      <c r="R423" s="68"/>
      <c r="S423" s="100"/>
    </row>
    <row r="424" spans="11:19" x14ac:dyDescent="0.2">
      <c r="K424" s="61" t="s">
        <v>512</v>
      </c>
      <c r="L424" s="111" t="s">
        <v>1023</v>
      </c>
      <c r="M424" s="101" t="s">
        <v>2557</v>
      </c>
      <c r="N424" s="64" t="s">
        <v>2559</v>
      </c>
      <c r="O424" s="65" t="s">
        <v>2559</v>
      </c>
      <c r="P424" s="66"/>
      <c r="Q424" s="67" t="s">
        <v>2162</v>
      </c>
      <c r="R424" s="99"/>
      <c r="S424" s="61"/>
    </row>
    <row r="425" spans="11:19" x14ac:dyDescent="0.2">
      <c r="K425" s="61" t="s">
        <v>512</v>
      </c>
      <c r="L425" s="62" t="s">
        <v>1024</v>
      </c>
      <c r="M425" s="101" t="s">
        <v>2557</v>
      </c>
      <c r="N425" s="113" t="s">
        <v>2560</v>
      </c>
      <c r="O425" s="65" t="s">
        <v>2560</v>
      </c>
      <c r="P425" s="66"/>
      <c r="Q425" s="64" t="s">
        <v>2162</v>
      </c>
      <c r="R425" s="99"/>
      <c r="S425" s="61"/>
    </row>
    <row r="426" spans="11:19" x14ac:dyDescent="0.2">
      <c r="K426" s="75" t="s">
        <v>512</v>
      </c>
      <c r="L426" s="76" t="s">
        <v>1025</v>
      </c>
      <c r="M426" s="77" t="s">
        <v>2557</v>
      </c>
      <c r="N426" s="78" t="s">
        <v>2561</v>
      </c>
      <c r="O426" s="79" t="s">
        <v>2561</v>
      </c>
      <c r="P426" s="75"/>
      <c r="Q426" s="80" t="s">
        <v>2162</v>
      </c>
      <c r="R426" s="81"/>
      <c r="S426" s="81"/>
    </row>
    <row r="427" spans="11:19" x14ac:dyDescent="0.2">
      <c r="K427" s="83" t="s">
        <v>512</v>
      </c>
      <c r="L427" s="84" t="s">
        <v>1026</v>
      </c>
      <c r="M427" s="85" t="s">
        <v>2557</v>
      </c>
      <c r="N427" s="64" t="s">
        <v>2562</v>
      </c>
      <c r="O427" s="65" t="s">
        <v>2562</v>
      </c>
      <c r="P427" s="83"/>
      <c r="Q427" s="73" t="s">
        <v>2162</v>
      </c>
      <c r="R427" s="61"/>
      <c r="S427" s="61"/>
    </row>
    <row r="428" spans="11:19" x14ac:dyDescent="0.2">
      <c r="K428" s="75" t="s">
        <v>512</v>
      </c>
      <c r="L428" s="76" t="s">
        <v>1027</v>
      </c>
      <c r="M428" s="77" t="s">
        <v>2557</v>
      </c>
      <c r="N428" s="78" t="s">
        <v>2563</v>
      </c>
      <c r="O428" s="79" t="s">
        <v>2563</v>
      </c>
      <c r="P428" s="75"/>
      <c r="Q428" s="80" t="s">
        <v>2162</v>
      </c>
      <c r="R428" s="81"/>
      <c r="S428" s="81"/>
    </row>
    <row r="429" spans="11:19" x14ac:dyDescent="0.2">
      <c r="K429" s="83" t="s">
        <v>513</v>
      </c>
      <c r="L429" s="84" t="s">
        <v>1028</v>
      </c>
      <c r="M429" s="85" t="s">
        <v>2564</v>
      </c>
      <c r="N429" s="64" t="s">
        <v>398</v>
      </c>
      <c r="O429" s="65" t="s">
        <v>398</v>
      </c>
      <c r="P429" s="83"/>
      <c r="Q429" s="73" t="s">
        <v>2191</v>
      </c>
      <c r="R429" s="61"/>
      <c r="S429" s="61"/>
    </row>
    <row r="430" spans="11:19" x14ac:dyDescent="0.2">
      <c r="K430" s="75" t="s">
        <v>513</v>
      </c>
      <c r="L430" s="76" t="s">
        <v>1029</v>
      </c>
      <c r="M430" s="77" t="s">
        <v>2564</v>
      </c>
      <c r="N430" s="78" t="s">
        <v>399</v>
      </c>
      <c r="O430" s="79" t="s">
        <v>399</v>
      </c>
      <c r="P430" s="75"/>
      <c r="Q430" s="80" t="s">
        <v>2191</v>
      </c>
      <c r="R430" s="81"/>
      <c r="S430" s="81"/>
    </row>
    <row r="431" spans="11:19" x14ac:dyDescent="0.2">
      <c r="K431" s="83" t="s">
        <v>513</v>
      </c>
      <c r="L431" s="84" t="s">
        <v>1030</v>
      </c>
      <c r="M431" s="85" t="s">
        <v>2564</v>
      </c>
      <c r="N431" s="64" t="s">
        <v>400</v>
      </c>
      <c r="O431" s="65" t="s">
        <v>400</v>
      </c>
      <c r="P431" s="83"/>
      <c r="Q431" s="73" t="s">
        <v>2191</v>
      </c>
      <c r="R431" s="61"/>
      <c r="S431" s="61"/>
    </row>
    <row r="432" spans="11:19" x14ac:dyDescent="0.2">
      <c r="K432" s="75" t="s">
        <v>3921</v>
      </c>
      <c r="L432" s="76" t="s">
        <v>4558</v>
      </c>
      <c r="M432" s="77" t="s">
        <v>4158</v>
      </c>
      <c r="N432" s="78" t="s">
        <v>4159</v>
      </c>
      <c r="O432" s="79" t="s">
        <v>4159</v>
      </c>
      <c r="P432" s="75"/>
      <c r="Q432" s="80" t="s">
        <v>2191</v>
      </c>
      <c r="R432" s="81"/>
      <c r="S432" s="81"/>
    </row>
    <row r="433" spans="11:19" x14ac:dyDescent="0.2">
      <c r="K433" s="83" t="s">
        <v>3922</v>
      </c>
      <c r="L433" s="84" t="s">
        <v>4037</v>
      </c>
      <c r="M433" s="85" t="s">
        <v>4160</v>
      </c>
      <c r="N433" s="64" t="s">
        <v>4161</v>
      </c>
      <c r="O433" s="65" t="s">
        <v>4161</v>
      </c>
      <c r="P433" s="83"/>
      <c r="Q433" s="73" t="s">
        <v>2191</v>
      </c>
      <c r="R433" s="61"/>
      <c r="S433" s="61"/>
    </row>
    <row r="434" spans="11:19" x14ac:dyDescent="0.2">
      <c r="K434" s="75" t="s">
        <v>3922</v>
      </c>
      <c r="L434" s="76" t="s">
        <v>4038</v>
      </c>
      <c r="M434" s="77" t="s">
        <v>4160</v>
      </c>
      <c r="N434" s="78" t="s">
        <v>4162</v>
      </c>
      <c r="O434" s="79" t="s">
        <v>4162</v>
      </c>
      <c r="P434" s="75"/>
      <c r="Q434" s="80" t="s">
        <v>2191</v>
      </c>
      <c r="R434" s="81"/>
      <c r="S434" s="81"/>
    </row>
    <row r="435" spans="11:19" x14ac:dyDescent="0.2">
      <c r="K435" s="83" t="s">
        <v>3922</v>
      </c>
      <c r="L435" s="84" t="s">
        <v>4039</v>
      </c>
      <c r="M435" s="85" t="s">
        <v>4160</v>
      </c>
      <c r="N435" s="64" t="s">
        <v>4163</v>
      </c>
      <c r="O435" s="65" t="s">
        <v>4163</v>
      </c>
      <c r="P435" s="83"/>
      <c r="Q435" s="73" t="s">
        <v>2191</v>
      </c>
      <c r="R435" s="61"/>
      <c r="S435" s="61"/>
    </row>
    <row r="436" spans="11:19" x14ac:dyDescent="0.2">
      <c r="K436" s="75" t="s">
        <v>514</v>
      </c>
      <c r="L436" s="76" t="s">
        <v>1031</v>
      </c>
      <c r="M436" s="77" t="s">
        <v>2565</v>
      </c>
      <c r="N436" s="78" t="s">
        <v>413</v>
      </c>
      <c r="O436" s="79" t="s">
        <v>413</v>
      </c>
      <c r="P436" s="75"/>
      <c r="Q436" s="80" t="s">
        <v>2191</v>
      </c>
      <c r="R436" s="81"/>
      <c r="S436" s="81"/>
    </row>
    <row r="437" spans="11:19" x14ac:dyDescent="0.2">
      <c r="K437" s="83" t="s">
        <v>515</v>
      </c>
      <c r="L437" s="84" t="s">
        <v>1032</v>
      </c>
      <c r="M437" s="85" t="s">
        <v>2566</v>
      </c>
      <c r="N437" s="64" t="s">
        <v>451</v>
      </c>
      <c r="O437" s="65" t="s">
        <v>451</v>
      </c>
      <c r="P437" s="83"/>
      <c r="Q437" s="73" t="s">
        <v>2191</v>
      </c>
      <c r="R437" s="61"/>
      <c r="S437" s="61"/>
    </row>
    <row r="438" spans="11:19" x14ac:dyDescent="0.2">
      <c r="K438" s="75" t="s">
        <v>516</v>
      </c>
      <c r="L438" s="76" t="s">
        <v>1042</v>
      </c>
      <c r="M438" s="77" t="s">
        <v>2567</v>
      </c>
      <c r="N438" s="78" t="s">
        <v>2577</v>
      </c>
      <c r="O438" s="79" t="s">
        <v>2577</v>
      </c>
      <c r="P438" s="75"/>
      <c r="Q438" s="80" t="s">
        <v>2162</v>
      </c>
      <c r="R438" s="81"/>
      <c r="S438" s="81"/>
    </row>
    <row r="439" spans="11:19" x14ac:dyDescent="0.2">
      <c r="K439" s="83" t="s">
        <v>516</v>
      </c>
      <c r="L439" s="84" t="s">
        <v>1033</v>
      </c>
      <c r="M439" s="85" t="s">
        <v>2567</v>
      </c>
      <c r="N439" s="64" t="s">
        <v>2568</v>
      </c>
      <c r="O439" s="65" t="s">
        <v>2568</v>
      </c>
      <c r="P439" s="83"/>
      <c r="Q439" s="73" t="s">
        <v>2162</v>
      </c>
      <c r="R439" s="61"/>
      <c r="S439" s="61"/>
    </row>
    <row r="440" spans="11:19" x14ac:dyDescent="0.2">
      <c r="K440" s="75" t="s">
        <v>516</v>
      </c>
      <c r="L440" s="76" t="s">
        <v>1034</v>
      </c>
      <c r="M440" s="77" t="s">
        <v>2567</v>
      </c>
      <c r="N440" s="78" t="s">
        <v>2569</v>
      </c>
      <c r="O440" s="79" t="s">
        <v>2569</v>
      </c>
      <c r="P440" s="75"/>
      <c r="Q440" s="80" t="s">
        <v>2162</v>
      </c>
      <c r="R440" s="81"/>
      <c r="S440" s="81"/>
    </row>
    <row r="441" spans="11:19" x14ac:dyDescent="0.2">
      <c r="K441" s="83" t="s">
        <v>516</v>
      </c>
      <c r="L441" s="84" t="s">
        <v>1035</v>
      </c>
      <c r="M441" s="85" t="s">
        <v>2567</v>
      </c>
      <c r="N441" s="64" t="s">
        <v>2570</v>
      </c>
      <c r="O441" s="65" t="s">
        <v>2570</v>
      </c>
      <c r="P441" s="83"/>
      <c r="Q441" s="73" t="s">
        <v>2162</v>
      </c>
      <c r="R441" s="61"/>
      <c r="S441" s="61"/>
    </row>
    <row r="442" spans="11:19" x14ac:dyDescent="0.2">
      <c r="K442" s="75" t="s">
        <v>516</v>
      </c>
      <c r="L442" s="76" t="s">
        <v>1036</v>
      </c>
      <c r="M442" s="77" t="s">
        <v>2567</v>
      </c>
      <c r="N442" s="78" t="s">
        <v>2571</v>
      </c>
      <c r="O442" s="79" t="s">
        <v>2571</v>
      </c>
      <c r="P442" s="75"/>
      <c r="Q442" s="80" t="s">
        <v>2162</v>
      </c>
      <c r="R442" s="81"/>
      <c r="S442" s="81"/>
    </row>
    <row r="443" spans="11:19" x14ac:dyDescent="0.2">
      <c r="K443" s="83" t="s">
        <v>516</v>
      </c>
      <c r="L443" s="84" t="s">
        <v>1037</v>
      </c>
      <c r="M443" s="85" t="s">
        <v>2567</v>
      </c>
      <c r="N443" s="64" t="s">
        <v>2572</v>
      </c>
      <c r="O443" s="65" t="s">
        <v>2572</v>
      </c>
      <c r="P443" s="83"/>
      <c r="Q443" s="73" t="s">
        <v>2162</v>
      </c>
      <c r="R443" s="61"/>
      <c r="S443" s="61"/>
    </row>
    <row r="444" spans="11:19" x14ac:dyDescent="0.2">
      <c r="K444" s="75" t="s">
        <v>516</v>
      </c>
      <c r="L444" s="76" t="s">
        <v>1038</v>
      </c>
      <c r="M444" s="77" t="s">
        <v>2567</v>
      </c>
      <c r="N444" s="78" t="s">
        <v>2573</v>
      </c>
      <c r="O444" s="79" t="s">
        <v>2573</v>
      </c>
      <c r="P444" s="75"/>
      <c r="Q444" s="80" t="s">
        <v>2162</v>
      </c>
      <c r="R444" s="81"/>
      <c r="S444" s="81"/>
    </row>
    <row r="445" spans="11:19" x14ac:dyDescent="0.2">
      <c r="K445" s="83" t="s">
        <v>516</v>
      </c>
      <c r="L445" s="84" t="s">
        <v>1039</v>
      </c>
      <c r="M445" s="85" t="s">
        <v>2567</v>
      </c>
      <c r="N445" s="64" t="s">
        <v>2574</v>
      </c>
      <c r="O445" s="65" t="s">
        <v>2574</v>
      </c>
      <c r="P445" s="83"/>
      <c r="Q445" s="73" t="s">
        <v>2162</v>
      </c>
      <c r="R445" s="61"/>
      <c r="S445" s="61"/>
    </row>
    <row r="446" spans="11:19" x14ac:dyDescent="0.2">
      <c r="K446" s="75" t="s">
        <v>516</v>
      </c>
      <c r="L446" s="76" t="s">
        <v>1040</v>
      </c>
      <c r="M446" s="77" t="s">
        <v>2567</v>
      </c>
      <c r="N446" s="78" t="s">
        <v>2575</v>
      </c>
      <c r="O446" s="79" t="s">
        <v>2575</v>
      </c>
      <c r="P446" s="75"/>
      <c r="Q446" s="80" t="s">
        <v>2162</v>
      </c>
      <c r="R446" s="81"/>
      <c r="S446" s="81"/>
    </row>
    <row r="447" spans="11:19" x14ac:dyDescent="0.2">
      <c r="K447" s="83" t="s">
        <v>516</v>
      </c>
      <c r="L447" s="84" t="s">
        <v>1041</v>
      </c>
      <c r="M447" s="85" t="s">
        <v>2567</v>
      </c>
      <c r="N447" s="64" t="s">
        <v>2576</v>
      </c>
      <c r="O447" s="65" t="s">
        <v>2576</v>
      </c>
      <c r="P447" s="83"/>
      <c r="Q447" s="73" t="s">
        <v>2162</v>
      </c>
      <c r="R447" s="61"/>
      <c r="S447" s="61"/>
    </row>
    <row r="448" spans="11:19" x14ac:dyDescent="0.2">
      <c r="K448" s="75" t="s">
        <v>3923</v>
      </c>
      <c r="L448" s="76" t="s">
        <v>4559</v>
      </c>
      <c r="M448" s="77" t="s">
        <v>4164</v>
      </c>
      <c r="N448" s="78" t="s">
        <v>4165</v>
      </c>
      <c r="O448" s="79" t="s">
        <v>4165</v>
      </c>
      <c r="P448" s="75" t="s">
        <v>2191</v>
      </c>
      <c r="Q448" s="80"/>
      <c r="R448" s="81"/>
      <c r="S448" s="81"/>
    </row>
    <row r="449" spans="11:19" x14ac:dyDescent="0.2">
      <c r="K449" s="83" t="s">
        <v>3923</v>
      </c>
      <c r="L449" s="84" t="s">
        <v>4560</v>
      </c>
      <c r="M449" s="85" t="s">
        <v>4164</v>
      </c>
      <c r="N449" s="64" t="s">
        <v>4166</v>
      </c>
      <c r="O449" s="65" t="s">
        <v>4166</v>
      </c>
      <c r="P449" s="83" t="s">
        <v>2191</v>
      </c>
      <c r="Q449" s="73"/>
      <c r="R449" s="61"/>
      <c r="S449" s="61"/>
    </row>
    <row r="450" spans="11:19" x14ac:dyDescent="0.2">
      <c r="K450" s="75" t="s">
        <v>3924</v>
      </c>
      <c r="L450" s="76" t="s">
        <v>4040</v>
      </c>
      <c r="M450" s="77" t="s">
        <v>4167</v>
      </c>
      <c r="N450" s="78" t="s">
        <v>4168</v>
      </c>
      <c r="O450" s="79" t="s">
        <v>4168</v>
      </c>
      <c r="P450" s="75"/>
      <c r="Q450" s="80"/>
      <c r="R450" s="81"/>
      <c r="S450" s="81"/>
    </row>
    <row r="451" spans="11:19" x14ac:dyDescent="0.2">
      <c r="K451" s="83" t="s">
        <v>3925</v>
      </c>
      <c r="L451" s="84" t="s">
        <v>4561</v>
      </c>
      <c r="M451" s="85" t="s">
        <v>4169</v>
      </c>
      <c r="N451" s="64" t="s">
        <v>4170</v>
      </c>
      <c r="O451" s="65" t="s">
        <v>4170</v>
      </c>
      <c r="P451" s="83" t="s">
        <v>2191</v>
      </c>
      <c r="Q451" s="73"/>
      <c r="R451" s="61"/>
      <c r="S451" s="61"/>
    </row>
    <row r="452" spans="11:19" x14ac:dyDescent="0.2">
      <c r="K452" s="75" t="s">
        <v>3926</v>
      </c>
      <c r="L452" s="76" t="s">
        <v>4562</v>
      </c>
      <c r="M452" s="77" t="s">
        <v>4171</v>
      </c>
      <c r="N452" s="78" t="s">
        <v>4172</v>
      </c>
      <c r="O452" s="79" t="s">
        <v>4172</v>
      </c>
      <c r="P452" s="75" t="s">
        <v>2191</v>
      </c>
      <c r="Q452" s="80"/>
      <c r="R452" s="81"/>
      <c r="S452" s="81"/>
    </row>
    <row r="453" spans="11:19" x14ac:dyDescent="0.2">
      <c r="K453" s="83" t="s">
        <v>3927</v>
      </c>
      <c r="L453" s="84" t="s">
        <v>4563</v>
      </c>
      <c r="M453" s="85" t="s">
        <v>4173</v>
      </c>
      <c r="N453" s="64" t="s">
        <v>4174</v>
      </c>
      <c r="O453" s="65" t="s">
        <v>4174</v>
      </c>
      <c r="P453" s="83" t="s">
        <v>2191</v>
      </c>
      <c r="Q453" s="73"/>
      <c r="R453" s="61"/>
      <c r="S453" s="61"/>
    </row>
    <row r="454" spans="11:19" x14ac:dyDescent="0.2">
      <c r="K454" s="75" t="s">
        <v>517</v>
      </c>
      <c r="L454" s="76" t="s">
        <v>1043</v>
      </c>
      <c r="M454" s="77" t="s">
        <v>2578</v>
      </c>
      <c r="N454" s="78" t="s">
        <v>2579</v>
      </c>
      <c r="O454" s="79" t="s">
        <v>2579</v>
      </c>
      <c r="P454" s="75" t="s">
        <v>2191</v>
      </c>
      <c r="Q454" s="80"/>
      <c r="R454" s="81"/>
      <c r="S454" s="81" t="s">
        <v>2191</v>
      </c>
    </row>
    <row r="455" spans="11:19" x14ac:dyDescent="0.2">
      <c r="K455" s="83" t="s">
        <v>3928</v>
      </c>
      <c r="L455" s="84" t="s">
        <v>4564</v>
      </c>
      <c r="M455" s="85" t="s">
        <v>4175</v>
      </c>
      <c r="N455" s="64" t="s">
        <v>4176</v>
      </c>
      <c r="O455" s="65" t="s">
        <v>4176</v>
      </c>
      <c r="P455" s="83" t="s">
        <v>2191</v>
      </c>
      <c r="Q455" s="73"/>
      <c r="R455" s="61"/>
      <c r="S455" s="61"/>
    </row>
    <row r="456" spans="11:19" x14ac:dyDescent="0.2">
      <c r="K456" s="75" t="s">
        <v>518</v>
      </c>
      <c r="L456" s="76" t="s">
        <v>1044</v>
      </c>
      <c r="M456" s="77" t="s">
        <v>4177</v>
      </c>
      <c r="N456" s="78" t="s">
        <v>386</v>
      </c>
      <c r="O456" s="79" t="s">
        <v>386</v>
      </c>
      <c r="P456" s="75"/>
      <c r="Q456" s="80" t="s">
        <v>2191</v>
      </c>
      <c r="R456" s="81"/>
      <c r="S456" s="81"/>
    </row>
    <row r="457" spans="11:19" x14ac:dyDescent="0.2">
      <c r="K457" s="83" t="s">
        <v>518</v>
      </c>
      <c r="L457" s="84" t="s">
        <v>1045</v>
      </c>
      <c r="M457" s="85" t="s">
        <v>4177</v>
      </c>
      <c r="N457" s="64" t="s">
        <v>387</v>
      </c>
      <c r="O457" s="65" t="s">
        <v>387</v>
      </c>
      <c r="P457" s="83"/>
      <c r="Q457" s="73" t="s">
        <v>2191</v>
      </c>
      <c r="R457" s="61"/>
      <c r="S457" s="61"/>
    </row>
    <row r="458" spans="11:19" x14ac:dyDescent="0.2">
      <c r="K458" s="75" t="s">
        <v>356</v>
      </c>
      <c r="L458" s="76" t="s">
        <v>1046</v>
      </c>
      <c r="M458" s="77" t="s">
        <v>2580</v>
      </c>
      <c r="N458" s="78" t="s">
        <v>412</v>
      </c>
      <c r="O458" s="79" t="s">
        <v>412</v>
      </c>
      <c r="P458" s="75"/>
      <c r="Q458" s="80" t="s">
        <v>2191</v>
      </c>
      <c r="R458" s="81"/>
      <c r="S458" s="81"/>
    </row>
    <row r="459" spans="11:19" x14ac:dyDescent="0.2">
      <c r="K459" s="83" t="s">
        <v>334</v>
      </c>
      <c r="L459" s="84" t="s">
        <v>1047</v>
      </c>
      <c r="M459" s="85" t="s">
        <v>2581</v>
      </c>
      <c r="N459" s="64" t="s">
        <v>427</v>
      </c>
      <c r="O459" s="65" t="s">
        <v>427</v>
      </c>
      <c r="P459" s="83"/>
      <c r="Q459" s="73" t="s">
        <v>2191</v>
      </c>
      <c r="R459" s="61"/>
      <c r="S459" s="61"/>
    </row>
    <row r="460" spans="11:19" x14ac:dyDescent="0.2">
      <c r="K460" s="75" t="s">
        <v>335</v>
      </c>
      <c r="L460" s="76" t="s">
        <v>1048</v>
      </c>
      <c r="M460" s="77" t="s">
        <v>4178</v>
      </c>
      <c r="N460" s="78" t="s">
        <v>428</v>
      </c>
      <c r="O460" s="79" t="s">
        <v>428</v>
      </c>
      <c r="P460" s="75"/>
      <c r="Q460" s="80" t="s">
        <v>2191</v>
      </c>
      <c r="R460" s="81"/>
      <c r="S460" s="81"/>
    </row>
    <row r="461" spans="11:19" x14ac:dyDescent="0.2">
      <c r="K461" s="83" t="s">
        <v>336</v>
      </c>
      <c r="L461" s="84" t="s">
        <v>1049</v>
      </c>
      <c r="M461" s="85" t="s">
        <v>2582</v>
      </c>
      <c r="N461" s="64" t="s">
        <v>429</v>
      </c>
      <c r="O461" s="65" t="s">
        <v>429</v>
      </c>
      <c r="P461" s="83"/>
      <c r="Q461" s="73" t="s">
        <v>2191</v>
      </c>
      <c r="R461" s="61"/>
      <c r="S461" s="61" t="s">
        <v>2191</v>
      </c>
    </row>
    <row r="462" spans="11:19" x14ac:dyDescent="0.2">
      <c r="K462" s="75" t="s">
        <v>3929</v>
      </c>
      <c r="L462" s="76" t="s">
        <v>4565</v>
      </c>
      <c r="M462" s="77" t="s">
        <v>4179</v>
      </c>
      <c r="N462" s="78" t="s">
        <v>4180</v>
      </c>
      <c r="O462" s="79" t="s">
        <v>4180</v>
      </c>
      <c r="P462" s="75"/>
      <c r="Q462" s="80" t="s">
        <v>2191</v>
      </c>
      <c r="R462" s="81"/>
      <c r="S462" s="81"/>
    </row>
    <row r="463" spans="11:19" x14ac:dyDescent="0.2">
      <c r="K463" s="83" t="s">
        <v>519</v>
      </c>
      <c r="L463" s="84" t="s">
        <v>1050</v>
      </c>
      <c r="M463" s="85" t="s">
        <v>2583</v>
      </c>
      <c r="N463" s="64" t="s">
        <v>2584</v>
      </c>
      <c r="O463" s="65" t="s">
        <v>2584</v>
      </c>
      <c r="P463" s="83"/>
      <c r="Q463" s="73" t="s">
        <v>2162</v>
      </c>
      <c r="R463" s="61"/>
      <c r="S463" s="61"/>
    </row>
    <row r="464" spans="11:19" x14ac:dyDescent="0.2">
      <c r="K464" s="75" t="s">
        <v>519</v>
      </c>
      <c r="L464" s="76" t="s">
        <v>1056</v>
      </c>
      <c r="M464" s="77" t="s">
        <v>2583</v>
      </c>
      <c r="N464" s="78" t="s">
        <v>2590</v>
      </c>
      <c r="O464" s="79" t="s">
        <v>2590</v>
      </c>
      <c r="P464" s="75"/>
      <c r="Q464" s="80" t="s">
        <v>2162</v>
      </c>
      <c r="R464" s="81"/>
      <c r="S464" s="81"/>
    </row>
    <row r="465" spans="11:19" x14ac:dyDescent="0.2">
      <c r="K465" s="83" t="s">
        <v>519</v>
      </c>
      <c r="L465" s="84" t="s">
        <v>1051</v>
      </c>
      <c r="M465" s="85" t="s">
        <v>2583</v>
      </c>
      <c r="N465" s="64" t="s">
        <v>2585</v>
      </c>
      <c r="O465" s="65" t="s">
        <v>2585</v>
      </c>
      <c r="P465" s="83"/>
      <c r="Q465" s="73" t="s">
        <v>2162</v>
      </c>
      <c r="R465" s="61"/>
      <c r="S465" s="61"/>
    </row>
    <row r="466" spans="11:19" x14ac:dyDescent="0.2">
      <c r="K466" s="75" t="s">
        <v>519</v>
      </c>
      <c r="L466" s="76" t="s">
        <v>1057</v>
      </c>
      <c r="M466" s="77" t="s">
        <v>2583</v>
      </c>
      <c r="N466" s="78" t="s">
        <v>2591</v>
      </c>
      <c r="O466" s="79" t="s">
        <v>2591</v>
      </c>
      <c r="P466" s="75"/>
      <c r="Q466" s="80" t="s">
        <v>2162</v>
      </c>
      <c r="R466" s="81"/>
      <c r="S466" s="81"/>
    </row>
    <row r="467" spans="11:19" x14ac:dyDescent="0.2">
      <c r="K467" s="83" t="s">
        <v>519</v>
      </c>
      <c r="L467" s="84" t="s">
        <v>1053</v>
      </c>
      <c r="M467" s="85" t="s">
        <v>2583</v>
      </c>
      <c r="N467" s="64" t="s">
        <v>2587</v>
      </c>
      <c r="O467" s="65" t="s">
        <v>2587</v>
      </c>
      <c r="P467" s="83"/>
      <c r="Q467" s="73" t="s">
        <v>2162</v>
      </c>
      <c r="R467" s="61"/>
      <c r="S467" s="61"/>
    </row>
    <row r="468" spans="11:19" x14ac:dyDescent="0.2">
      <c r="K468" s="75" t="s">
        <v>519</v>
      </c>
      <c r="L468" s="76" t="s">
        <v>1054</v>
      </c>
      <c r="M468" s="77" t="s">
        <v>2583</v>
      </c>
      <c r="N468" s="78" t="s">
        <v>2588</v>
      </c>
      <c r="O468" s="79" t="s">
        <v>2588</v>
      </c>
      <c r="P468" s="75"/>
      <c r="Q468" s="80" t="s">
        <v>2162</v>
      </c>
      <c r="R468" s="81"/>
      <c r="S468" s="81"/>
    </row>
    <row r="469" spans="11:19" x14ac:dyDescent="0.2">
      <c r="K469" s="83" t="s">
        <v>519</v>
      </c>
      <c r="L469" s="84" t="s">
        <v>1055</v>
      </c>
      <c r="M469" s="85" t="s">
        <v>2583</v>
      </c>
      <c r="N469" s="64" t="s">
        <v>2589</v>
      </c>
      <c r="O469" s="65" t="s">
        <v>2589</v>
      </c>
      <c r="P469" s="83"/>
      <c r="Q469" s="73" t="s">
        <v>2162</v>
      </c>
      <c r="R469" s="61"/>
      <c r="S469" s="61"/>
    </row>
    <row r="470" spans="11:19" x14ac:dyDescent="0.2">
      <c r="K470" s="75" t="s">
        <v>519</v>
      </c>
      <c r="L470" s="76" t="s">
        <v>1058</v>
      </c>
      <c r="M470" s="77" t="s">
        <v>2583</v>
      </c>
      <c r="N470" s="78" t="s">
        <v>2592</v>
      </c>
      <c r="O470" s="79" t="s">
        <v>2592</v>
      </c>
      <c r="P470" s="75"/>
      <c r="Q470" s="80" t="s">
        <v>2162</v>
      </c>
      <c r="R470" s="81"/>
      <c r="S470" s="81"/>
    </row>
    <row r="471" spans="11:19" x14ac:dyDescent="0.2">
      <c r="K471" s="83" t="s">
        <v>519</v>
      </c>
      <c r="L471" s="84" t="s">
        <v>1052</v>
      </c>
      <c r="M471" s="85" t="s">
        <v>2583</v>
      </c>
      <c r="N471" s="64" t="s">
        <v>2586</v>
      </c>
      <c r="O471" s="65" t="s">
        <v>2586</v>
      </c>
      <c r="P471" s="83"/>
      <c r="Q471" s="73" t="s">
        <v>2162</v>
      </c>
      <c r="R471" s="61"/>
      <c r="S471" s="61"/>
    </row>
    <row r="472" spans="11:19" x14ac:dyDescent="0.2">
      <c r="K472" s="75" t="s">
        <v>520</v>
      </c>
      <c r="L472" s="76" t="s">
        <v>1059</v>
      </c>
      <c r="M472" s="77" t="s">
        <v>2593</v>
      </c>
      <c r="N472" s="78" t="s">
        <v>2594</v>
      </c>
      <c r="O472" s="79" t="s">
        <v>2594</v>
      </c>
      <c r="P472" s="75" t="s">
        <v>2191</v>
      </c>
      <c r="Q472" s="80"/>
      <c r="R472" s="81"/>
      <c r="S472" s="81" t="s">
        <v>2191</v>
      </c>
    </row>
    <row r="473" spans="11:19" x14ac:dyDescent="0.2">
      <c r="K473" s="83" t="s">
        <v>520</v>
      </c>
      <c r="L473" s="84" t="s">
        <v>1060</v>
      </c>
      <c r="M473" s="85" t="s">
        <v>2593</v>
      </c>
      <c r="N473" s="64" t="s">
        <v>2595</v>
      </c>
      <c r="O473" s="65" t="s">
        <v>2595</v>
      </c>
      <c r="P473" s="83" t="s">
        <v>2191</v>
      </c>
      <c r="Q473" s="73"/>
      <c r="R473" s="61"/>
      <c r="S473" s="61" t="s">
        <v>2191</v>
      </c>
    </row>
    <row r="474" spans="11:19" x14ac:dyDescent="0.2">
      <c r="K474" s="75" t="s">
        <v>520</v>
      </c>
      <c r="L474" s="76" t="s">
        <v>1061</v>
      </c>
      <c r="M474" s="77" t="s">
        <v>2593</v>
      </c>
      <c r="N474" s="78" t="s">
        <v>2596</v>
      </c>
      <c r="O474" s="79" t="s">
        <v>2596</v>
      </c>
      <c r="P474" s="75" t="s">
        <v>2191</v>
      </c>
      <c r="Q474" s="80"/>
      <c r="R474" s="81"/>
      <c r="S474" s="81" t="s">
        <v>2191</v>
      </c>
    </row>
    <row r="475" spans="11:19" x14ac:dyDescent="0.2">
      <c r="K475" s="83" t="s">
        <v>520</v>
      </c>
      <c r="L475" s="84" t="s">
        <v>1062</v>
      </c>
      <c r="M475" s="85" t="s">
        <v>2593</v>
      </c>
      <c r="N475" s="64" t="s">
        <v>2597</v>
      </c>
      <c r="O475" s="65" t="s">
        <v>2597</v>
      </c>
      <c r="P475" s="83" t="s">
        <v>2191</v>
      </c>
      <c r="Q475" s="73"/>
      <c r="R475" s="61"/>
      <c r="S475" s="61" t="s">
        <v>2191</v>
      </c>
    </row>
    <row r="476" spans="11:19" x14ac:dyDescent="0.2">
      <c r="K476" s="75" t="s">
        <v>520</v>
      </c>
      <c r="L476" s="76" t="s">
        <v>1063</v>
      </c>
      <c r="M476" s="77" t="s">
        <v>2593</v>
      </c>
      <c r="N476" s="78" t="s">
        <v>2598</v>
      </c>
      <c r="O476" s="79" t="s">
        <v>2598</v>
      </c>
      <c r="P476" s="75" t="s">
        <v>2191</v>
      </c>
      <c r="Q476" s="80"/>
      <c r="R476" s="81"/>
      <c r="S476" s="81" t="s">
        <v>2191</v>
      </c>
    </row>
    <row r="477" spans="11:19" x14ac:dyDescent="0.2">
      <c r="K477" s="83" t="s">
        <v>520</v>
      </c>
      <c r="L477" s="84" t="s">
        <v>1064</v>
      </c>
      <c r="M477" s="85" t="s">
        <v>2593</v>
      </c>
      <c r="N477" s="64" t="s">
        <v>2599</v>
      </c>
      <c r="O477" s="65" t="s">
        <v>2599</v>
      </c>
      <c r="P477" s="83" t="s">
        <v>2191</v>
      </c>
      <c r="Q477" s="73"/>
      <c r="R477" s="61"/>
      <c r="S477" s="61" t="s">
        <v>2191</v>
      </c>
    </row>
    <row r="478" spans="11:19" x14ac:dyDescent="0.2">
      <c r="K478" s="75" t="s">
        <v>520</v>
      </c>
      <c r="L478" s="76" t="s">
        <v>1065</v>
      </c>
      <c r="M478" s="77" t="s">
        <v>2593</v>
      </c>
      <c r="N478" s="78" t="s">
        <v>2600</v>
      </c>
      <c r="O478" s="79" t="s">
        <v>2600</v>
      </c>
      <c r="P478" s="75" t="s">
        <v>2191</v>
      </c>
      <c r="Q478" s="80"/>
      <c r="R478" s="81"/>
      <c r="S478" s="81" t="s">
        <v>2191</v>
      </c>
    </row>
    <row r="479" spans="11:19" x14ac:dyDescent="0.2">
      <c r="K479" s="83" t="s">
        <v>3930</v>
      </c>
      <c r="L479" s="84" t="s">
        <v>4566</v>
      </c>
      <c r="M479" s="85" t="s">
        <v>4181</v>
      </c>
      <c r="N479" s="64" t="s">
        <v>4182</v>
      </c>
      <c r="O479" s="65" t="s">
        <v>4182</v>
      </c>
      <c r="P479" s="83"/>
      <c r="Q479" s="73" t="s">
        <v>2191</v>
      </c>
      <c r="R479" s="61"/>
      <c r="S479" s="61"/>
    </row>
    <row r="480" spans="11:19" x14ac:dyDescent="0.2">
      <c r="K480" s="75" t="s">
        <v>521</v>
      </c>
      <c r="L480" s="76" t="s">
        <v>1066</v>
      </c>
      <c r="M480" s="77" t="s">
        <v>4183</v>
      </c>
      <c r="N480" s="78" t="s">
        <v>403</v>
      </c>
      <c r="O480" s="79" t="s">
        <v>403</v>
      </c>
      <c r="P480" s="75"/>
      <c r="Q480" s="80" t="s">
        <v>2191</v>
      </c>
      <c r="R480" s="81"/>
      <c r="S480" s="81"/>
    </row>
    <row r="481" spans="11:19" x14ac:dyDescent="0.2">
      <c r="K481" s="83" t="s">
        <v>368</v>
      </c>
      <c r="L481" s="84" t="s">
        <v>4567</v>
      </c>
      <c r="M481" s="85" t="s">
        <v>3341</v>
      </c>
      <c r="N481" s="64" t="s">
        <v>442</v>
      </c>
      <c r="O481" s="65" t="s">
        <v>442</v>
      </c>
      <c r="P481" s="83"/>
      <c r="Q481" s="73" t="s">
        <v>2191</v>
      </c>
      <c r="R481" s="61"/>
      <c r="S481" s="61"/>
    </row>
    <row r="482" spans="11:19" x14ac:dyDescent="0.2">
      <c r="K482" s="75" t="s">
        <v>6</v>
      </c>
      <c r="L482" s="76" t="s">
        <v>1130</v>
      </c>
      <c r="M482" s="77" t="s">
        <v>323</v>
      </c>
      <c r="N482" s="78" t="s">
        <v>2665</v>
      </c>
      <c r="O482" s="79" t="s">
        <v>2665</v>
      </c>
      <c r="P482" s="75"/>
      <c r="Q482" s="80" t="s">
        <v>2162</v>
      </c>
      <c r="R482" s="81"/>
      <c r="S482" s="81"/>
    </row>
    <row r="483" spans="11:19" x14ac:dyDescent="0.2">
      <c r="K483" s="83" t="s">
        <v>6</v>
      </c>
      <c r="L483" s="84" t="s">
        <v>1067</v>
      </c>
      <c r="M483" s="85" t="s">
        <v>323</v>
      </c>
      <c r="N483" s="64" t="s">
        <v>2602</v>
      </c>
      <c r="O483" s="65" t="s">
        <v>2602</v>
      </c>
      <c r="P483" s="83"/>
      <c r="Q483" s="73" t="s">
        <v>2162</v>
      </c>
      <c r="R483" s="61"/>
      <c r="S483" s="61"/>
    </row>
    <row r="484" spans="11:19" x14ac:dyDescent="0.2">
      <c r="K484" s="75" t="s">
        <v>6</v>
      </c>
      <c r="L484" s="76" t="s">
        <v>1068</v>
      </c>
      <c r="M484" s="77" t="s">
        <v>323</v>
      </c>
      <c r="N484" s="78" t="s">
        <v>2603</v>
      </c>
      <c r="O484" s="79" t="s">
        <v>2603</v>
      </c>
      <c r="P484" s="75"/>
      <c r="Q484" s="80" t="s">
        <v>2162</v>
      </c>
      <c r="R484" s="81"/>
      <c r="S484" s="81"/>
    </row>
    <row r="485" spans="11:19" x14ac:dyDescent="0.2">
      <c r="K485" s="83" t="s">
        <v>6</v>
      </c>
      <c r="L485" s="84" t="s">
        <v>1115</v>
      </c>
      <c r="M485" s="85" t="s">
        <v>323</v>
      </c>
      <c r="N485" s="64" t="s">
        <v>2650</v>
      </c>
      <c r="O485" s="65" t="s">
        <v>2650</v>
      </c>
      <c r="P485" s="83"/>
      <c r="Q485" s="73" t="s">
        <v>2162</v>
      </c>
      <c r="R485" s="61"/>
      <c r="S485" s="61"/>
    </row>
    <row r="486" spans="11:19" x14ac:dyDescent="0.2">
      <c r="K486" s="75" t="s">
        <v>6</v>
      </c>
      <c r="L486" s="76" t="s">
        <v>1142</v>
      </c>
      <c r="M486" s="77" t="s">
        <v>323</v>
      </c>
      <c r="N486" s="78" t="s">
        <v>2677</v>
      </c>
      <c r="O486" s="79" t="s">
        <v>2677</v>
      </c>
      <c r="P486" s="75"/>
      <c r="Q486" s="80"/>
      <c r="R486" s="81"/>
      <c r="S486" s="81"/>
    </row>
    <row r="487" spans="11:19" x14ac:dyDescent="0.2">
      <c r="K487" s="75" t="s">
        <v>6</v>
      </c>
      <c r="L487" s="105" t="s">
        <v>4771</v>
      </c>
      <c r="M487" s="106" t="s">
        <v>323</v>
      </c>
      <c r="N487" s="78" t="s">
        <v>4772</v>
      </c>
      <c r="O487" s="79" t="s">
        <v>4772</v>
      </c>
      <c r="P487" s="107"/>
      <c r="Q487" s="80"/>
      <c r="R487" s="108"/>
      <c r="S487" s="80"/>
    </row>
    <row r="488" spans="11:19" x14ac:dyDescent="0.2">
      <c r="K488" s="83" t="s">
        <v>6</v>
      </c>
      <c r="L488" s="84" t="s">
        <v>1122</v>
      </c>
      <c r="M488" s="85" t="s">
        <v>323</v>
      </c>
      <c r="N488" s="64" t="s">
        <v>2657</v>
      </c>
      <c r="O488" s="65" t="s">
        <v>2657</v>
      </c>
      <c r="P488" s="83"/>
      <c r="Q488" s="73" t="s">
        <v>2162</v>
      </c>
      <c r="R488" s="61"/>
      <c r="S488" s="61"/>
    </row>
    <row r="489" spans="11:19" x14ac:dyDescent="0.2">
      <c r="K489" s="75" t="s">
        <v>6</v>
      </c>
      <c r="L489" s="76" t="s">
        <v>1069</v>
      </c>
      <c r="M489" s="77" t="s">
        <v>323</v>
      </c>
      <c r="N489" s="78" t="s">
        <v>2604</v>
      </c>
      <c r="O489" s="79" t="s">
        <v>2604</v>
      </c>
      <c r="P489" s="75"/>
      <c r="Q489" s="80" t="s">
        <v>2162</v>
      </c>
      <c r="R489" s="81"/>
      <c r="S489" s="81"/>
    </row>
    <row r="490" spans="11:19" x14ac:dyDescent="0.2">
      <c r="K490" s="83" t="s">
        <v>6</v>
      </c>
      <c r="L490" s="84" t="s">
        <v>1070</v>
      </c>
      <c r="M490" s="85" t="s">
        <v>323</v>
      </c>
      <c r="N490" s="64" t="s">
        <v>2605</v>
      </c>
      <c r="O490" s="65" t="s">
        <v>2605</v>
      </c>
      <c r="P490" s="83"/>
      <c r="Q490" s="73" t="s">
        <v>2162</v>
      </c>
      <c r="R490" s="61"/>
      <c r="S490" s="61"/>
    </row>
    <row r="491" spans="11:19" x14ac:dyDescent="0.2">
      <c r="K491" s="83" t="s">
        <v>6</v>
      </c>
      <c r="L491" s="84" t="s">
        <v>1071</v>
      </c>
      <c r="M491" s="85" t="s">
        <v>323</v>
      </c>
      <c r="N491" s="64" t="s">
        <v>2606</v>
      </c>
      <c r="O491" s="65" t="s">
        <v>2606</v>
      </c>
      <c r="P491" s="83"/>
      <c r="Q491" s="73" t="s">
        <v>2162</v>
      </c>
      <c r="R491" s="61"/>
      <c r="S491" s="61"/>
    </row>
    <row r="492" spans="11:19" x14ac:dyDescent="0.2">
      <c r="K492" s="75" t="s">
        <v>6</v>
      </c>
      <c r="L492" s="76" t="s">
        <v>1072</v>
      </c>
      <c r="M492" s="77" t="s">
        <v>323</v>
      </c>
      <c r="N492" s="78" t="s">
        <v>2607</v>
      </c>
      <c r="O492" s="79" t="s">
        <v>2607</v>
      </c>
      <c r="P492" s="75"/>
      <c r="Q492" s="80" t="s">
        <v>2162</v>
      </c>
      <c r="R492" s="81"/>
      <c r="S492" s="81"/>
    </row>
    <row r="493" spans="11:19" x14ac:dyDescent="0.2">
      <c r="K493" s="83" t="s">
        <v>6</v>
      </c>
      <c r="L493" s="84" t="s">
        <v>1073</v>
      </c>
      <c r="M493" s="85" t="s">
        <v>323</v>
      </c>
      <c r="N493" s="64" t="s">
        <v>2608</v>
      </c>
      <c r="O493" s="65" t="s">
        <v>2608</v>
      </c>
      <c r="P493" s="83"/>
      <c r="Q493" s="73" t="s">
        <v>2162</v>
      </c>
      <c r="R493" s="61"/>
      <c r="S493" s="61"/>
    </row>
    <row r="494" spans="11:19" x14ac:dyDescent="0.2">
      <c r="K494" s="75" t="s">
        <v>6</v>
      </c>
      <c r="L494" s="76" t="s">
        <v>1074</v>
      </c>
      <c r="M494" s="77" t="s">
        <v>323</v>
      </c>
      <c r="N494" s="78" t="s">
        <v>2609</v>
      </c>
      <c r="O494" s="79" t="s">
        <v>2609</v>
      </c>
      <c r="P494" s="75"/>
      <c r="Q494" s="80" t="s">
        <v>2162</v>
      </c>
      <c r="R494" s="81"/>
      <c r="S494" s="81"/>
    </row>
    <row r="495" spans="11:19" x14ac:dyDescent="0.2">
      <c r="K495" s="83" t="s">
        <v>6</v>
      </c>
      <c r="L495" s="84" t="s">
        <v>1075</v>
      </c>
      <c r="M495" s="85" t="s">
        <v>323</v>
      </c>
      <c r="N495" s="64" t="s">
        <v>2610</v>
      </c>
      <c r="O495" s="65" t="s">
        <v>2610</v>
      </c>
      <c r="P495" s="83"/>
      <c r="Q495" s="73" t="s">
        <v>2162</v>
      </c>
      <c r="R495" s="61"/>
      <c r="S495" s="61"/>
    </row>
    <row r="496" spans="11:19" x14ac:dyDescent="0.2">
      <c r="K496" s="75" t="s">
        <v>6</v>
      </c>
      <c r="L496" s="76" t="s">
        <v>1140</v>
      </c>
      <c r="M496" s="77" t="s">
        <v>323</v>
      </c>
      <c r="N496" s="78" t="s">
        <v>2675</v>
      </c>
      <c r="O496" s="79" t="s">
        <v>2675</v>
      </c>
      <c r="P496" s="75"/>
      <c r="Q496" s="80" t="s">
        <v>2162</v>
      </c>
      <c r="R496" s="81"/>
      <c r="S496" s="81"/>
    </row>
    <row r="497" spans="11:19" x14ac:dyDescent="0.2">
      <c r="K497" s="75" t="s">
        <v>6</v>
      </c>
      <c r="L497" s="76" t="s">
        <v>1076</v>
      </c>
      <c r="M497" s="77" t="s">
        <v>323</v>
      </c>
      <c r="N497" s="78" t="s">
        <v>2611</v>
      </c>
      <c r="O497" s="79" t="s">
        <v>2611</v>
      </c>
      <c r="P497" s="75"/>
      <c r="Q497" s="80" t="s">
        <v>2162</v>
      </c>
      <c r="R497" s="81"/>
      <c r="S497" s="81"/>
    </row>
    <row r="498" spans="11:19" x14ac:dyDescent="0.2">
      <c r="K498" s="83" t="s">
        <v>6</v>
      </c>
      <c r="L498" s="84" t="s">
        <v>1077</v>
      </c>
      <c r="M498" s="85" t="s">
        <v>323</v>
      </c>
      <c r="N498" s="64" t="s">
        <v>2612</v>
      </c>
      <c r="O498" s="65" t="s">
        <v>2612</v>
      </c>
      <c r="P498" s="83"/>
      <c r="Q498" s="73" t="s">
        <v>2162</v>
      </c>
      <c r="R498" s="61"/>
      <c r="S498" s="61"/>
    </row>
    <row r="499" spans="11:19" x14ac:dyDescent="0.2">
      <c r="K499" s="75" t="s">
        <v>6</v>
      </c>
      <c r="L499" s="76" t="s">
        <v>1133</v>
      </c>
      <c r="M499" s="77" t="s">
        <v>323</v>
      </c>
      <c r="N499" s="78" t="s">
        <v>2668</v>
      </c>
      <c r="O499" s="79" t="s">
        <v>2668</v>
      </c>
      <c r="P499" s="75"/>
      <c r="Q499" s="80" t="s">
        <v>2162</v>
      </c>
      <c r="R499" s="81"/>
      <c r="S499" s="81"/>
    </row>
    <row r="500" spans="11:19" x14ac:dyDescent="0.2">
      <c r="K500" s="83" t="s">
        <v>6</v>
      </c>
      <c r="L500" s="84" t="s">
        <v>1078</v>
      </c>
      <c r="M500" s="85" t="s">
        <v>323</v>
      </c>
      <c r="N500" s="64" t="s">
        <v>2613</v>
      </c>
      <c r="O500" s="65" t="s">
        <v>2613</v>
      </c>
      <c r="P500" s="83"/>
      <c r="Q500" s="73" t="s">
        <v>2162</v>
      </c>
      <c r="R500" s="61"/>
      <c r="S500" s="61"/>
    </row>
    <row r="501" spans="11:19" x14ac:dyDescent="0.2">
      <c r="K501" s="75" t="s">
        <v>6</v>
      </c>
      <c r="L501" s="76" t="s">
        <v>1079</v>
      </c>
      <c r="M501" s="77" t="s">
        <v>323</v>
      </c>
      <c r="N501" s="78" t="s">
        <v>2614</v>
      </c>
      <c r="O501" s="79" t="s">
        <v>2614</v>
      </c>
      <c r="P501" s="75"/>
      <c r="Q501" s="80" t="s">
        <v>2162</v>
      </c>
      <c r="R501" s="81"/>
      <c r="S501" s="81"/>
    </row>
    <row r="502" spans="11:19" x14ac:dyDescent="0.2">
      <c r="K502" s="72" t="s">
        <v>6</v>
      </c>
      <c r="L502" s="120" t="s">
        <v>1080</v>
      </c>
      <c r="M502" s="70" t="s">
        <v>323</v>
      </c>
      <c r="N502" s="64" t="s">
        <v>2615</v>
      </c>
      <c r="O502" s="64" t="s">
        <v>2615</v>
      </c>
      <c r="P502" s="72"/>
      <c r="Q502" s="72" t="s">
        <v>2162</v>
      </c>
      <c r="R502" s="72"/>
      <c r="S502" s="61"/>
    </row>
    <row r="503" spans="11:19" x14ac:dyDescent="0.2">
      <c r="K503" s="108" t="s">
        <v>6</v>
      </c>
      <c r="L503" s="125" t="s">
        <v>4568</v>
      </c>
      <c r="M503" s="106" t="s">
        <v>323</v>
      </c>
      <c r="N503" s="126" t="s">
        <v>4184</v>
      </c>
      <c r="O503" s="126" t="s">
        <v>4184</v>
      </c>
      <c r="P503" s="108"/>
      <c r="Q503" s="108" t="s">
        <v>2191</v>
      </c>
      <c r="R503" s="108"/>
      <c r="S503" s="81"/>
    </row>
    <row r="504" spans="11:19" x14ac:dyDescent="0.2">
      <c r="K504" s="72" t="s">
        <v>6</v>
      </c>
      <c r="L504" s="120" t="s">
        <v>1081</v>
      </c>
      <c r="M504" s="70" t="s">
        <v>323</v>
      </c>
      <c r="N504" s="121" t="s">
        <v>2616</v>
      </c>
      <c r="O504" s="121" t="s">
        <v>2616</v>
      </c>
      <c r="P504" s="72"/>
      <c r="Q504" s="72" t="s">
        <v>2162</v>
      </c>
      <c r="R504" s="72"/>
      <c r="S504" s="61"/>
    </row>
    <row r="505" spans="11:19" x14ac:dyDescent="0.2">
      <c r="K505" s="108" t="s">
        <v>6</v>
      </c>
      <c r="L505" s="125" t="s">
        <v>4041</v>
      </c>
      <c r="M505" s="106" t="s">
        <v>323</v>
      </c>
      <c r="N505" s="126" t="s">
        <v>4185</v>
      </c>
      <c r="O505" s="126" t="s">
        <v>4185</v>
      </c>
      <c r="P505" s="108"/>
      <c r="Q505" s="108"/>
      <c r="R505" s="108"/>
      <c r="S505" s="81"/>
    </row>
    <row r="506" spans="11:19" x14ac:dyDescent="0.2">
      <c r="K506" s="72" t="s">
        <v>6</v>
      </c>
      <c r="L506" s="120" t="s">
        <v>4042</v>
      </c>
      <c r="M506" s="70" t="s">
        <v>323</v>
      </c>
      <c r="N506" s="121" t="s">
        <v>4186</v>
      </c>
      <c r="O506" s="121" t="s">
        <v>4186</v>
      </c>
      <c r="P506" s="72"/>
      <c r="Q506" s="72"/>
      <c r="R506" s="72"/>
      <c r="S506" s="61"/>
    </row>
    <row r="507" spans="11:19" x14ac:dyDescent="0.2">
      <c r="K507" s="75" t="s">
        <v>6</v>
      </c>
      <c r="L507" s="76" t="s">
        <v>1138</v>
      </c>
      <c r="M507" s="77" t="s">
        <v>323</v>
      </c>
      <c r="N507" s="78" t="s">
        <v>2673</v>
      </c>
      <c r="O507" s="79" t="s">
        <v>2673</v>
      </c>
      <c r="P507" s="75"/>
      <c r="Q507" s="80" t="s">
        <v>2162</v>
      </c>
      <c r="R507" s="81"/>
      <c r="S507" s="81"/>
    </row>
    <row r="508" spans="11:19" x14ac:dyDescent="0.2">
      <c r="K508" s="83" t="s">
        <v>6</v>
      </c>
      <c r="L508" s="84" t="s">
        <v>1120</v>
      </c>
      <c r="M508" s="85" t="s">
        <v>323</v>
      </c>
      <c r="N508" s="64" t="s">
        <v>2655</v>
      </c>
      <c r="O508" s="65" t="s">
        <v>2655</v>
      </c>
      <c r="P508" s="83"/>
      <c r="Q508" s="73" t="s">
        <v>2162</v>
      </c>
      <c r="R508" s="61"/>
      <c r="S508" s="61"/>
    </row>
    <row r="509" spans="11:19" x14ac:dyDescent="0.2">
      <c r="K509" s="75" t="s">
        <v>6</v>
      </c>
      <c r="L509" s="76" t="s">
        <v>1141</v>
      </c>
      <c r="M509" s="77" t="s">
        <v>323</v>
      </c>
      <c r="N509" s="78" t="s">
        <v>2676</v>
      </c>
      <c r="O509" s="79" t="s">
        <v>2676</v>
      </c>
      <c r="P509" s="75"/>
      <c r="Q509" s="80" t="s">
        <v>2162</v>
      </c>
      <c r="R509" s="81"/>
      <c r="S509" s="81"/>
    </row>
    <row r="510" spans="11:19" x14ac:dyDescent="0.2">
      <c r="K510" s="83" t="s">
        <v>6</v>
      </c>
      <c r="L510" s="84" t="s">
        <v>4043</v>
      </c>
      <c r="M510" s="85" t="s">
        <v>323</v>
      </c>
      <c r="N510" s="64" t="s">
        <v>4187</v>
      </c>
      <c r="O510" s="65" t="s">
        <v>4187</v>
      </c>
      <c r="P510" s="83"/>
      <c r="Q510" s="73"/>
      <c r="R510" s="61"/>
      <c r="S510" s="61"/>
    </row>
    <row r="511" spans="11:19" x14ac:dyDescent="0.2">
      <c r="K511" s="75" t="s">
        <v>6</v>
      </c>
      <c r="L511" s="76" t="s">
        <v>1084</v>
      </c>
      <c r="M511" s="77" t="s">
        <v>323</v>
      </c>
      <c r="N511" s="78" t="s">
        <v>2619</v>
      </c>
      <c r="O511" s="79" t="s">
        <v>2619</v>
      </c>
      <c r="P511" s="75"/>
      <c r="Q511" s="80" t="s">
        <v>2162</v>
      </c>
      <c r="R511" s="81"/>
      <c r="S511" s="81"/>
    </row>
    <row r="512" spans="11:19" x14ac:dyDescent="0.2">
      <c r="K512" s="83" t="s">
        <v>6</v>
      </c>
      <c r="L512" s="84" t="s">
        <v>1085</v>
      </c>
      <c r="M512" s="85" t="s">
        <v>323</v>
      </c>
      <c r="N512" s="64" t="s">
        <v>2620</v>
      </c>
      <c r="O512" s="65" t="s">
        <v>2620</v>
      </c>
      <c r="P512" s="83"/>
      <c r="Q512" s="73" t="s">
        <v>2162</v>
      </c>
      <c r="R512" s="61"/>
      <c r="S512" s="61"/>
    </row>
    <row r="513" spans="11:19" x14ac:dyDescent="0.2">
      <c r="K513" s="75" t="s">
        <v>6</v>
      </c>
      <c r="L513" s="76" t="s">
        <v>1086</v>
      </c>
      <c r="M513" s="77" t="s">
        <v>323</v>
      </c>
      <c r="N513" s="78" t="s">
        <v>2621</v>
      </c>
      <c r="O513" s="79" t="s">
        <v>2621</v>
      </c>
      <c r="P513" s="75"/>
      <c r="Q513" s="80" t="s">
        <v>2162</v>
      </c>
      <c r="R513" s="81"/>
      <c r="S513" s="81"/>
    </row>
    <row r="514" spans="11:19" x14ac:dyDescent="0.2">
      <c r="K514" s="83" t="s">
        <v>6</v>
      </c>
      <c r="L514" s="84" t="s">
        <v>1087</v>
      </c>
      <c r="M514" s="85" t="s">
        <v>323</v>
      </c>
      <c r="N514" s="64" t="s">
        <v>2622</v>
      </c>
      <c r="O514" s="65" t="s">
        <v>2622</v>
      </c>
      <c r="P514" s="83"/>
      <c r="Q514" s="73" t="s">
        <v>2162</v>
      </c>
      <c r="R514" s="61"/>
      <c r="S514" s="61"/>
    </row>
    <row r="515" spans="11:19" x14ac:dyDescent="0.2">
      <c r="K515" s="75" t="s">
        <v>6</v>
      </c>
      <c r="L515" s="76" t="s">
        <v>1088</v>
      </c>
      <c r="M515" s="77" t="s">
        <v>323</v>
      </c>
      <c r="N515" s="78" t="s">
        <v>2623</v>
      </c>
      <c r="O515" s="79" t="s">
        <v>2623</v>
      </c>
      <c r="P515" s="75"/>
      <c r="Q515" s="80" t="s">
        <v>2162</v>
      </c>
      <c r="R515" s="81"/>
      <c r="S515" s="81"/>
    </row>
    <row r="516" spans="11:19" x14ac:dyDescent="0.2">
      <c r="K516" s="83" t="s">
        <v>6</v>
      </c>
      <c r="L516" s="105" t="s">
        <v>4781</v>
      </c>
      <c r="M516" s="85" t="s">
        <v>323</v>
      </c>
      <c r="N516" s="78" t="s">
        <v>4783</v>
      </c>
      <c r="O516" s="78" t="s">
        <v>4783</v>
      </c>
      <c r="P516" s="105"/>
      <c r="Q516" s="105"/>
      <c r="R516" s="105"/>
      <c r="S516" s="105"/>
    </row>
    <row r="517" spans="11:19" x14ac:dyDescent="0.2">
      <c r="K517" s="75" t="s">
        <v>6</v>
      </c>
      <c r="L517" s="105" t="s">
        <v>4782</v>
      </c>
      <c r="M517" s="77" t="s">
        <v>323</v>
      </c>
      <c r="N517" s="78" t="s">
        <v>4784</v>
      </c>
      <c r="O517" s="79" t="s">
        <v>4784</v>
      </c>
      <c r="P517" s="107"/>
      <c r="Q517" s="80"/>
      <c r="R517" s="108"/>
      <c r="S517" s="80"/>
    </row>
    <row r="518" spans="11:19" x14ac:dyDescent="0.2">
      <c r="K518" s="61" t="s">
        <v>6</v>
      </c>
      <c r="L518" s="62" t="s">
        <v>1089</v>
      </c>
      <c r="M518" s="98" t="s">
        <v>323</v>
      </c>
      <c r="N518" s="64" t="s">
        <v>2624</v>
      </c>
      <c r="O518" s="65" t="s">
        <v>2624</v>
      </c>
      <c r="P518" s="64"/>
      <c r="Q518" s="67" t="s">
        <v>2162</v>
      </c>
      <c r="R518" s="68"/>
      <c r="S518" s="100"/>
    </row>
    <row r="519" spans="11:19" x14ac:dyDescent="0.2">
      <c r="K519" s="81" t="s">
        <v>6</v>
      </c>
      <c r="L519" s="93" t="s">
        <v>1090</v>
      </c>
      <c r="M519" s="89" t="s">
        <v>323</v>
      </c>
      <c r="N519" s="78" t="s">
        <v>2625</v>
      </c>
      <c r="O519" s="79" t="s">
        <v>2625</v>
      </c>
      <c r="P519" s="90"/>
      <c r="Q519" s="78" t="s">
        <v>2162</v>
      </c>
      <c r="R519" s="92"/>
      <c r="S519" s="81"/>
    </row>
    <row r="520" spans="11:19" x14ac:dyDescent="0.2">
      <c r="K520" s="75" t="s">
        <v>6</v>
      </c>
      <c r="L520" s="93" t="s">
        <v>4044</v>
      </c>
      <c r="M520" s="89" t="s">
        <v>323</v>
      </c>
      <c r="N520" s="78" t="s">
        <v>4188</v>
      </c>
      <c r="O520" s="79" t="s">
        <v>4188</v>
      </c>
      <c r="P520" s="90"/>
      <c r="Q520" s="91"/>
      <c r="R520" s="92"/>
      <c r="S520" s="81"/>
    </row>
    <row r="521" spans="11:19" x14ac:dyDescent="0.2">
      <c r="K521" s="83" t="s">
        <v>6</v>
      </c>
      <c r="L521" s="62" t="s">
        <v>4045</v>
      </c>
      <c r="M521" s="101" t="s">
        <v>323</v>
      </c>
      <c r="N521" s="64" t="s">
        <v>4189</v>
      </c>
      <c r="O521" s="65" t="s">
        <v>4189</v>
      </c>
      <c r="P521" s="66"/>
      <c r="Q521" s="67"/>
      <c r="R521" s="99"/>
      <c r="S521" s="61"/>
    </row>
    <row r="522" spans="11:19" x14ac:dyDescent="0.2">
      <c r="K522" s="83" t="s">
        <v>6</v>
      </c>
      <c r="L522" s="105" t="s">
        <v>4785</v>
      </c>
      <c r="M522" s="70" t="s">
        <v>323</v>
      </c>
      <c r="N522" s="64" t="s">
        <v>4786</v>
      </c>
      <c r="O522" s="65" t="s">
        <v>4786</v>
      </c>
      <c r="P522" s="71"/>
      <c r="Q522" s="67"/>
      <c r="R522" s="72"/>
      <c r="S522" s="73"/>
    </row>
    <row r="523" spans="11:19" x14ac:dyDescent="0.2">
      <c r="K523" s="81" t="s">
        <v>6</v>
      </c>
      <c r="L523" s="93" t="s">
        <v>4569</v>
      </c>
      <c r="M523" s="89" t="s">
        <v>323</v>
      </c>
      <c r="N523" s="78" t="s">
        <v>4190</v>
      </c>
      <c r="O523" s="79" t="s">
        <v>4190</v>
      </c>
      <c r="P523" s="90"/>
      <c r="Q523" s="78" t="s">
        <v>2191</v>
      </c>
      <c r="R523" s="92"/>
      <c r="S523" s="81"/>
    </row>
    <row r="524" spans="11:19" x14ac:dyDescent="0.2">
      <c r="K524" s="81" t="s">
        <v>6</v>
      </c>
      <c r="L524" s="93" t="s">
        <v>1091</v>
      </c>
      <c r="M524" s="89" t="s">
        <v>323</v>
      </c>
      <c r="N524" s="78" t="s">
        <v>2626</v>
      </c>
      <c r="O524" s="79" t="s">
        <v>2626</v>
      </c>
      <c r="P524" s="90"/>
      <c r="Q524" s="78" t="s">
        <v>2162</v>
      </c>
      <c r="R524" s="92"/>
      <c r="S524" s="81"/>
    </row>
    <row r="525" spans="11:19" x14ac:dyDescent="0.2">
      <c r="K525" s="61" t="s">
        <v>6</v>
      </c>
      <c r="L525" s="62" t="s">
        <v>4570</v>
      </c>
      <c r="M525" s="101" t="s">
        <v>323</v>
      </c>
      <c r="N525" s="64" t="s">
        <v>4191</v>
      </c>
      <c r="O525" s="65" t="s">
        <v>4191</v>
      </c>
      <c r="P525" s="66"/>
      <c r="Q525" s="64" t="s">
        <v>2191</v>
      </c>
      <c r="R525" s="99"/>
      <c r="S525" s="61"/>
    </row>
    <row r="526" spans="11:19" x14ac:dyDescent="0.2">
      <c r="K526" s="61" t="s">
        <v>6</v>
      </c>
      <c r="L526" s="62" t="s">
        <v>1092</v>
      </c>
      <c r="M526" s="101" t="s">
        <v>323</v>
      </c>
      <c r="N526" s="113" t="s">
        <v>2627</v>
      </c>
      <c r="O526" s="65" t="s">
        <v>2627</v>
      </c>
      <c r="P526" s="66"/>
      <c r="Q526" s="64" t="s">
        <v>2162</v>
      </c>
      <c r="R526" s="99"/>
      <c r="S526" s="61"/>
    </row>
    <row r="527" spans="11:19" x14ac:dyDescent="0.2">
      <c r="K527" s="61" t="s">
        <v>6</v>
      </c>
      <c r="L527" s="62" t="s">
        <v>1093</v>
      </c>
      <c r="M527" s="98" t="s">
        <v>323</v>
      </c>
      <c r="N527" s="64" t="s">
        <v>2628</v>
      </c>
      <c r="O527" s="65" t="s">
        <v>2628</v>
      </c>
      <c r="P527" s="64"/>
      <c r="Q527" s="67" t="s">
        <v>2162</v>
      </c>
      <c r="R527" s="68"/>
      <c r="S527" s="100"/>
    </row>
    <row r="528" spans="11:19" x14ac:dyDescent="0.2">
      <c r="K528" s="81" t="s">
        <v>6</v>
      </c>
      <c r="L528" s="93" t="s">
        <v>1094</v>
      </c>
      <c r="M528" s="94" t="s">
        <v>323</v>
      </c>
      <c r="N528" s="78" t="s">
        <v>2629</v>
      </c>
      <c r="O528" s="79" t="s">
        <v>2629</v>
      </c>
      <c r="P528" s="78"/>
      <c r="Q528" s="91" t="s">
        <v>2162</v>
      </c>
      <c r="R528" s="95"/>
      <c r="S528" s="96"/>
    </row>
    <row r="529" spans="11:19" x14ac:dyDescent="0.2">
      <c r="K529" s="110" t="s">
        <v>6</v>
      </c>
      <c r="L529" s="111" t="s">
        <v>1136</v>
      </c>
      <c r="M529" s="101" t="s">
        <v>323</v>
      </c>
      <c r="N529" s="113" t="s">
        <v>2671</v>
      </c>
      <c r="O529" s="65" t="s">
        <v>2671</v>
      </c>
      <c r="P529" s="66"/>
      <c r="Q529" s="64" t="s">
        <v>2162</v>
      </c>
      <c r="R529" s="99"/>
      <c r="S529" s="61"/>
    </row>
    <row r="530" spans="11:19" x14ac:dyDescent="0.2">
      <c r="K530" s="81" t="s">
        <v>6</v>
      </c>
      <c r="L530" s="93" t="s">
        <v>1095</v>
      </c>
      <c r="M530" s="94" t="s">
        <v>323</v>
      </c>
      <c r="N530" s="78" t="s">
        <v>2630</v>
      </c>
      <c r="O530" s="79" t="s">
        <v>2630</v>
      </c>
      <c r="P530" s="78"/>
      <c r="Q530" s="91" t="s">
        <v>2162</v>
      </c>
      <c r="R530" s="95"/>
      <c r="S530" s="96"/>
    </row>
    <row r="531" spans="11:19" x14ac:dyDescent="0.2">
      <c r="K531" s="81" t="s">
        <v>6</v>
      </c>
      <c r="L531" s="93" t="s">
        <v>1139</v>
      </c>
      <c r="M531" s="94" t="s">
        <v>323</v>
      </c>
      <c r="N531" s="78" t="s">
        <v>2674</v>
      </c>
      <c r="O531" s="79" t="s">
        <v>2674</v>
      </c>
      <c r="P531" s="78"/>
      <c r="Q531" s="91" t="s">
        <v>2162</v>
      </c>
      <c r="R531" s="95"/>
      <c r="S531" s="96"/>
    </row>
    <row r="532" spans="11:19" x14ac:dyDescent="0.2">
      <c r="K532" s="61" t="s">
        <v>6</v>
      </c>
      <c r="L532" s="62" t="s">
        <v>1096</v>
      </c>
      <c r="M532" s="63" t="s">
        <v>323</v>
      </c>
      <c r="N532" s="64" t="s">
        <v>2631</v>
      </c>
      <c r="O532" s="65" t="s">
        <v>2631</v>
      </c>
      <c r="P532" s="64"/>
      <c r="Q532" s="67" t="s">
        <v>2162</v>
      </c>
      <c r="R532" s="68"/>
      <c r="S532" s="100"/>
    </row>
    <row r="533" spans="11:19" x14ac:dyDescent="0.2">
      <c r="K533" s="83" t="s">
        <v>6</v>
      </c>
      <c r="L533" s="84" t="s">
        <v>1097</v>
      </c>
      <c r="M533" s="85" t="s">
        <v>323</v>
      </c>
      <c r="N533" s="64" t="s">
        <v>2632</v>
      </c>
      <c r="O533" s="65" t="s">
        <v>2632</v>
      </c>
      <c r="P533" s="83"/>
      <c r="Q533" s="73" t="s">
        <v>2162</v>
      </c>
      <c r="R533" s="61"/>
      <c r="S533" s="61"/>
    </row>
    <row r="534" spans="11:19" x14ac:dyDescent="0.2">
      <c r="K534" s="75" t="s">
        <v>6</v>
      </c>
      <c r="L534" s="76" t="s">
        <v>1098</v>
      </c>
      <c r="M534" s="77" t="s">
        <v>323</v>
      </c>
      <c r="N534" s="78" t="s">
        <v>2633</v>
      </c>
      <c r="O534" s="79" t="s">
        <v>2633</v>
      </c>
      <c r="P534" s="75"/>
      <c r="Q534" s="80" t="s">
        <v>2162</v>
      </c>
      <c r="R534" s="81"/>
      <c r="S534" s="81"/>
    </row>
    <row r="535" spans="11:19" x14ac:dyDescent="0.2">
      <c r="K535" s="83" t="s">
        <v>6</v>
      </c>
      <c r="L535" s="84" t="s">
        <v>4571</v>
      </c>
      <c r="M535" s="85" t="s">
        <v>323</v>
      </c>
      <c r="N535" s="64" t="s">
        <v>4192</v>
      </c>
      <c r="O535" s="65" t="s">
        <v>4192</v>
      </c>
      <c r="P535" s="83"/>
      <c r="Q535" s="73" t="s">
        <v>2191</v>
      </c>
      <c r="R535" s="61"/>
      <c r="S535" s="61"/>
    </row>
    <row r="536" spans="11:19" x14ac:dyDescent="0.2">
      <c r="K536" s="75" t="s">
        <v>6</v>
      </c>
      <c r="L536" s="76" t="s">
        <v>1099</v>
      </c>
      <c r="M536" s="77" t="s">
        <v>323</v>
      </c>
      <c r="N536" s="78" t="s">
        <v>2634</v>
      </c>
      <c r="O536" s="79" t="s">
        <v>2634</v>
      </c>
      <c r="P536" s="75"/>
      <c r="Q536" s="80" t="s">
        <v>2162</v>
      </c>
      <c r="R536" s="81"/>
      <c r="S536" s="81"/>
    </row>
    <row r="537" spans="11:19" x14ac:dyDescent="0.2">
      <c r="K537" s="83" t="s">
        <v>6</v>
      </c>
      <c r="L537" s="84" t="s">
        <v>1137</v>
      </c>
      <c r="M537" s="85" t="s">
        <v>323</v>
      </c>
      <c r="N537" s="64" t="s">
        <v>2672</v>
      </c>
      <c r="O537" s="65" t="s">
        <v>2672</v>
      </c>
      <c r="P537" s="83"/>
      <c r="Q537" s="73" t="s">
        <v>2162</v>
      </c>
      <c r="R537" s="61"/>
      <c r="S537" s="61"/>
    </row>
    <row r="538" spans="11:19" x14ac:dyDescent="0.2">
      <c r="K538" s="75" t="s">
        <v>6</v>
      </c>
      <c r="L538" s="76" t="s">
        <v>1100</v>
      </c>
      <c r="M538" s="77" t="s">
        <v>323</v>
      </c>
      <c r="N538" s="78" t="s">
        <v>2635</v>
      </c>
      <c r="O538" s="79" t="s">
        <v>2635</v>
      </c>
      <c r="P538" s="75"/>
      <c r="Q538" s="80" t="s">
        <v>2162</v>
      </c>
      <c r="R538" s="81"/>
      <c r="S538" s="81"/>
    </row>
    <row r="539" spans="11:19" x14ac:dyDescent="0.2">
      <c r="K539" s="83" t="s">
        <v>6</v>
      </c>
      <c r="L539" s="84" t="s">
        <v>1101</v>
      </c>
      <c r="M539" s="85" t="s">
        <v>323</v>
      </c>
      <c r="N539" s="64" t="s">
        <v>2636</v>
      </c>
      <c r="O539" s="65" t="s">
        <v>2636</v>
      </c>
      <c r="P539" s="83"/>
      <c r="Q539" s="73" t="s">
        <v>2162</v>
      </c>
      <c r="R539" s="61"/>
      <c r="S539" s="61"/>
    </row>
    <row r="540" spans="11:19" x14ac:dyDescent="0.2">
      <c r="K540" s="75" t="s">
        <v>6</v>
      </c>
      <c r="L540" s="76" t="s">
        <v>1102</v>
      </c>
      <c r="M540" s="77" t="s">
        <v>323</v>
      </c>
      <c r="N540" s="78" t="s">
        <v>2637</v>
      </c>
      <c r="O540" s="79" t="s">
        <v>2637</v>
      </c>
      <c r="P540" s="75"/>
      <c r="Q540" s="80" t="s">
        <v>2162</v>
      </c>
      <c r="R540" s="81"/>
      <c r="S540" s="81"/>
    </row>
    <row r="541" spans="11:19" x14ac:dyDescent="0.2">
      <c r="K541" s="83" t="s">
        <v>6</v>
      </c>
      <c r="L541" s="84" t="s">
        <v>1103</v>
      </c>
      <c r="M541" s="85" t="s">
        <v>323</v>
      </c>
      <c r="N541" s="64" t="s">
        <v>2638</v>
      </c>
      <c r="O541" s="65" t="s">
        <v>2638</v>
      </c>
      <c r="P541" s="83"/>
      <c r="Q541" s="73" t="s">
        <v>2162</v>
      </c>
      <c r="R541" s="61"/>
      <c r="S541" s="61"/>
    </row>
    <row r="542" spans="11:19" x14ac:dyDescent="0.2">
      <c r="K542" s="75" t="s">
        <v>6</v>
      </c>
      <c r="L542" s="76" t="s">
        <v>1104</v>
      </c>
      <c r="M542" s="77" t="s">
        <v>323</v>
      </c>
      <c r="N542" s="78" t="s">
        <v>2639</v>
      </c>
      <c r="O542" s="79" t="s">
        <v>2639</v>
      </c>
      <c r="P542" s="75"/>
      <c r="Q542" s="80" t="s">
        <v>2162</v>
      </c>
      <c r="R542" s="81"/>
      <c r="S542" s="81"/>
    </row>
    <row r="543" spans="11:19" x14ac:dyDescent="0.2">
      <c r="K543" s="83" t="s">
        <v>6</v>
      </c>
      <c r="L543" s="84" t="s">
        <v>1105</v>
      </c>
      <c r="M543" s="85" t="s">
        <v>323</v>
      </c>
      <c r="N543" s="64" t="s">
        <v>2640</v>
      </c>
      <c r="O543" s="65" t="s">
        <v>2640</v>
      </c>
      <c r="P543" s="83"/>
      <c r="Q543" s="73" t="s">
        <v>2162</v>
      </c>
      <c r="R543" s="61"/>
      <c r="S543" s="61"/>
    </row>
    <row r="544" spans="11:19" x14ac:dyDescent="0.2">
      <c r="K544" s="75" t="s">
        <v>6</v>
      </c>
      <c r="L544" s="76" t="s">
        <v>1106</v>
      </c>
      <c r="M544" s="77" t="s">
        <v>323</v>
      </c>
      <c r="N544" s="78" t="s">
        <v>2641</v>
      </c>
      <c r="O544" s="79" t="s">
        <v>2641</v>
      </c>
      <c r="P544" s="75"/>
      <c r="Q544" s="80" t="s">
        <v>2162</v>
      </c>
      <c r="R544" s="81"/>
      <c r="S544" s="81"/>
    </row>
    <row r="545" spans="11:19" x14ac:dyDescent="0.2">
      <c r="K545" s="81" t="s">
        <v>6</v>
      </c>
      <c r="L545" s="93" t="s">
        <v>1107</v>
      </c>
      <c r="M545" s="97" t="s">
        <v>323</v>
      </c>
      <c r="N545" s="78" t="s">
        <v>2642</v>
      </c>
      <c r="O545" s="79" t="s">
        <v>2642</v>
      </c>
      <c r="P545" s="78"/>
      <c r="Q545" s="91" t="s">
        <v>2162</v>
      </c>
      <c r="R545" s="95"/>
      <c r="S545" s="96"/>
    </row>
    <row r="546" spans="11:19" x14ac:dyDescent="0.2">
      <c r="K546" s="61" t="s">
        <v>6</v>
      </c>
      <c r="L546" s="62" t="s">
        <v>1108</v>
      </c>
      <c r="M546" s="98" t="s">
        <v>323</v>
      </c>
      <c r="N546" s="64" t="s">
        <v>2643</v>
      </c>
      <c r="O546" s="65" t="s">
        <v>2643</v>
      </c>
      <c r="P546" s="64"/>
      <c r="Q546" s="67" t="s">
        <v>2162</v>
      </c>
      <c r="R546" s="68"/>
      <c r="S546" s="100"/>
    </row>
    <row r="547" spans="11:19" x14ac:dyDescent="0.2">
      <c r="K547" s="61" t="s">
        <v>6</v>
      </c>
      <c r="L547" s="62" t="s">
        <v>1109</v>
      </c>
      <c r="M547" s="63" t="s">
        <v>323</v>
      </c>
      <c r="N547" s="64" t="s">
        <v>2644</v>
      </c>
      <c r="O547" s="65" t="s">
        <v>2644</v>
      </c>
      <c r="P547" s="64"/>
      <c r="Q547" s="67" t="s">
        <v>2162</v>
      </c>
      <c r="R547" s="68"/>
      <c r="S547" s="100"/>
    </row>
    <row r="548" spans="11:19" x14ac:dyDescent="0.2">
      <c r="K548" s="61" t="s">
        <v>6</v>
      </c>
      <c r="L548" s="62" t="s">
        <v>1110</v>
      </c>
      <c r="M548" s="98" t="s">
        <v>323</v>
      </c>
      <c r="N548" s="64" t="s">
        <v>2645</v>
      </c>
      <c r="O548" s="65" t="s">
        <v>2645</v>
      </c>
      <c r="P548" s="64"/>
      <c r="Q548" s="67" t="s">
        <v>2162</v>
      </c>
      <c r="R548" s="68"/>
      <c r="S548" s="100"/>
    </row>
    <row r="549" spans="11:19" x14ac:dyDescent="0.2">
      <c r="K549" s="81" t="s">
        <v>6</v>
      </c>
      <c r="L549" s="93" t="s">
        <v>1111</v>
      </c>
      <c r="M549" s="89" t="s">
        <v>323</v>
      </c>
      <c r="N549" s="78" t="s">
        <v>2646</v>
      </c>
      <c r="O549" s="79" t="s">
        <v>2646</v>
      </c>
      <c r="P549" s="90"/>
      <c r="Q549" s="78" t="s">
        <v>2162</v>
      </c>
      <c r="R549" s="92"/>
      <c r="S549" s="81"/>
    </row>
    <row r="550" spans="11:19" x14ac:dyDescent="0.2">
      <c r="K550" s="110" t="s">
        <v>6</v>
      </c>
      <c r="L550" s="62" t="s">
        <v>1134</v>
      </c>
      <c r="M550" s="101" t="s">
        <v>323</v>
      </c>
      <c r="N550" s="64" t="s">
        <v>2669</v>
      </c>
      <c r="O550" s="65" t="s">
        <v>2669</v>
      </c>
      <c r="P550" s="66"/>
      <c r="Q550" s="67" t="s">
        <v>2162</v>
      </c>
      <c r="R550" s="99"/>
      <c r="S550" s="61"/>
    </row>
    <row r="551" spans="11:19" x14ac:dyDescent="0.2">
      <c r="K551" s="87" t="s">
        <v>6</v>
      </c>
      <c r="L551" s="93" t="s">
        <v>1112</v>
      </c>
      <c r="M551" s="89" t="s">
        <v>323</v>
      </c>
      <c r="N551" s="78" t="s">
        <v>2647</v>
      </c>
      <c r="O551" s="79" t="s">
        <v>2647</v>
      </c>
      <c r="P551" s="90"/>
      <c r="Q551" s="91" t="s">
        <v>2162</v>
      </c>
      <c r="R551" s="92"/>
      <c r="S551" s="81"/>
    </row>
    <row r="552" spans="11:19" x14ac:dyDescent="0.2">
      <c r="K552" s="110" t="s">
        <v>6</v>
      </c>
      <c r="L552" s="62" t="s">
        <v>1113</v>
      </c>
      <c r="M552" s="101" t="s">
        <v>323</v>
      </c>
      <c r="N552" s="64" t="s">
        <v>2648</v>
      </c>
      <c r="O552" s="65" t="s">
        <v>2648</v>
      </c>
      <c r="P552" s="66"/>
      <c r="Q552" s="67" t="s">
        <v>2162</v>
      </c>
      <c r="R552" s="99"/>
      <c r="S552" s="61"/>
    </row>
    <row r="553" spans="11:19" x14ac:dyDescent="0.2">
      <c r="K553" s="87" t="s">
        <v>6</v>
      </c>
      <c r="L553" s="93" t="s">
        <v>1114</v>
      </c>
      <c r="M553" s="89" t="s">
        <v>323</v>
      </c>
      <c r="N553" s="78" t="s">
        <v>2649</v>
      </c>
      <c r="O553" s="79" t="s">
        <v>2649</v>
      </c>
      <c r="P553" s="90"/>
      <c r="Q553" s="91" t="s">
        <v>2162</v>
      </c>
      <c r="R553" s="92"/>
      <c r="S553" s="81"/>
    </row>
    <row r="554" spans="11:19" x14ac:dyDescent="0.2">
      <c r="K554" s="110" t="s">
        <v>6</v>
      </c>
      <c r="L554" s="62" t="s">
        <v>4572</v>
      </c>
      <c r="M554" s="101" t="s">
        <v>323</v>
      </c>
      <c r="N554" s="64" t="s">
        <v>4193</v>
      </c>
      <c r="O554" s="65" t="s">
        <v>4193</v>
      </c>
      <c r="P554" s="66"/>
      <c r="Q554" s="67" t="s">
        <v>2191</v>
      </c>
      <c r="R554" s="99"/>
      <c r="S554" s="61"/>
    </row>
    <row r="555" spans="11:19" x14ac:dyDescent="0.2">
      <c r="K555" s="87" t="s">
        <v>6</v>
      </c>
      <c r="L555" s="93" t="s">
        <v>1082</v>
      </c>
      <c r="M555" s="89" t="s">
        <v>323</v>
      </c>
      <c r="N555" s="78" t="s">
        <v>2617</v>
      </c>
      <c r="O555" s="79" t="s">
        <v>2617</v>
      </c>
      <c r="P555" s="90"/>
      <c r="Q555" s="91" t="s">
        <v>2162</v>
      </c>
      <c r="R555" s="92"/>
      <c r="S555" s="81"/>
    </row>
    <row r="556" spans="11:19" x14ac:dyDescent="0.2">
      <c r="K556" s="83" t="s">
        <v>6</v>
      </c>
      <c r="L556" s="84" t="s">
        <v>1116</v>
      </c>
      <c r="M556" s="85" t="s">
        <v>323</v>
      </c>
      <c r="N556" s="64" t="s">
        <v>2651</v>
      </c>
      <c r="O556" s="65" t="s">
        <v>2651</v>
      </c>
      <c r="P556" s="83"/>
      <c r="Q556" s="73" t="s">
        <v>2162</v>
      </c>
      <c r="R556" s="61"/>
      <c r="S556" s="61"/>
    </row>
    <row r="557" spans="11:19" x14ac:dyDescent="0.2">
      <c r="K557" s="75" t="s">
        <v>6</v>
      </c>
      <c r="L557" s="76" t="s">
        <v>1117</v>
      </c>
      <c r="M557" s="77" t="s">
        <v>323</v>
      </c>
      <c r="N557" s="78" t="s">
        <v>2652</v>
      </c>
      <c r="O557" s="79" t="s">
        <v>2652</v>
      </c>
      <c r="P557" s="75"/>
      <c r="Q557" s="80" t="s">
        <v>2162</v>
      </c>
      <c r="R557" s="81"/>
      <c r="S557" s="81"/>
    </row>
    <row r="558" spans="11:19" x14ac:dyDescent="0.2">
      <c r="K558" s="83" t="s">
        <v>6</v>
      </c>
      <c r="L558" s="84" t="s">
        <v>1083</v>
      </c>
      <c r="M558" s="85" t="s">
        <v>323</v>
      </c>
      <c r="N558" s="64" t="s">
        <v>2618</v>
      </c>
      <c r="O558" s="65" t="s">
        <v>2618</v>
      </c>
      <c r="P558" s="83"/>
      <c r="Q558" s="73" t="s">
        <v>2162</v>
      </c>
      <c r="R558" s="61"/>
      <c r="S558" s="61"/>
    </row>
    <row r="559" spans="11:19" x14ac:dyDescent="0.2">
      <c r="K559" s="75" t="s">
        <v>6</v>
      </c>
      <c r="L559" s="76" t="s">
        <v>1118</v>
      </c>
      <c r="M559" s="77" t="s">
        <v>323</v>
      </c>
      <c r="N559" s="78" t="s">
        <v>2653</v>
      </c>
      <c r="O559" s="79" t="s">
        <v>2653</v>
      </c>
      <c r="P559" s="75"/>
      <c r="Q559" s="80" t="s">
        <v>2162</v>
      </c>
      <c r="R559" s="81"/>
      <c r="S559" s="81"/>
    </row>
    <row r="560" spans="11:19" x14ac:dyDescent="0.2">
      <c r="K560" s="83" t="s">
        <v>6</v>
      </c>
      <c r="L560" s="84" t="s">
        <v>1119</v>
      </c>
      <c r="M560" s="85" t="s">
        <v>323</v>
      </c>
      <c r="N560" s="64" t="s">
        <v>2654</v>
      </c>
      <c r="O560" s="65" t="s">
        <v>2654</v>
      </c>
      <c r="P560" s="83"/>
      <c r="Q560" s="73" t="s">
        <v>2162</v>
      </c>
      <c r="R560" s="61"/>
      <c r="S560" s="61"/>
    </row>
    <row r="561" spans="11:19" x14ac:dyDescent="0.2">
      <c r="K561" s="75" t="s">
        <v>6</v>
      </c>
      <c r="L561" s="76" t="s">
        <v>1121</v>
      </c>
      <c r="M561" s="77" t="s">
        <v>323</v>
      </c>
      <c r="N561" s="78" t="s">
        <v>2656</v>
      </c>
      <c r="O561" s="79" t="s">
        <v>2656</v>
      </c>
      <c r="P561" s="75"/>
      <c r="Q561" s="80" t="s">
        <v>2162</v>
      </c>
      <c r="R561" s="81"/>
      <c r="S561" s="81"/>
    </row>
    <row r="562" spans="11:19" x14ac:dyDescent="0.2">
      <c r="K562" s="61" t="s">
        <v>6</v>
      </c>
      <c r="L562" s="62" t="s">
        <v>1123</v>
      </c>
      <c r="M562" s="98" t="s">
        <v>323</v>
      </c>
      <c r="N562" s="64" t="s">
        <v>2658</v>
      </c>
      <c r="O562" s="65" t="s">
        <v>2658</v>
      </c>
      <c r="P562" s="64"/>
      <c r="Q562" s="67" t="s">
        <v>2162</v>
      </c>
      <c r="R562" s="68"/>
      <c r="S562" s="100"/>
    </row>
    <row r="563" spans="11:19" x14ac:dyDescent="0.2">
      <c r="K563" s="127" t="s">
        <v>6</v>
      </c>
      <c r="L563" s="109" t="s">
        <v>1124</v>
      </c>
      <c r="M563" s="160" t="s">
        <v>323</v>
      </c>
      <c r="N563" s="161" t="s">
        <v>2659</v>
      </c>
      <c r="O563" s="65" t="s">
        <v>2659</v>
      </c>
      <c r="P563" s="71"/>
      <c r="Q563" s="67" t="s">
        <v>2162</v>
      </c>
      <c r="R563" s="72"/>
      <c r="S563" s="128"/>
    </row>
    <row r="564" spans="11:19" x14ac:dyDescent="0.2">
      <c r="K564" s="110" t="s">
        <v>6</v>
      </c>
      <c r="L564" s="111" t="s">
        <v>1125</v>
      </c>
      <c r="M564" s="101" t="s">
        <v>323</v>
      </c>
      <c r="N564" s="113" t="s">
        <v>2660</v>
      </c>
      <c r="O564" s="65" t="s">
        <v>2660</v>
      </c>
      <c r="P564" s="100"/>
      <c r="Q564" s="64" t="s">
        <v>2162</v>
      </c>
      <c r="R564" s="68"/>
      <c r="S564" s="100"/>
    </row>
    <row r="565" spans="11:19" x14ac:dyDescent="0.2">
      <c r="K565" s="87" t="s">
        <v>6</v>
      </c>
      <c r="L565" s="88" t="s">
        <v>1126</v>
      </c>
      <c r="M565" s="89" t="s">
        <v>323</v>
      </c>
      <c r="N565" s="78" t="s">
        <v>2661</v>
      </c>
      <c r="O565" s="79" t="s">
        <v>2661</v>
      </c>
      <c r="P565" s="90"/>
      <c r="Q565" s="78" t="s">
        <v>2162</v>
      </c>
      <c r="R565" s="92"/>
      <c r="S565" s="81"/>
    </row>
    <row r="566" spans="11:19" x14ac:dyDescent="0.2">
      <c r="K566" s="61" t="s">
        <v>6</v>
      </c>
      <c r="L566" s="62" t="s">
        <v>1131</v>
      </c>
      <c r="M566" s="63" t="s">
        <v>323</v>
      </c>
      <c r="N566" s="64" t="s">
        <v>2666</v>
      </c>
      <c r="O566" s="65" t="s">
        <v>2666</v>
      </c>
      <c r="P566" s="64"/>
      <c r="Q566" s="67" t="s">
        <v>2162</v>
      </c>
      <c r="R566" s="68"/>
      <c r="S566" s="100"/>
    </row>
    <row r="567" spans="11:19" x14ac:dyDescent="0.2">
      <c r="K567" s="83" t="s">
        <v>6</v>
      </c>
      <c r="L567" s="84" t="s">
        <v>1127</v>
      </c>
      <c r="M567" s="85" t="s">
        <v>323</v>
      </c>
      <c r="N567" s="64" t="s">
        <v>2662</v>
      </c>
      <c r="O567" s="65" t="s">
        <v>2662</v>
      </c>
      <c r="P567" s="83"/>
      <c r="Q567" s="73" t="s">
        <v>2162</v>
      </c>
      <c r="R567" s="61"/>
      <c r="S567" s="61"/>
    </row>
    <row r="568" spans="11:19" x14ac:dyDescent="0.2">
      <c r="K568" s="75" t="s">
        <v>6</v>
      </c>
      <c r="L568" s="76" t="s">
        <v>1128</v>
      </c>
      <c r="M568" s="77" t="s">
        <v>323</v>
      </c>
      <c r="N568" s="78" t="s">
        <v>2663</v>
      </c>
      <c r="O568" s="79" t="s">
        <v>2663</v>
      </c>
      <c r="P568" s="75"/>
      <c r="Q568" s="80" t="s">
        <v>2162</v>
      </c>
      <c r="R568" s="81"/>
      <c r="S568" s="81"/>
    </row>
    <row r="569" spans="11:19" x14ac:dyDescent="0.2">
      <c r="K569" s="83" t="s">
        <v>6</v>
      </c>
      <c r="L569" s="84" t="s">
        <v>1135</v>
      </c>
      <c r="M569" s="85" t="s">
        <v>323</v>
      </c>
      <c r="N569" s="64" t="s">
        <v>2670</v>
      </c>
      <c r="O569" s="65" t="s">
        <v>2670</v>
      </c>
      <c r="P569" s="83"/>
      <c r="Q569" s="73" t="s">
        <v>2162</v>
      </c>
      <c r="R569" s="61"/>
      <c r="S569" s="61"/>
    </row>
    <row r="570" spans="11:19" x14ac:dyDescent="0.2">
      <c r="K570" s="75" t="s">
        <v>6</v>
      </c>
      <c r="L570" s="76" t="s">
        <v>1129</v>
      </c>
      <c r="M570" s="77" t="s">
        <v>323</v>
      </c>
      <c r="N570" s="78" t="s">
        <v>2664</v>
      </c>
      <c r="O570" s="79" t="s">
        <v>2664</v>
      </c>
      <c r="P570" s="75"/>
      <c r="Q570" s="80" t="s">
        <v>2162</v>
      </c>
      <c r="R570" s="81"/>
      <c r="S570" s="81"/>
    </row>
    <row r="571" spans="11:19" x14ac:dyDescent="0.2">
      <c r="K571" s="83" t="s">
        <v>6</v>
      </c>
      <c r="L571" s="84" t="s">
        <v>1132</v>
      </c>
      <c r="M571" s="85" t="s">
        <v>323</v>
      </c>
      <c r="N571" s="64" t="s">
        <v>2667</v>
      </c>
      <c r="O571" s="65" t="s">
        <v>2667</v>
      </c>
      <c r="P571" s="83"/>
      <c r="Q571" s="73" t="s">
        <v>2162</v>
      </c>
      <c r="R571" s="61"/>
      <c r="S571" s="61"/>
    </row>
    <row r="572" spans="11:19" x14ac:dyDescent="0.2">
      <c r="K572" s="75" t="s">
        <v>522</v>
      </c>
      <c r="L572" s="76" t="s">
        <v>1144</v>
      </c>
      <c r="M572" s="77" t="s">
        <v>2678</v>
      </c>
      <c r="N572" s="78" t="s">
        <v>2680</v>
      </c>
      <c r="O572" s="79" t="s">
        <v>2680</v>
      </c>
      <c r="P572" s="75"/>
      <c r="Q572" s="80" t="s">
        <v>2162</v>
      </c>
      <c r="R572" s="81"/>
      <c r="S572" s="81"/>
    </row>
    <row r="573" spans="11:19" x14ac:dyDescent="0.2">
      <c r="K573" s="83" t="s">
        <v>522</v>
      </c>
      <c r="L573" s="84" t="s">
        <v>1143</v>
      </c>
      <c r="M573" s="85" t="s">
        <v>2678</v>
      </c>
      <c r="N573" s="64" t="s">
        <v>2679</v>
      </c>
      <c r="O573" s="65" t="s">
        <v>2679</v>
      </c>
      <c r="P573" s="83"/>
      <c r="Q573" s="73" t="s">
        <v>2162</v>
      </c>
      <c r="R573" s="61"/>
      <c r="S573" s="61"/>
    </row>
    <row r="574" spans="11:19" x14ac:dyDescent="0.2">
      <c r="K574" s="75" t="s">
        <v>522</v>
      </c>
      <c r="L574" s="76" t="s">
        <v>1145</v>
      </c>
      <c r="M574" s="77" t="s">
        <v>2678</v>
      </c>
      <c r="N574" s="78" t="s">
        <v>2681</v>
      </c>
      <c r="O574" s="79" t="s">
        <v>2681</v>
      </c>
      <c r="P574" s="75"/>
      <c r="Q574" s="80" t="s">
        <v>2162</v>
      </c>
      <c r="R574" s="81"/>
      <c r="S574" s="81"/>
    </row>
    <row r="575" spans="11:19" x14ac:dyDescent="0.2">
      <c r="K575" s="61" t="s">
        <v>7</v>
      </c>
      <c r="L575" s="62" t="s">
        <v>1147</v>
      </c>
      <c r="M575" s="98" t="s">
        <v>324</v>
      </c>
      <c r="N575" s="64" t="s">
        <v>2683</v>
      </c>
      <c r="O575" s="65" t="s">
        <v>2683</v>
      </c>
      <c r="P575" s="64"/>
      <c r="Q575" s="67" t="s">
        <v>2162</v>
      </c>
      <c r="R575" s="68"/>
      <c r="S575" s="100"/>
    </row>
    <row r="576" spans="11:19" x14ac:dyDescent="0.2">
      <c r="K576" s="81" t="s">
        <v>7</v>
      </c>
      <c r="L576" s="93" t="s">
        <v>1151</v>
      </c>
      <c r="M576" s="94" t="s">
        <v>324</v>
      </c>
      <c r="N576" s="78" t="s">
        <v>2687</v>
      </c>
      <c r="O576" s="79" t="s">
        <v>2687</v>
      </c>
      <c r="P576" s="78"/>
      <c r="Q576" s="91" t="s">
        <v>2162</v>
      </c>
      <c r="R576" s="95"/>
      <c r="S576" s="96"/>
    </row>
    <row r="577" spans="11:19" x14ac:dyDescent="0.2">
      <c r="K577" s="81" t="s">
        <v>7</v>
      </c>
      <c r="L577" s="93" t="s">
        <v>1146</v>
      </c>
      <c r="M577" s="94" t="s">
        <v>324</v>
      </c>
      <c r="N577" s="78" t="s">
        <v>2682</v>
      </c>
      <c r="O577" s="79" t="s">
        <v>2682</v>
      </c>
      <c r="P577" s="78"/>
      <c r="Q577" s="91" t="s">
        <v>2162</v>
      </c>
      <c r="R577" s="95"/>
      <c r="S577" s="96"/>
    </row>
    <row r="578" spans="11:19" x14ac:dyDescent="0.2">
      <c r="K578" s="61" t="s">
        <v>7</v>
      </c>
      <c r="L578" s="62" t="s">
        <v>1150</v>
      </c>
      <c r="M578" s="98" t="s">
        <v>324</v>
      </c>
      <c r="N578" s="64" t="s">
        <v>2686</v>
      </c>
      <c r="O578" s="65" t="s">
        <v>2686</v>
      </c>
      <c r="P578" s="64"/>
      <c r="Q578" s="67" t="s">
        <v>2162</v>
      </c>
      <c r="R578" s="68"/>
      <c r="S578" s="100"/>
    </row>
    <row r="579" spans="11:19" x14ac:dyDescent="0.2">
      <c r="K579" s="61" t="s">
        <v>7</v>
      </c>
      <c r="L579" s="62" t="s">
        <v>1148</v>
      </c>
      <c r="M579" s="63" t="s">
        <v>324</v>
      </c>
      <c r="N579" s="64" t="s">
        <v>2684</v>
      </c>
      <c r="O579" s="65" t="s">
        <v>2684</v>
      </c>
      <c r="P579" s="64"/>
      <c r="Q579" s="67" t="s">
        <v>2162</v>
      </c>
      <c r="R579" s="68"/>
      <c r="S579" s="100"/>
    </row>
    <row r="580" spans="11:19" x14ac:dyDescent="0.2">
      <c r="K580" s="81" t="s">
        <v>7</v>
      </c>
      <c r="L580" s="93" t="s">
        <v>4046</v>
      </c>
      <c r="M580" s="97" t="s">
        <v>324</v>
      </c>
      <c r="N580" s="78" t="s">
        <v>4194</v>
      </c>
      <c r="O580" s="79" t="s">
        <v>4194</v>
      </c>
      <c r="P580" s="78"/>
      <c r="Q580" s="91"/>
      <c r="R580" s="95"/>
      <c r="S580" s="96"/>
    </row>
    <row r="581" spans="11:19" x14ac:dyDescent="0.2">
      <c r="K581" s="61" t="s">
        <v>7</v>
      </c>
      <c r="L581" s="62" t="s">
        <v>1149</v>
      </c>
      <c r="M581" s="63" t="s">
        <v>324</v>
      </c>
      <c r="N581" s="64" t="s">
        <v>2685</v>
      </c>
      <c r="O581" s="65" t="s">
        <v>2685</v>
      </c>
      <c r="P581" s="64"/>
      <c r="Q581" s="67" t="s">
        <v>2162</v>
      </c>
      <c r="R581" s="68"/>
      <c r="S581" s="100"/>
    </row>
    <row r="582" spans="11:19" x14ac:dyDescent="0.2">
      <c r="K582" s="81" t="s">
        <v>523</v>
      </c>
      <c r="L582" s="93" t="s">
        <v>1152</v>
      </c>
      <c r="M582" s="97" t="s">
        <v>2688</v>
      </c>
      <c r="N582" s="78" t="s">
        <v>2689</v>
      </c>
      <c r="O582" s="79" t="s">
        <v>2689</v>
      </c>
      <c r="P582" s="78" t="s">
        <v>2191</v>
      </c>
      <c r="Q582" s="91"/>
      <c r="R582" s="95"/>
      <c r="S582" s="96" t="s">
        <v>2191</v>
      </c>
    </row>
    <row r="583" spans="11:19" x14ac:dyDescent="0.2">
      <c r="K583" s="61" t="s">
        <v>3931</v>
      </c>
      <c r="L583" s="62" t="s">
        <v>4573</v>
      </c>
      <c r="M583" s="98" t="s">
        <v>4195</v>
      </c>
      <c r="N583" s="64" t="s">
        <v>4196</v>
      </c>
      <c r="O583" s="65" t="s">
        <v>4196</v>
      </c>
      <c r="P583" s="64" t="s">
        <v>2191</v>
      </c>
      <c r="Q583" s="67"/>
      <c r="R583" s="68"/>
      <c r="S583" s="100"/>
    </row>
    <row r="584" spans="11:19" x14ac:dyDescent="0.2">
      <c r="K584" s="81" t="s">
        <v>364</v>
      </c>
      <c r="L584" s="93" t="s">
        <v>4574</v>
      </c>
      <c r="M584" s="94" t="s">
        <v>3087</v>
      </c>
      <c r="N584" s="78" t="s">
        <v>438</v>
      </c>
      <c r="O584" s="79" t="s">
        <v>438</v>
      </c>
      <c r="P584" s="78"/>
      <c r="Q584" s="91" t="s">
        <v>2191</v>
      </c>
      <c r="R584" s="95"/>
      <c r="S584" s="96"/>
    </row>
    <row r="585" spans="11:19" x14ac:dyDescent="0.2">
      <c r="K585" s="61" t="s">
        <v>364</v>
      </c>
      <c r="L585" s="62" t="s">
        <v>1153</v>
      </c>
      <c r="M585" s="63" t="s">
        <v>2690</v>
      </c>
      <c r="N585" s="64" t="s">
        <v>439</v>
      </c>
      <c r="O585" s="65" t="s">
        <v>439</v>
      </c>
      <c r="P585" s="64"/>
      <c r="Q585" s="67" t="s">
        <v>2191</v>
      </c>
      <c r="R585" s="68"/>
      <c r="S585" s="100"/>
    </row>
    <row r="586" spans="11:19" x14ac:dyDescent="0.2">
      <c r="K586" s="81" t="s">
        <v>524</v>
      </c>
      <c r="L586" s="93" t="s">
        <v>4047</v>
      </c>
      <c r="M586" s="97" t="s">
        <v>2691</v>
      </c>
      <c r="N586" s="78" t="s">
        <v>4197</v>
      </c>
      <c r="O586" s="79" t="s">
        <v>4197</v>
      </c>
      <c r="P586" s="78"/>
      <c r="Q586" s="91" t="s">
        <v>2191</v>
      </c>
      <c r="R586" s="95"/>
      <c r="S586" s="96"/>
    </row>
    <row r="587" spans="11:19" x14ac:dyDescent="0.2">
      <c r="K587" s="61" t="s">
        <v>524</v>
      </c>
      <c r="L587" s="62" t="s">
        <v>1155</v>
      </c>
      <c r="M587" s="63" t="s">
        <v>2691</v>
      </c>
      <c r="N587" s="64" t="s">
        <v>431</v>
      </c>
      <c r="O587" s="65" t="s">
        <v>431</v>
      </c>
      <c r="P587" s="64"/>
      <c r="Q587" s="67" t="s">
        <v>2191</v>
      </c>
      <c r="R587" s="68"/>
      <c r="S587" s="100"/>
    </row>
    <row r="588" spans="11:19" x14ac:dyDescent="0.2">
      <c r="K588" s="81" t="s">
        <v>524</v>
      </c>
      <c r="L588" s="93" t="s">
        <v>1154</v>
      </c>
      <c r="M588" s="97" t="s">
        <v>2691</v>
      </c>
      <c r="N588" s="78" t="s">
        <v>430</v>
      </c>
      <c r="O588" s="79" t="s">
        <v>430</v>
      </c>
      <c r="P588" s="78"/>
      <c r="Q588" s="91" t="s">
        <v>2191</v>
      </c>
      <c r="R588" s="95"/>
      <c r="S588" s="96"/>
    </row>
    <row r="589" spans="11:19" x14ac:dyDescent="0.2">
      <c r="K589" s="61" t="s">
        <v>354</v>
      </c>
      <c r="L589" s="62" t="s">
        <v>4575</v>
      </c>
      <c r="M589" s="98" t="s">
        <v>2694</v>
      </c>
      <c r="N589" s="64" t="s">
        <v>402</v>
      </c>
      <c r="O589" s="65" t="s">
        <v>402</v>
      </c>
      <c r="P589" s="64"/>
      <c r="Q589" s="67" t="s">
        <v>2191</v>
      </c>
      <c r="R589" s="68"/>
      <c r="S589" s="100"/>
    </row>
    <row r="590" spans="11:19" x14ac:dyDescent="0.2">
      <c r="K590" s="81" t="s">
        <v>353</v>
      </c>
      <c r="L590" s="93" t="s">
        <v>4576</v>
      </c>
      <c r="M590" s="94" t="s">
        <v>3770</v>
      </c>
      <c r="N590" s="78" t="s">
        <v>401</v>
      </c>
      <c r="O590" s="79" t="s">
        <v>401</v>
      </c>
      <c r="P590" s="78"/>
      <c r="Q590" s="91" t="s">
        <v>2191</v>
      </c>
      <c r="R590" s="95"/>
      <c r="S590" s="96"/>
    </row>
    <row r="591" spans="11:19" x14ac:dyDescent="0.2">
      <c r="K591" s="75" t="s">
        <v>363</v>
      </c>
      <c r="L591" s="76" t="s">
        <v>4577</v>
      </c>
      <c r="M591" s="77" t="s">
        <v>2693</v>
      </c>
      <c r="N591" s="78" t="s">
        <v>420</v>
      </c>
      <c r="O591" s="79" t="s">
        <v>420</v>
      </c>
      <c r="P591" s="75"/>
      <c r="Q591" s="80" t="s">
        <v>2191</v>
      </c>
      <c r="R591" s="81"/>
      <c r="S591" s="81"/>
    </row>
    <row r="592" spans="11:19" x14ac:dyDescent="0.2">
      <c r="K592" s="81" t="s">
        <v>3932</v>
      </c>
      <c r="L592" s="93" t="s">
        <v>4578</v>
      </c>
      <c r="M592" s="94" t="s">
        <v>4198</v>
      </c>
      <c r="N592" s="78" t="s">
        <v>4199</v>
      </c>
      <c r="O592" s="79" t="s">
        <v>4199</v>
      </c>
      <c r="P592" s="78"/>
      <c r="Q592" s="91" t="s">
        <v>2191</v>
      </c>
      <c r="R592" s="95"/>
      <c r="S592" s="96"/>
    </row>
    <row r="593" spans="11:19" x14ac:dyDescent="0.2">
      <c r="K593" s="83" t="s">
        <v>3933</v>
      </c>
      <c r="L593" s="84" t="s">
        <v>4579</v>
      </c>
      <c r="M593" s="85" t="s">
        <v>4200</v>
      </c>
      <c r="N593" s="64" t="s">
        <v>4201</v>
      </c>
      <c r="O593" s="65" t="s">
        <v>4201</v>
      </c>
      <c r="P593" s="83" t="s">
        <v>2191</v>
      </c>
      <c r="Q593" s="73"/>
      <c r="R593" s="61"/>
      <c r="S593" s="61"/>
    </row>
    <row r="594" spans="11:19" x14ac:dyDescent="0.2">
      <c r="K594" s="75" t="s">
        <v>525</v>
      </c>
      <c r="L594" s="76" t="s">
        <v>1156</v>
      </c>
      <c r="M594" s="77" t="s">
        <v>2696</v>
      </c>
      <c r="N594" s="78" t="s">
        <v>2697</v>
      </c>
      <c r="O594" s="79" t="s">
        <v>2697</v>
      </c>
      <c r="P594" s="75" t="s">
        <v>2191</v>
      </c>
      <c r="Q594" s="80"/>
      <c r="R594" s="81"/>
      <c r="S594" s="81" t="s">
        <v>2191</v>
      </c>
    </row>
    <row r="595" spans="11:19" x14ac:dyDescent="0.2">
      <c r="K595" s="83" t="s">
        <v>3934</v>
      </c>
      <c r="L595" s="84" t="s">
        <v>4580</v>
      </c>
      <c r="M595" s="85" t="s">
        <v>4202</v>
      </c>
      <c r="N595" s="64" t="s">
        <v>4203</v>
      </c>
      <c r="O595" s="65" t="s">
        <v>4203</v>
      </c>
      <c r="P595" s="83" t="s">
        <v>2191</v>
      </c>
      <c r="Q595" s="73"/>
      <c r="R595" s="61"/>
      <c r="S595" s="61"/>
    </row>
    <row r="596" spans="11:19" x14ac:dyDescent="0.2">
      <c r="K596" s="75" t="s">
        <v>526</v>
      </c>
      <c r="L596" s="76" t="s">
        <v>1157</v>
      </c>
      <c r="M596" s="77" t="s">
        <v>2698</v>
      </c>
      <c r="N596" s="78" t="s">
        <v>2699</v>
      </c>
      <c r="O596" s="79" t="s">
        <v>2699</v>
      </c>
      <c r="P596" s="75" t="s">
        <v>2191</v>
      </c>
      <c r="Q596" s="80"/>
      <c r="R596" s="81"/>
      <c r="S596" s="81" t="s">
        <v>2191</v>
      </c>
    </row>
    <row r="597" spans="11:19" x14ac:dyDescent="0.2">
      <c r="K597" s="75" t="s">
        <v>3935</v>
      </c>
      <c r="L597" s="76" t="s">
        <v>4581</v>
      </c>
      <c r="M597" s="77" t="s">
        <v>4204</v>
      </c>
      <c r="N597" s="78" t="s">
        <v>4205</v>
      </c>
      <c r="O597" s="79" t="s">
        <v>4205</v>
      </c>
      <c r="P597" s="75" t="s">
        <v>2191</v>
      </c>
      <c r="Q597" s="80"/>
      <c r="R597" s="81"/>
      <c r="S597" s="81"/>
    </row>
    <row r="598" spans="11:19" x14ac:dyDescent="0.2">
      <c r="K598" s="75" t="s">
        <v>362</v>
      </c>
      <c r="L598" s="76" t="s">
        <v>4582</v>
      </c>
      <c r="M598" s="77" t="s">
        <v>3189</v>
      </c>
      <c r="N598" s="78" t="s">
        <v>419</v>
      </c>
      <c r="O598" s="79" t="s">
        <v>419</v>
      </c>
      <c r="P598" s="75"/>
      <c r="Q598" s="80" t="s">
        <v>2191</v>
      </c>
      <c r="R598" s="81"/>
      <c r="S598" s="81"/>
    </row>
    <row r="599" spans="11:19" x14ac:dyDescent="0.2">
      <c r="K599" s="83" t="s">
        <v>527</v>
      </c>
      <c r="L599" s="84" t="s">
        <v>1158</v>
      </c>
      <c r="M599" s="85" t="s">
        <v>2701</v>
      </c>
      <c r="N599" s="64" t="s">
        <v>2702</v>
      </c>
      <c r="O599" s="65" t="s">
        <v>2702</v>
      </c>
      <c r="P599" s="83" t="s">
        <v>2191</v>
      </c>
      <c r="Q599" s="73"/>
      <c r="R599" s="61"/>
      <c r="S599" s="61" t="s">
        <v>2191</v>
      </c>
    </row>
    <row r="600" spans="11:19" x14ac:dyDescent="0.2">
      <c r="K600" s="75" t="s">
        <v>3936</v>
      </c>
      <c r="L600" s="76" t="s">
        <v>4583</v>
      </c>
      <c r="M600" s="77" t="s">
        <v>4206</v>
      </c>
      <c r="N600" s="78" t="s">
        <v>4207</v>
      </c>
      <c r="O600" s="79" t="s">
        <v>4207</v>
      </c>
      <c r="P600" s="75" t="s">
        <v>2191</v>
      </c>
      <c r="Q600" s="80"/>
      <c r="R600" s="81"/>
      <c r="S600" s="81"/>
    </row>
    <row r="601" spans="11:19" x14ac:dyDescent="0.2">
      <c r="K601" s="83" t="s">
        <v>528</v>
      </c>
      <c r="L601" s="84" t="s">
        <v>1159</v>
      </c>
      <c r="M601" s="85" t="s">
        <v>2703</v>
      </c>
      <c r="N601" s="64" t="s">
        <v>2704</v>
      </c>
      <c r="O601" s="65" t="s">
        <v>2704</v>
      </c>
      <c r="P601" s="83" t="s">
        <v>2191</v>
      </c>
      <c r="Q601" s="73"/>
      <c r="R601" s="61"/>
      <c r="S601" s="61" t="s">
        <v>2191</v>
      </c>
    </row>
    <row r="602" spans="11:19" x14ac:dyDescent="0.2">
      <c r="K602" s="75" t="s">
        <v>3937</v>
      </c>
      <c r="L602" s="76" t="s">
        <v>4584</v>
      </c>
      <c r="M602" s="77" t="s">
        <v>4208</v>
      </c>
      <c r="N602" s="78" t="s">
        <v>4209</v>
      </c>
      <c r="O602" s="79" t="s">
        <v>4209</v>
      </c>
      <c r="P602" s="75" t="s">
        <v>2191</v>
      </c>
      <c r="Q602" s="80"/>
      <c r="R602" s="81"/>
      <c r="S602" s="81"/>
    </row>
    <row r="603" spans="11:19" x14ac:dyDescent="0.2">
      <c r="K603" s="83" t="s">
        <v>529</v>
      </c>
      <c r="L603" s="84" t="s">
        <v>1160</v>
      </c>
      <c r="M603" s="85" t="s">
        <v>2705</v>
      </c>
      <c r="N603" s="64" t="s">
        <v>2706</v>
      </c>
      <c r="O603" s="65" t="s">
        <v>2706</v>
      </c>
      <c r="P603" s="83" t="s">
        <v>2191</v>
      </c>
      <c r="Q603" s="73"/>
      <c r="R603" s="61"/>
      <c r="S603" s="61" t="s">
        <v>2191</v>
      </c>
    </row>
    <row r="604" spans="11:19" x14ac:dyDescent="0.2">
      <c r="K604" s="83" t="s">
        <v>530</v>
      </c>
      <c r="L604" s="84" t="s">
        <v>1161</v>
      </c>
      <c r="M604" s="85" t="s">
        <v>2707</v>
      </c>
      <c r="N604" s="64" t="s">
        <v>2708</v>
      </c>
      <c r="O604" s="65" t="s">
        <v>2708</v>
      </c>
      <c r="P604" s="83"/>
      <c r="Q604" s="73" t="s">
        <v>2162</v>
      </c>
      <c r="R604" s="61"/>
      <c r="S604" s="61"/>
    </row>
    <row r="605" spans="11:19" x14ac:dyDescent="0.2">
      <c r="K605" s="75" t="s">
        <v>530</v>
      </c>
      <c r="L605" s="76" t="s">
        <v>1162</v>
      </c>
      <c r="M605" s="77" t="s">
        <v>2707</v>
      </c>
      <c r="N605" s="78" t="s">
        <v>2709</v>
      </c>
      <c r="O605" s="79" t="s">
        <v>2709</v>
      </c>
      <c r="P605" s="75"/>
      <c r="Q605" s="80" t="s">
        <v>2162</v>
      </c>
      <c r="R605" s="81"/>
      <c r="S605" s="81"/>
    </row>
    <row r="606" spans="11:19" x14ac:dyDescent="0.2">
      <c r="K606" s="83" t="s">
        <v>530</v>
      </c>
      <c r="L606" s="84" t="s">
        <v>1163</v>
      </c>
      <c r="M606" s="85" t="s">
        <v>2707</v>
      </c>
      <c r="N606" s="64" t="s">
        <v>2710</v>
      </c>
      <c r="O606" s="65" t="s">
        <v>2710</v>
      </c>
      <c r="P606" s="83"/>
      <c r="Q606" s="73" t="s">
        <v>2162</v>
      </c>
      <c r="R606" s="61"/>
      <c r="S606" s="61"/>
    </row>
    <row r="607" spans="11:19" x14ac:dyDescent="0.2">
      <c r="K607" s="75" t="s">
        <v>530</v>
      </c>
      <c r="L607" s="76" t="s">
        <v>1171</v>
      </c>
      <c r="M607" s="77" t="s">
        <v>2707</v>
      </c>
      <c r="N607" s="78" t="s">
        <v>2718</v>
      </c>
      <c r="O607" s="79" t="s">
        <v>2718</v>
      </c>
      <c r="P607" s="75"/>
      <c r="Q607" s="80" t="s">
        <v>2162</v>
      </c>
      <c r="R607" s="81"/>
      <c r="S607" s="81"/>
    </row>
    <row r="608" spans="11:19" x14ac:dyDescent="0.2">
      <c r="K608" s="83" t="s">
        <v>530</v>
      </c>
      <c r="L608" s="84" t="s">
        <v>1172</v>
      </c>
      <c r="M608" s="85" t="s">
        <v>2707</v>
      </c>
      <c r="N608" s="64" t="s">
        <v>2719</v>
      </c>
      <c r="O608" s="65" t="s">
        <v>2719</v>
      </c>
      <c r="P608" s="83"/>
      <c r="Q608" s="73" t="s">
        <v>2162</v>
      </c>
      <c r="R608" s="61"/>
      <c r="S608" s="61"/>
    </row>
    <row r="609" spans="11:19" x14ac:dyDescent="0.2">
      <c r="K609" s="75" t="s">
        <v>530</v>
      </c>
      <c r="L609" s="76" t="s">
        <v>1164</v>
      </c>
      <c r="M609" s="77" t="s">
        <v>2707</v>
      </c>
      <c r="N609" s="78" t="s">
        <v>2711</v>
      </c>
      <c r="O609" s="79" t="s">
        <v>2711</v>
      </c>
      <c r="P609" s="75"/>
      <c r="Q609" s="80" t="s">
        <v>2162</v>
      </c>
      <c r="R609" s="81"/>
      <c r="S609" s="81"/>
    </row>
    <row r="610" spans="11:19" x14ac:dyDescent="0.2">
      <c r="K610" s="83" t="s">
        <v>530</v>
      </c>
      <c r="L610" s="84" t="s">
        <v>1165</v>
      </c>
      <c r="M610" s="85" t="s">
        <v>2707</v>
      </c>
      <c r="N610" s="64" t="s">
        <v>2712</v>
      </c>
      <c r="O610" s="65" t="s">
        <v>2712</v>
      </c>
      <c r="P610" s="83"/>
      <c r="Q610" s="73" t="s">
        <v>2162</v>
      </c>
      <c r="R610" s="61"/>
      <c r="S610" s="61"/>
    </row>
    <row r="611" spans="11:19" x14ac:dyDescent="0.2">
      <c r="K611" s="75" t="s">
        <v>530</v>
      </c>
      <c r="L611" s="76" t="s">
        <v>1166</v>
      </c>
      <c r="M611" s="77" t="s">
        <v>2707</v>
      </c>
      <c r="N611" s="78" t="s">
        <v>2713</v>
      </c>
      <c r="O611" s="79" t="s">
        <v>2713</v>
      </c>
      <c r="P611" s="75"/>
      <c r="Q611" s="80" t="s">
        <v>2162</v>
      </c>
      <c r="R611" s="81"/>
      <c r="S611" s="81"/>
    </row>
    <row r="612" spans="11:19" x14ac:dyDescent="0.2">
      <c r="K612" s="83" t="s">
        <v>530</v>
      </c>
      <c r="L612" s="84" t="s">
        <v>1168</v>
      </c>
      <c r="M612" s="85" t="s">
        <v>2707</v>
      </c>
      <c r="N612" s="64" t="s">
        <v>2715</v>
      </c>
      <c r="O612" s="65" t="s">
        <v>2715</v>
      </c>
      <c r="P612" s="83"/>
      <c r="Q612" s="73" t="s">
        <v>2162</v>
      </c>
      <c r="R612" s="61"/>
      <c r="S612" s="61"/>
    </row>
    <row r="613" spans="11:19" x14ac:dyDescent="0.2">
      <c r="K613" s="75" t="s">
        <v>530</v>
      </c>
      <c r="L613" s="76" t="s">
        <v>1170</v>
      </c>
      <c r="M613" s="77" t="s">
        <v>2707</v>
      </c>
      <c r="N613" s="78" t="s">
        <v>2717</v>
      </c>
      <c r="O613" s="79" t="s">
        <v>2717</v>
      </c>
      <c r="P613" s="75"/>
      <c r="Q613" s="80" t="s">
        <v>2162</v>
      </c>
      <c r="R613" s="81"/>
      <c r="S613" s="81"/>
    </row>
    <row r="614" spans="11:19" x14ac:dyDescent="0.2">
      <c r="K614" s="83" t="s">
        <v>530</v>
      </c>
      <c r="L614" s="84" t="s">
        <v>1169</v>
      </c>
      <c r="M614" s="85" t="s">
        <v>2707</v>
      </c>
      <c r="N614" s="64" t="s">
        <v>2716</v>
      </c>
      <c r="O614" s="65" t="s">
        <v>2716</v>
      </c>
      <c r="P614" s="83"/>
      <c r="Q614" s="73" t="s">
        <v>2162</v>
      </c>
      <c r="R614" s="61"/>
      <c r="S614" s="61"/>
    </row>
    <row r="615" spans="11:19" x14ac:dyDescent="0.2">
      <c r="K615" s="75" t="s">
        <v>530</v>
      </c>
      <c r="L615" s="93" t="s">
        <v>1167</v>
      </c>
      <c r="M615" s="77" t="s">
        <v>2707</v>
      </c>
      <c r="N615" s="78" t="s">
        <v>2714</v>
      </c>
      <c r="O615" s="78" t="s">
        <v>2714</v>
      </c>
      <c r="P615" s="81"/>
      <c r="Q615" s="80" t="s">
        <v>2162</v>
      </c>
      <c r="R615" s="81"/>
      <c r="S615" s="81"/>
    </row>
    <row r="616" spans="11:19" x14ac:dyDescent="0.2">
      <c r="K616" s="83" t="s">
        <v>531</v>
      </c>
      <c r="L616" s="62" t="s">
        <v>1173</v>
      </c>
      <c r="M616" s="85" t="s">
        <v>2720</v>
      </c>
      <c r="N616" s="64" t="s">
        <v>2721</v>
      </c>
      <c r="O616" s="64" t="s">
        <v>2721</v>
      </c>
      <c r="P616" s="61" t="s">
        <v>2191</v>
      </c>
      <c r="Q616" s="73"/>
      <c r="R616" s="61"/>
      <c r="S616" s="61" t="s">
        <v>2191</v>
      </c>
    </row>
    <row r="617" spans="11:19" x14ac:dyDescent="0.2">
      <c r="K617" s="75" t="s">
        <v>3938</v>
      </c>
      <c r="L617" s="76" t="s">
        <v>4585</v>
      </c>
      <c r="M617" s="77" t="s">
        <v>4210</v>
      </c>
      <c r="N617" s="78" t="s">
        <v>4211</v>
      </c>
      <c r="O617" s="79" t="s">
        <v>4211</v>
      </c>
      <c r="P617" s="75" t="s">
        <v>2191</v>
      </c>
      <c r="Q617" s="80"/>
      <c r="R617" s="81"/>
      <c r="S617" s="81"/>
    </row>
    <row r="618" spans="11:19" x14ac:dyDescent="0.2">
      <c r="K618" s="83" t="s">
        <v>532</v>
      </c>
      <c r="L618" s="84" t="s">
        <v>1174</v>
      </c>
      <c r="M618" s="85" t="s">
        <v>2722</v>
      </c>
      <c r="N618" s="64" t="s">
        <v>2723</v>
      </c>
      <c r="O618" s="65" t="s">
        <v>2723</v>
      </c>
      <c r="P618" s="83" t="s">
        <v>2191</v>
      </c>
      <c r="Q618" s="73"/>
      <c r="R618" s="61"/>
      <c r="S618" s="61" t="s">
        <v>2191</v>
      </c>
    </row>
    <row r="619" spans="11:19" x14ac:dyDescent="0.2">
      <c r="K619" s="75" t="s">
        <v>3939</v>
      </c>
      <c r="L619" s="76" t="s">
        <v>4586</v>
      </c>
      <c r="M619" s="77" t="s">
        <v>4212</v>
      </c>
      <c r="N619" s="78" t="s">
        <v>4213</v>
      </c>
      <c r="O619" s="79" t="s">
        <v>4213</v>
      </c>
      <c r="P619" s="75" t="s">
        <v>2191</v>
      </c>
      <c r="Q619" s="80"/>
      <c r="R619" s="81"/>
      <c r="S619" s="81"/>
    </row>
    <row r="620" spans="11:19" x14ac:dyDescent="0.2">
      <c r="K620" s="83" t="s">
        <v>533</v>
      </c>
      <c r="L620" s="84" t="s">
        <v>1175</v>
      </c>
      <c r="M620" s="85" t="s">
        <v>2724</v>
      </c>
      <c r="N620" s="64" t="s">
        <v>2725</v>
      </c>
      <c r="O620" s="65" t="s">
        <v>2725</v>
      </c>
      <c r="P620" s="83" t="s">
        <v>2191</v>
      </c>
      <c r="Q620" s="73"/>
      <c r="R620" s="61"/>
      <c r="S620" s="61" t="s">
        <v>2191</v>
      </c>
    </row>
    <row r="621" spans="11:19" x14ac:dyDescent="0.2">
      <c r="K621" s="75" t="s">
        <v>534</v>
      </c>
      <c r="L621" s="76" t="s">
        <v>1176</v>
      </c>
      <c r="M621" s="77" t="s">
        <v>2726</v>
      </c>
      <c r="N621" s="78" t="s">
        <v>2727</v>
      </c>
      <c r="O621" s="79" t="s">
        <v>2727</v>
      </c>
      <c r="P621" s="75" t="s">
        <v>2191</v>
      </c>
      <c r="Q621" s="80"/>
      <c r="R621" s="81"/>
      <c r="S621" s="81" t="s">
        <v>2191</v>
      </c>
    </row>
    <row r="622" spans="11:19" x14ac:dyDescent="0.2">
      <c r="K622" s="83" t="s">
        <v>3940</v>
      </c>
      <c r="L622" s="84" t="s">
        <v>4587</v>
      </c>
      <c r="M622" s="85" t="s">
        <v>4214</v>
      </c>
      <c r="N622" s="64" t="s">
        <v>4215</v>
      </c>
      <c r="O622" s="65" t="s">
        <v>4215</v>
      </c>
      <c r="P622" s="83" t="s">
        <v>2191</v>
      </c>
      <c r="Q622" s="73"/>
      <c r="R622" s="61"/>
      <c r="S622" s="61"/>
    </row>
    <row r="623" spans="11:19" x14ac:dyDescent="0.2">
      <c r="K623" s="75" t="s">
        <v>3940</v>
      </c>
      <c r="L623" s="76" t="s">
        <v>4588</v>
      </c>
      <c r="M623" s="77" t="s">
        <v>4216</v>
      </c>
      <c r="N623" s="78" t="s">
        <v>4217</v>
      </c>
      <c r="O623" s="79" t="s">
        <v>4217</v>
      </c>
      <c r="P623" s="75" t="s">
        <v>2191</v>
      </c>
      <c r="Q623" s="80"/>
      <c r="R623" s="81"/>
      <c r="S623" s="81"/>
    </row>
    <row r="624" spans="11:19" x14ac:dyDescent="0.2">
      <c r="K624" s="129" t="s">
        <v>3941</v>
      </c>
      <c r="L624" s="105" t="s">
        <v>4589</v>
      </c>
      <c r="M624" s="106" t="s">
        <v>4218</v>
      </c>
      <c r="N624" s="78" t="s">
        <v>4219</v>
      </c>
      <c r="O624" s="79" t="s">
        <v>4219</v>
      </c>
      <c r="P624" s="107" t="s">
        <v>2191</v>
      </c>
      <c r="Q624" s="80"/>
      <c r="R624" s="108"/>
      <c r="S624" s="80"/>
    </row>
    <row r="625" spans="11:19" x14ac:dyDescent="0.2">
      <c r="K625" s="61" t="s">
        <v>3941</v>
      </c>
      <c r="L625" s="111" t="s">
        <v>4590</v>
      </c>
      <c r="M625" s="101" t="s">
        <v>4220</v>
      </c>
      <c r="N625" s="64" t="s">
        <v>4221</v>
      </c>
      <c r="O625" s="65" t="s">
        <v>4221</v>
      </c>
      <c r="P625" s="66" t="s">
        <v>2191</v>
      </c>
      <c r="Q625" s="67"/>
      <c r="R625" s="99"/>
      <c r="S625" s="61"/>
    </row>
    <row r="626" spans="11:19" x14ac:dyDescent="0.2">
      <c r="K626" s="110" t="s">
        <v>3942</v>
      </c>
      <c r="L626" s="111" t="s">
        <v>4591</v>
      </c>
      <c r="M626" s="101" t="s">
        <v>4222</v>
      </c>
      <c r="N626" s="64" t="s">
        <v>4223</v>
      </c>
      <c r="O626" s="65" t="s">
        <v>4223</v>
      </c>
      <c r="P626" s="66" t="s">
        <v>2191</v>
      </c>
      <c r="Q626" s="67"/>
      <c r="R626" s="99"/>
      <c r="S626" s="61"/>
    </row>
    <row r="627" spans="11:19" x14ac:dyDescent="0.2">
      <c r="K627" s="83" t="s">
        <v>535</v>
      </c>
      <c r="L627" s="84" t="s">
        <v>4592</v>
      </c>
      <c r="M627" s="85" t="s">
        <v>2262</v>
      </c>
      <c r="N627" s="64" t="s">
        <v>2263</v>
      </c>
      <c r="O627" s="65" t="s">
        <v>2263</v>
      </c>
      <c r="P627" s="83"/>
      <c r="Q627" s="73" t="s">
        <v>2191</v>
      </c>
      <c r="R627" s="61"/>
      <c r="S627" s="61"/>
    </row>
    <row r="628" spans="11:19" x14ac:dyDescent="0.2">
      <c r="K628" s="75" t="s">
        <v>536</v>
      </c>
      <c r="L628" s="76" t="s">
        <v>1178</v>
      </c>
      <c r="M628" s="77" t="s">
        <v>4224</v>
      </c>
      <c r="N628" s="78" t="s">
        <v>434</v>
      </c>
      <c r="O628" s="79" t="s">
        <v>434</v>
      </c>
      <c r="P628" s="75"/>
      <c r="Q628" s="80" t="s">
        <v>2191</v>
      </c>
      <c r="R628" s="81"/>
      <c r="S628" s="81"/>
    </row>
    <row r="629" spans="11:19" x14ac:dyDescent="0.2">
      <c r="K629" s="83" t="s">
        <v>536</v>
      </c>
      <c r="L629" s="84" t="s">
        <v>1181</v>
      </c>
      <c r="M629" s="85" t="s">
        <v>4224</v>
      </c>
      <c r="N629" s="64" t="s">
        <v>2728</v>
      </c>
      <c r="O629" s="65" t="s">
        <v>2728</v>
      </c>
      <c r="P629" s="83"/>
      <c r="Q629" s="73" t="s">
        <v>2191</v>
      </c>
      <c r="R629" s="61"/>
      <c r="S629" s="61"/>
    </row>
    <row r="630" spans="11:19" x14ac:dyDescent="0.2">
      <c r="K630" s="75" t="s">
        <v>536</v>
      </c>
      <c r="L630" s="76" t="s">
        <v>1180</v>
      </c>
      <c r="M630" s="77" t="s">
        <v>4224</v>
      </c>
      <c r="N630" s="78" t="s">
        <v>436</v>
      </c>
      <c r="O630" s="79" t="s">
        <v>436</v>
      </c>
      <c r="P630" s="75"/>
      <c r="Q630" s="80" t="s">
        <v>2191</v>
      </c>
      <c r="R630" s="81"/>
      <c r="S630" s="81"/>
    </row>
    <row r="631" spans="11:19" x14ac:dyDescent="0.2">
      <c r="K631" s="83" t="s">
        <v>536</v>
      </c>
      <c r="L631" s="84" t="s">
        <v>1179</v>
      </c>
      <c r="M631" s="85" t="s">
        <v>4224</v>
      </c>
      <c r="N631" s="64" t="s">
        <v>435</v>
      </c>
      <c r="O631" s="65" t="s">
        <v>435</v>
      </c>
      <c r="P631" s="83"/>
      <c r="Q631" s="73" t="s">
        <v>2191</v>
      </c>
      <c r="R631" s="61"/>
      <c r="S631" s="61"/>
    </row>
    <row r="632" spans="11:19" x14ac:dyDescent="0.2">
      <c r="K632" s="75" t="s">
        <v>536</v>
      </c>
      <c r="L632" s="76" t="s">
        <v>1177</v>
      </c>
      <c r="M632" s="77" t="s">
        <v>4224</v>
      </c>
      <c r="N632" s="78" t="s">
        <v>433</v>
      </c>
      <c r="O632" s="79" t="s">
        <v>433</v>
      </c>
      <c r="P632" s="75"/>
      <c r="Q632" s="80" t="s">
        <v>2191</v>
      </c>
      <c r="R632" s="81"/>
      <c r="S632" s="81"/>
    </row>
    <row r="633" spans="11:19" x14ac:dyDescent="0.2">
      <c r="K633" s="83" t="s">
        <v>3943</v>
      </c>
      <c r="L633" s="84" t="s">
        <v>4593</v>
      </c>
      <c r="M633" s="85" t="s">
        <v>4225</v>
      </c>
      <c r="N633" s="64" t="s">
        <v>4226</v>
      </c>
      <c r="O633" s="65" t="s">
        <v>4226</v>
      </c>
      <c r="P633" s="83" t="s">
        <v>2191</v>
      </c>
      <c r="Q633" s="73"/>
      <c r="R633" s="61"/>
      <c r="S633" s="61"/>
    </row>
    <row r="634" spans="11:19" x14ac:dyDescent="0.2">
      <c r="K634" s="75" t="s">
        <v>537</v>
      </c>
      <c r="L634" s="76" t="s">
        <v>1182</v>
      </c>
      <c r="M634" s="77" t="s">
        <v>2729</v>
      </c>
      <c r="N634" s="78" t="s">
        <v>2730</v>
      </c>
      <c r="O634" s="79" t="s">
        <v>2730</v>
      </c>
      <c r="P634" s="75"/>
      <c r="Q634" s="80" t="s">
        <v>2162</v>
      </c>
      <c r="R634" s="81"/>
      <c r="S634" s="81"/>
    </row>
    <row r="635" spans="11:19" x14ac:dyDescent="0.2">
      <c r="K635" s="83" t="s">
        <v>537</v>
      </c>
      <c r="L635" s="84" t="s">
        <v>1185</v>
      </c>
      <c r="M635" s="85" t="s">
        <v>2729</v>
      </c>
      <c r="N635" s="64" t="s">
        <v>2733</v>
      </c>
      <c r="O635" s="65" t="s">
        <v>2733</v>
      </c>
      <c r="P635" s="83"/>
      <c r="Q635" s="73" t="s">
        <v>2162</v>
      </c>
      <c r="R635" s="61"/>
      <c r="S635" s="61"/>
    </row>
    <row r="636" spans="11:19" x14ac:dyDescent="0.2">
      <c r="K636" s="75" t="s">
        <v>537</v>
      </c>
      <c r="L636" s="76" t="s">
        <v>1183</v>
      </c>
      <c r="M636" s="77" t="s">
        <v>2729</v>
      </c>
      <c r="N636" s="78" t="s">
        <v>2731</v>
      </c>
      <c r="O636" s="79" t="s">
        <v>2731</v>
      </c>
      <c r="P636" s="75"/>
      <c r="Q636" s="80" t="s">
        <v>2162</v>
      </c>
      <c r="R636" s="81"/>
      <c r="S636" s="81"/>
    </row>
    <row r="637" spans="11:19" x14ac:dyDescent="0.2">
      <c r="K637" s="83" t="s">
        <v>537</v>
      </c>
      <c r="L637" s="84" t="s">
        <v>4594</v>
      </c>
      <c r="M637" s="85" t="s">
        <v>2729</v>
      </c>
      <c r="N637" s="64" t="s">
        <v>4227</v>
      </c>
      <c r="O637" s="65" t="s">
        <v>4227</v>
      </c>
      <c r="P637" s="83"/>
      <c r="Q637" s="73"/>
      <c r="R637" s="61"/>
      <c r="S637" s="61"/>
    </row>
    <row r="638" spans="11:19" x14ac:dyDescent="0.2">
      <c r="K638" s="75" t="s">
        <v>537</v>
      </c>
      <c r="L638" s="76" t="s">
        <v>1186</v>
      </c>
      <c r="M638" s="77" t="s">
        <v>2729</v>
      </c>
      <c r="N638" s="78" t="s">
        <v>2734</v>
      </c>
      <c r="O638" s="79" t="s">
        <v>2734</v>
      </c>
      <c r="P638" s="75"/>
      <c r="Q638" s="80" t="s">
        <v>2162</v>
      </c>
      <c r="R638" s="81"/>
      <c r="S638" s="81"/>
    </row>
    <row r="639" spans="11:19" x14ac:dyDescent="0.2">
      <c r="K639" s="83" t="s">
        <v>537</v>
      </c>
      <c r="L639" s="84" t="s">
        <v>1184</v>
      </c>
      <c r="M639" s="85" t="s">
        <v>2729</v>
      </c>
      <c r="N639" s="64" t="s">
        <v>2732</v>
      </c>
      <c r="O639" s="65" t="s">
        <v>2732</v>
      </c>
      <c r="P639" s="83"/>
      <c r="Q639" s="73" t="s">
        <v>2162</v>
      </c>
      <c r="R639" s="61"/>
      <c r="S639" s="61"/>
    </row>
    <row r="640" spans="11:19" x14ac:dyDescent="0.2">
      <c r="K640" s="75" t="s">
        <v>537</v>
      </c>
      <c r="L640" s="76" t="s">
        <v>1187</v>
      </c>
      <c r="M640" s="77" t="s">
        <v>2729</v>
      </c>
      <c r="N640" s="78" t="s">
        <v>2735</v>
      </c>
      <c r="O640" s="79" t="s">
        <v>2735</v>
      </c>
      <c r="P640" s="75"/>
      <c r="Q640" s="80" t="s">
        <v>2162</v>
      </c>
      <c r="R640" s="81"/>
      <c r="S640" s="81"/>
    </row>
    <row r="641" spans="11:19" x14ac:dyDescent="0.2">
      <c r="K641" s="83" t="s">
        <v>538</v>
      </c>
      <c r="L641" s="84" t="s">
        <v>1188</v>
      </c>
      <c r="M641" s="85" t="s">
        <v>2736</v>
      </c>
      <c r="N641" s="64" t="s">
        <v>2737</v>
      </c>
      <c r="O641" s="65" t="s">
        <v>2737</v>
      </c>
      <c r="P641" s="83" t="s">
        <v>2191</v>
      </c>
      <c r="Q641" s="73"/>
      <c r="R641" s="61"/>
      <c r="S641" s="61" t="s">
        <v>2191</v>
      </c>
    </row>
    <row r="642" spans="11:19" x14ac:dyDescent="0.2">
      <c r="K642" s="75" t="s">
        <v>3830</v>
      </c>
      <c r="L642" s="76" t="s">
        <v>4048</v>
      </c>
      <c r="M642" s="77" t="s">
        <v>3839</v>
      </c>
      <c r="N642" s="78" t="s">
        <v>3840</v>
      </c>
      <c r="O642" s="79" t="s">
        <v>3840</v>
      </c>
      <c r="P642" s="75"/>
      <c r="Q642" s="80" t="s">
        <v>2191</v>
      </c>
      <c r="R642" s="81"/>
      <c r="S642" s="81"/>
    </row>
    <row r="643" spans="11:19" x14ac:dyDescent="0.2">
      <c r="K643" s="83" t="s">
        <v>337</v>
      </c>
      <c r="L643" s="84" t="s">
        <v>4595</v>
      </c>
      <c r="M643" s="85" t="s">
        <v>4228</v>
      </c>
      <c r="N643" s="64" t="s">
        <v>4229</v>
      </c>
      <c r="O643" s="65" t="s">
        <v>4229</v>
      </c>
      <c r="P643" s="83"/>
      <c r="Q643" s="73" t="s">
        <v>2191</v>
      </c>
      <c r="R643" s="61"/>
      <c r="S643" s="61"/>
    </row>
    <row r="644" spans="11:19" x14ac:dyDescent="0.2">
      <c r="K644" s="75" t="s">
        <v>338</v>
      </c>
      <c r="L644" s="76" t="s">
        <v>4596</v>
      </c>
      <c r="M644" s="77" t="s">
        <v>2601</v>
      </c>
      <c r="N644" s="78" t="s">
        <v>437</v>
      </c>
      <c r="O644" s="79" t="s">
        <v>437</v>
      </c>
      <c r="P644" s="75"/>
      <c r="Q644" s="80" t="s">
        <v>2191</v>
      </c>
      <c r="R644" s="81"/>
      <c r="S644" s="81"/>
    </row>
    <row r="645" spans="11:19" x14ac:dyDescent="0.2">
      <c r="K645" s="83" t="s">
        <v>539</v>
      </c>
      <c r="L645" s="84" t="s">
        <v>1189</v>
      </c>
      <c r="M645" s="85" t="s">
        <v>2740</v>
      </c>
      <c r="N645" s="64" t="s">
        <v>2741</v>
      </c>
      <c r="O645" s="65" t="s">
        <v>2741</v>
      </c>
      <c r="P645" s="83" t="s">
        <v>2191</v>
      </c>
      <c r="Q645" s="73"/>
      <c r="R645" s="61"/>
      <c r="S645" s="61" t="s">
        <v>2191</v>
      </c>
    </row>
    <row r="646" spans="11:19" x14ac:dyDescent="0.2">
      <c r="K646" s="75" t="s">
        <v>3944</v>
      </c>
      <c r="L646" s="76" t="s">
        <v>4597</v>
      </c>
      <c r="M646" s="77" t="s">
        <v>4230</v>
      </c>
      <c r="N646" s="78" t="s">
        <v>4231</v>
      </c>
      <c r="O646" s="79" t="s">
        <v>4231</v>
      </c>
      <c r="P646" s="75" t="s">
        <v>2191</v>
      </c>
      <c r="Q646" s="80"/>
      <c r="R646" s="81"/>
      <c r="S646" s="81"/>
    </row>
    <row r="647" spans="11:19" x14ac:dyDescent="0.2">
      <c r="K647" s="83" t="s">
        <v>3945</v>
      </c>
      <c r="L647" s="84" t="s">
        <v>4598</v>
      </c>
      <c r="M647" s="85" t="s">
        <v>4232</v>
      </c>
      <c r="N647" s="64" t="s">
        <v>4233</v>
      </c>
      <c r="O647" s="65" t="s">
        <v>4233</v>
      </c>
      <c r="P647" s="83" t="s">
        <v>2191</v>
      </c>
      <c r="Q647" s="73"/>
      <c r="R647" s="61"/>
      <c r="S647" s="61"/>
    </row>
    <row r="648" spans="11:19" x14ac:dyDescent="0.2">
      <c r="K648" s="75" t="s">
        <v>3946</v>
      </c>
      <c r="L648" s="76" t="s">
        <v>4599</v>
      </c>
      <c r="M648" s="77" t="s">
        <v>4234</v>
      </c>
      <c r="N648" s="78" t="s">
        <v>4235</v>
      </c>
      <c r="O648" s="79" t="s">
        <v>4235</v>
      </c>
      <c r="P648" s="75" t="s">
        <v>2191</v>
      </c>
      <c r="Q648" s="80"/>
      <c r="R648" s="81"/>
      <c r="S648" s="81"/>
    </row>
    <row r="649" spans="11:19" x14ac:dyDescent="0.2">
      <c r="K649" s="83" t="s">
        <v>3947</v>
      </c>
      <c r="L649" s="84" t="s">
        <v>4600</v>
      </c>
      <c r="M649" s="85" t="s">
        <v>4236</v>
      </c>
      <c r="N649" s="64" t="s">
        <v>4237</v>
      </c>
      <c r="O649" s="65" t="s">
        <v>4237</v>
      </c>
      <c r="P649" s="83" t="s">
        <v>2191</v>
      </c>
      <c r="Q649" s="73"/>
      <c r="R649" s="61"/>
      <c r="S649" s="61"/>
    </row>
    <row r="650" spans="11:19" x14ac:dyDescent="0.2">
      <c r="K650" s="75" t="s">
        <v>3948</v>
      </c>
      <c r="L650" s="76" t="s">
        <v>4601</v>
      </c>
      <c r="M650" s="77" t="s">
        <v>4238</v>
      </c>
      <c r="N650" s="78" t="s">
        <v>4239</v>
      </c>
      <c r="O650" s="79" t="s">
        <v>4239</v>
      </c>
      <c r="P650" s="75" t="s">
        <v>2191</v>
      </c>
      <c r="Q650" s="80"/>
      <c r="R650" s="81"/>
      <c r="S650" s="81"/>
    </row>
    <row r="651" spans="11:19" x14ac:dyDescent="0.2">
      <c r="K651" s="83" t="s">
        <v>540</v>
      </c>
      <c r="L651" s="84" t="s">
        <v>1190</v>
      </c>
      <c r="M651" s="85" t="s">
        <v>2742</v>
      </c>
      <c r="N651" s="64" t="s">
        <v>2743</v>
      </c>
      <c r="O651" s="65" t="s">
        <v>2743</v>
      </c>
      <c r="P651" s="83"/>
      <c r="Q651" s="73" t="s">
        <v>2162</v>
      </c>
      <c r="R651" s="61"/>
      <c r="S651" s="61"/>
    </row>
    <row r="652" spans="11:19" x14ac:dyDescent="0.2">
      <c r="K652" s="75" t="s">
        <v>540</v>
      </c>
      <c r="L652" s="76" t="s">
        <v>1192</v>
      </c>
      <c r="M652" s="77" t="s">
        <v>2742</v>
      </c>
      <c r="N652" s="78" t="s">
        <v>2745</v>
      </c>
      <c r="O652" s="79" t="s">
        <v>2745</v>
      </c>
      <c r="P652" s="75"/>
      <c r="Q652" s="80" t="s">
        <v>2162</v>
      </c>
      <c r="R652" s="81"/>
      <c r="S652" s="81"/>
    </row>
    <row r="653" spans="11:19" x14ac:dyDescent="0.2">
      <c r="K653" s="83" t="s">
        <v>540</v>
      </c>
      <c r="L653" s="84" t="s">
        <v>1193</v>
      </c>
      <c r="M653" s="85" t="s">
        <v>2742</v>
      </c>
      <c r="N653" s="64" t="s">
        <v>2746</v>
      </c>
      <c r="O653" s="65" t="s">
        <v>2746</v>
      </c>
      <c r="P653" s="83"/>
      <c r="Q653" s="73" t="s">
        <v>2162</v>
      </c>
      <c r="R653" s="61"/>
      <c r="S653" s="61"/>
    </row>
    <row r="654" spans="11:19" x14ac:dyDescent="0.2">
      <c r="K654" s="75" t="s">
        <v>540</v>
      </c>
      <c r="L654" s="76" t="s">
        <v>1191</v>
      </c>
      <c r="M654" s="77" t="s">
        <v>2742</v>
      </c>
      <c r="N654" s="78" t="s">
        <v>2744</v>
      </c>
      <c r="O654" s="79" t="s">
        <v>2744</v>
      </c>
      <c r="P654" s="75"/>
      <c r="Q654" s="80" t="s">
        <v>2162</v>
      </c>
      <c r="R654" s="81"/>
      <c r="S654" s="81"/>
    </row>
    <row r="655" spans="11:19" x14ac:dyDescent="0.2">
      <c r="K655" s="83" t="s">
        <v>540</v>
      </c>
      <c r="L655" s="84" t="s">
        <v>1194</v>
      </c>
      <c r="M655" s="85" t="s">
        <v>2742</v>
      </c>
      <c r="N655" s="64" t="s">
        <v>2747</v>
      </c>
      <c r="O655" s="65" t="s">
        <v>2747</v>
      </c>
      <c r="P655" s="83"/>
      <c r="Q655" s="73" t="s">
        <v>2162</v>
      </c>
      <c r="R655" s="61"/>
      <c r="S655" s="61"/>
    </row>
    <row r="656" spans="11:19" x14ac:dyDescent="0.2">
      <c r="K656" s="75" t="s">
        <v>540</v>
      </c>
      <c r="L656" s="76" t="s">
        <v>1195</v>
      </c>
      <c r="M656" s="77" t="s">
        <v>2742</v>
      </c>
      <c r="N656" s="78" t="s">
        <v>2748</v>
      </c>
      <c r="O656" s="79" t="s">
        <v>2748</v>
      </c>
      <c r="P656" s="75"/>
      <c r="Q656" s="80" t="s">
        <v>2162</v>
      </c>
      <c r="R656" s="81"/>
      <c r="S656" s="81"/>
    </row>
    <row r="657" spans="11:19" x14ac:dyDescent="0.2">
      <c r="K657" s="83" t="s">
        <v>540</v>
      </c>
      <c r="L657" s="84" t="s">
        <v>1197</v>
      </c>
      <c r="M657" s="85" t="s">
        <v>2742</v>
      </c>
      <c r="N657" s="64" t="s">
        <v>2750</v>
      </c>
      <c r="O657" s="65" t="s">
        <v>2750</v>
      </c>
      <c r="P657" s="83"/>
      <c r="Q657" s="73" t="s">
        <v>2162</v>
      </c>
      <c r="R657" s="61"/>
      <c r="S657" s="61"/>
    </row>
    <row r="658" spans="11:19" x14ac:dyDescent="0.2">
      <c r="K658" s="75" t="s">
        <v>540</v>
      </c>
      <c r="L658" s="76" t="s">
        <v>1196</v>
      </c>
      <c r="M658" s="77" t="s">
        <v>2742</v>
      </c>
      <c r="N658" s="78" t="s">
        <v>2749</v>
      </c>
      <c r="O658" s="79" t="s">
        <v>2749</v>
      </c>
      <c r="P658" s="75"/>
      <c r="Q658" s="80" t="s">
        <v>2162</v>
      </c>
      <c r="R658" s="81"/>
      <c r="S658" s="81"/>
    </row>
    <row r="659" spans="11:19" x14ac:dyDescent="0.2">
      <c r="K659" s="83" t="s">
        <v>541</v>
      </c>
      <c r="L659" s="84" t="s">
        <v>1198</v>
      </c>
      <c r="M659" s="85" t="s">
        <v>2751</v>
      </c>
      <c r="N659" s="64" t="s">
        <v>2752</v>
      </c>
      <c r="O659" s="65" t="s">
        <v>2752</v>
      </c>
      <c r="P659" s="83" t="s">
        <v>2191</v>
      </c>
      <c r="Q659" s="73"/>
      <c r="R659" s="61"/>
      <c r="S659" s="61" t="s">
        <v>2191</v>
      </c>
    </row>
    <row r="660" spans="11:19" x14ac:dyDescent="0.2">
      <c r="K660" s="75" t="s">
        <v>542</v>
      </c>
      <c r="L660" s="76" t="s">
        <v>1199</v>
      </c>
      <c r="M660" s="77" t="s">
        <v>2753</v>
      </c>
      <c r="N660" s="78" t="s">
        <v>2754</v>
      </c>
      <c r="O660" s="79" t="s">
        <v>2754</v>
      </c>
      <c r="P660" s="75" t="s">
        <v>2191</v>
      </c>
      <c r="Q660" s="80"/>
      <c r="R660" s="81"/>
      <c r="S660" s="81" t="s">
        <v>2191</v>
      </c>
    </row>
    <row r="661" spans="11:19" x14ac:dyDescent="0.2">
      <c r="K661" s="83" t="s">
        <v>3949</v>
      </c>
      <c r="L661" s="84" t="s">
        <v>4602</v>
      </c>
      <c r="M661" s="85" t="s">
        <v>4240</v>
      </c>
      <c r="N661" s="64" t="s">
        <v>4241</v>
      </c>
      <c r="O661" s="65" t="s">
        <v>4241</v>
      </c>
      <c r="P661" s="83" t="s">
        <v>2191</v>
      </c>
      <c r="Q661" s="73"/>
      <c r="R661" s="61"/>
      <c r="S661" s="61"/>
    </row>
    <row r="662" spans="11:19" x14ac:dyDescent="0.2">
      <c r="K662" s="75" t="s">
        <v>543</v>
      </c>
      <c r="L662" s="76" t="s">
        <v>1200</v>
      </c>
      <c r="M662" s="77" t="s">
        <v>2755</v>
      </c>
      <c r="N662" s="78" t="s">
        <v>2756</v>
      </c>
      <c r="O662" s="79" t="s">
        <v>2756</v>
      </c>
      <c r="P662" s="75" t="s">
        <v>2191</v>
      </c>
      <c r="Q662" s="80"/>
      <c r="R662" s="81"/>
      <c r="S662" s="81" t="s">
        <v>2191</v>
      </c>
    </row>
    <row r="663" spans="11:19" x14ac:dyDescent="0.2">
      <c r="K663" s="129" t="s">
        <v>4773</v>
      </c>
      <c r="L663" s="129" t="s">
        <v>4774</v>
      </c>
      <c r="M663" s="106" t="s">
        <v>4776</v>
      </c>
      <c r="N663" s="78" t="s">
        <v>4775</v>
      </c>
      <c r="O663" s="79" t="s">
        <v>4775</v>
      </c>
      <c r="P663" s="107"/>
      <c r="Q663" s="80" t="s">
        <v>2191</v>
      </c>
      <c r="R663" s="108"/>
      <c r="S663" s="80"/>
    </row>
    <row r="664" spans="11:19" x14ac:dyDescent="0.2">
      <c r="K664" s="83" t="s">
        <v>544</v>
      </c>
      <c r="L664" s="84" t="s">
        <v>1201</v>
      </c>
      <c r="M664" s="85" t="s">
        <v>2757</v>
      </c>
      <c r="N664" s="64" t="s">
        <v>2758</v>
      </c>
      <c r="O664" s="65" t="s">
        <v>2758</v>
      </c>
      <c r="P664" s="83" t="s">
        <v>2191</v>
      </c>
      <c r="Q664" s="73"/>
      <c r="R664" s="61"/>
      <c r="S664" s="61" t="s">
        <v>2191</v>
      </c>
    </row>
    <row r="665" spans="11:19" x14ac:dyDescent="0.2">
      <c r="K665" s="75" t="s">
        <v>3950</v>
      </c>
      <c r="L665" s="76" t="s">
        <v>4603</v>
      </c>
      <c r="M665" s="77" t="s">
        <v>4242</v>
      </c>
      <c r="N665" s="78" t="s">
        <v>4243</v>
      </c>
      <c r="O665" s="79" t="s">
        <v>4243</v>
      </c>
      <c r="P665" s="75" t="s">
        <v>2191</v>
      </c>
      <c r="Q665" s="80"/>
      <c r="R665" s="81"/>
      <c r="S665" s="81"/>
    </row>
    <row r="666" spans="11:19" x14ac:dyDescent="0.2">
      <c r="K666" s="83" t="s">
        <v>545</v>
      </c>
      <c r="L666" s="84" t="s">
        <v>1202</v>
      </c>
      <c r="M666" s="85" t="s">
        <v>2759</v>
      </c>
      <c r="N666" s="64" t="s">
        <v>2760</v>
      </c>
      <c r="O666" s="65" t="s">
        <v>2760</v>
      </c>
      <c r="P666" s="83" t="s">
        <v>2191</v>
      </c>
      <c r="Q666" s="73"/>
      <c r="R666" s="61"/>
      <c r="S666" s="61" t="s">
        <v>2191</v>
      </c>
    </row>
    <row r="667" spans="11:19" x14ac:dyDescent="0.2">
      <c r="K667" s="75" t="s">
        <v>545</v>
      </c>
      <c r="L667" s="76" t="s">
        <v>1213</v>
      </c>
      <c r="M667" s="77" t="s">
        <v>2759</v>
      </c>
      <c r="N667" s="78" t="s">
        <v>2770</v>
      </c>
      <c r="O667" s="79" t="s">
        <v>2770</v>
      </c>
      <c r="P667" s="75" t="s">
        <v>2191</v>
      </c>
      <c r="Q667" s="80"/>
      <c r="R667" s="81"/>
      <c r="S667" s="81" t="s">
        <v>2191</v>
      </c>
    </row>
    <row r="668" spans="11:19" x14ac:dyDescent="0.2">
      <c r="K668" s="83" t="s">
        <v>545</v>
      </c>
      <c r="L668" s="84" t="s">
        <v>1203</v>
      </c>
      <c r="M668" s="85" t="s">
        <v>2759</v>
      </c>
      <c r="N668" s="64" t="s">
        <v>2761</v>
      </c>
      <c r="O668" s="65" t="s">
        <v>2761</v>
      </c>
      <c r="P668" s="83" t="s">
        <v>2191</v>
      </c>
      <c r="Q668" s="73"/>
      <c r="R668" s="61"/>
      <c r="S668" s="61" t="s">
        <v>2191</v>
      </c>
    </row>
    <row r="669" spans="11:19" x14ac:dyDescent="0.2">
      <c r="K669" s="75" t="s">
        <v>545</v>
      </c>
      <c r="L669" s="76" t="s">
        <v>1204</v>
      </c>
      <c r="M669" s="77" t="s">
        <v>2759</v>
      </c>
      <c r="N669" s="78" t="s">
        <v>2762</v>
      </c>
      <c r="O669" s="79" t="s">
        <v>2762</v>
      </c>
      <c r="P669" s="75" t="s">
        <v>2191</v>
      </c>
      <c r="Q669" s="80"/>
      <c r="R669" s="81"/>
      <c r="S669" s="81" t="s">
        <v>2191</v>
      </c>
    </row>
    <row r="670" spans="11:19" x14ac:dyDescent="0.2">
      <c r="K670" s="83" t="s">
        <v>545</v>
      </c>
      <c r="L670" s="84" t="s">
        <v>1205</v>
      </c>
      <c r="M670" s="85" t="s">
        <v>2759</v>
      </c>
      <c r="N670" s="64" t="s">
        <v>2763</v>
      </c>
      <c r="O670" s="65" t="s">
        <v>2763</v>
      </c>
      <c r="P670" s="83" t="s">
        <v>2191</v>
      </c>
      <c r="Q670" s="73"/>
      <c r="R670" s="61"/>
      <c r="S670" s="61" t="s">
        <v>2191</v>
      </c>
    </row>
    <row r="671" spans="11:19" x14ac:dyDescent="0.2">
      <c r="K671" s="75" t="s">
        <v>545</v>
      </c>
      <c r="L671" s="76" t="s">
        <v>1206</v>
      </c>
      <c r="M671" s="77" t="s">
        <v>2759</v>
      </c>
      <c r="N671" s="78" t="s">
        <v>2764</v>
      </c>
      <c r="O671" s="79" t="s">
        <v>2764</v>
      </c>
      <c r="P671" s="75" t="s">
        <v>2191</v>
      </c>
      <c r="Q671" s="80"/>
      <c r="R671" s="81"/>
      <c r="S671" s="81" t="s">
        <v>2191</v>
      </c>
    </row>
    <row r="672" spans="11:19" x14ac:dyDescent="0.2">
      <c r="K672" s="83" t="s">
        <v>545</v>
      </c>
      <c r="L672" s="84" t="s">
        <v>1207</v>
      </c>
      <c r="M672" s="85" t="s">
        <v>2759</v>
      </c>
      <c r="N672" s="64" t="s">
        <v>2765</v>
      </c>
      <c r="O672" s="65" t="s">
        <v>2765</v>
      </c>
      <c r="P672" s="83" t="s">
        <v>2191</v>
      </c>
      <c r="Q672" s="73"/>
      <c r="R672" s="61"/>
      <c r="S672" s="61" t="s">
        <v>2191</v>
      </c>
    </row>
    <row r="673" spans="11:19" x14ac:dyDescent="0.2">
      <c r="K673" s="75" t="s">
        <v>545</v>
      </c>
      <c r="L673" s="76" t="s">
        <v>1208</v>
      </c>
      <c r="M673" s="77" t="s">
        <v>2759</v>
      </c>
      <c r="N673" s="78" t="s">
        <v>2766</v>
      </c>
      <c r="O673" s="79" t="s">
        <v>2766</v>
      </c>
      <c r="P673" s="75" t="s">
        <v>2191</v>
      </c>
      <c r="Q673" s="80"/>
      <c r="R673" s="81"/>
      <c r="S673" s="81" t="s">
        <v>2191</v>
      </c>
    </row>
    <row r="674" spans="11:19" x14ac:dyDescent="0.2">
      <c r="K674" s="83" t="s">
        <v>545</v>
      </c>
      <c r="L674" s="84" t="s">
        <v>1209</v>
      </c>
      <c r="M674" s="85" t="s">
        <v>2759</v>
      </c>
      <c r="N674" s="64" t="s">
        <v>2767</v>
      </c>
      <c r="O674" s="65" t="s">
        <v>2767</v>
      </c>
      <c r="P674" s="83" t="s">
        <v>2191</v>
      </c>
      <c r="Q674" s="73"/>
      <c r="R674" s="61"/>
      <c r="S674" s="61" t="s">
        <v>2191</v>
      </c>
    </row>
    <row r="675" spans="11:19" x14ac:dyDescent="0.2">
      <c r="K675" s="75" t="s">
        <v>545</v>
      </c>
      <c r="L675" s="76" t="s">
        <v>1210</v>
      </c>
      <c r="M675" s="77" t="s">
        <v>2759</v>
      </c>
      <c r="N675" s="78" t="s">
        <v>2768</v>
      </c>
      <c r="O675" s="79" t="s">
        <v>2768</v>
      </c>
      <c r="P675" s="75" t="s">
        <v>2191</v>
      </c>
      <c r="Q675" s="80"/>
      <c r="R675" s="81"/>
      <c r="S675" s="81" t="s">
        <v>2191</v>
      </c>
    </row>
    <row r="676" spans="11:19" x14ac:dyDescent="0.2">
      <c r="K676" s="83" t="s">
        <v>545</v>
      </c>
      <c r="L676" s="84" t="s">
        <v>1211</v>
      </c>
      <c r="M676" s="85" t="s">
        <v>2759</v>
      </c>
      <c r="N676" s="64" t="s">
        <v>4244</v>
      </c>
      <c r="O676" s="65" t="s">
        <v>4245</v>
      </c>
      <c r="P676" s="83" t="s">
        <v>2191</v>
      </c>
      <c r="Q676" s="73"/>
      <c r="R676" s="61"/>
      <c r="S676" s="61" t="s">
        <v>2191</v>
      </c>
    </row>
    <row r="677" spans="11:19" x14ac:dyDescent="0.2">
      <c r="K677" s="75" t="s">
        <v>545</v>
      </c>
      <c r="L677" s="76" t="s">
        <v>1212</v>
      </c>
      <c r="M677" s="77" t="s">
        <v>2759</v>
      </c>
      <c r="N677" s="78" t="s">
        <v>2769</v>
      </c>
      <c r="O677" s="79" t="s">
        <v>2769</v>
      </c>
      <c r="P677" s="75" t="s">
        <v>2191</v>
      </c>
      <c r="Q677" s="80"/>
      <c r="R677" s="81"/>
      <c r="S677" s="81" t="s">
        <v>2191</v>
      </c>
    </row>
    <row r="678" spans="11:19" x14ac:dyDescent="0.2">
      <c r="K678" s="83" t="s">
        <v>546</v>
      </c>
      <c r="L678" s="84" t="s">
        <v>1214</v>
      </c>
      <c r="M678" s="85" t="s">
        <v>2771</v>
      </c>
      <c r="N678" s="64" t="s">
        <v>2772</v>
      </c>
      <c r="O678" s="65" t="s">
        <v>2772</v>
      </c>
      <c r="P678" s="83"/>
      <c r="Q678" s="73" t="s">
        <v>2191</v>
      </c>
      <c r="R678" s="61"/>
      <c r="S678" s="61"/>
    </row>
    <row r="679" spans="11:19" x14ac:dyDescent="0.2">
      <c r="K679" s="75" t="s">
        <v>3951</v>
      </c>
      <c r="L679" s="76" t="s">
        <v>4049</v>
      </c>
      <c r="M679" s="77" t="s">
        <v>4246</v>
      </c>
      <c r="N679" s="78" t="s">
        <v>4247</v>
      </c>
      <c r="O679" s="79" t="s">
        <v>4247</v>
      </c>
      <c r="P679" s="75"/>
      <c r="Q679" s="80" t="s">
        <v>2191</v>
      </c>
      <c r="R679" s="81"/>
      <c r="S679" s="81"/>
    </row>
    <row r="680" spans="11:19" x14ac:dyDescent="0.2">
      <c r="K680" s="75" t="s">
        <v>3951</v>
      </c>
      <c r="L680" s="76" t="s">
        <v>4787</v>
      </c>
      <c r="M680" s="239" t="s">
        <v>4246</v>
      </c>
      <c r="N680" s="240" t="s">
        <v>4788</v>
      </c>
      <c r="O680" s="241" t="s">
        <v>4788</v>
      </c>
      <c r="P680" s="242"/>
      <c r="Q680" s="243" t="s">
        <v>2191</v>
      </c>
      <c r="R680" s="244"/>
      <c r="S680" s="243"/>
    </row>
    <row r="681" spans="11:19" x14ac:dyDescent="0.2">
      <c r="K681" s="83" t="s">
        <v>3951</v>
      </c>
      <c r="L681" s="84" t="s">
        <v>4050</v>
      </c>
      <c r="M681" s="85" t="s">
        <v>4246</v>
      </c>
      <c r="N681" s="64" t="s">
        <v>4248</v>
      </c>
      <c r="O681" s="65" t="s">
        <v>4248</v>
      </c>
      <c r="P681" s="83"/>
      <c r="Q681" s="73" t="s">
        <v>2191</v>
      </c>
      <c r="R681" s="61"/>
      <c r="S681" s="61"/>
    </row>
    <row r="682" spans="11:19" x14ac:dyDescent="0.2">
      <c r="K682" s="75" t="s">
        <v>547</v>
      </c>
      <c r="L682" s="76" t="s">
        <v>1215</v>
      </c>
      <c r="M682" s="77" t="s">
        <v>2773</v>
      </c>
      <c r="N682" s="78" t="s">
        <v>2774</v>
      </c>
      <c r="O682" s="79" t="s">
        <v>2774</v>
      </c>
      <c r="P682" s="75" t="s">
        <v>2191</v>
      </c>
      <c r="Q682" s="80"/>
      <c r="R682" s="81"/>
      <c r="S682" s="81" t="s">
        <v>2191</v>
      </c>
    </row>
    <row r="683" spans="11:19" x14ac:dyDescent="0.2">
      <c r="K683" s="75" t="s">
        <v>548</v>
      </c>
      <c r="L683" s="76" t="s">
        <v>1239</v>
      </c>
      <c r="M683" s="77" t="s">
        <v>2775</v>
      </c>
      <c r="N683" s="78" t="s">
        <v>2799</v>
      </c>
      <c r="O683" s="79" t="s">
        <v>2799</v>
      </c>
      <c r="P683" s="75"/>
      <c r="Q683" s="80"/>
      <c r="R683" s="81"/>
      <c r="S683" s="81"/>
    </row>
    <row r="684" spans="11:19" x14ac:dyDescent="0.2">
      <c r="K684" s="83" t="s">
        <v>548</v>
      </c>
      <c r="L684" s="84" t="s">
        <v>1216</v>
      </c>
      <c r="M684" s="85" t="s">
        <v>2775</v>
      </c>
      <c r="N684" s="64" t="s">
        <v>2776</v>
      </c>
      <c r="O684" s="65" t="s">
        <v>2776</v>
      </c>
      <c r="P684" s="83"/>
      <c r="Q684" s="73" t="s">
        <v>2162</v>
      </c>
      <c r="R684" s="61"/>
      <c r="S684" s="61"/>
    </row>
    <row r="685" spans="11:19" x14ac:dyDescent="0.2">
      <c r="K685" s="75" t="s">
        <v>548</v>
      </c>
      <c r="L685" s="76" t="s">
        <v>1238</v>
      </c>
      <c r="M685" s="77" t="s">
        <v>2775</v>
      </c>
      <c r="N685" s="78" t="s">
        <v>2798</v>
      </c>
      <c r="O685" s="79" t="s">
        <v>2798</v>
      </c>
      <c r="P685" s="75"/>
      <c r="Q685" s="80"/>
      <c r="R685" s="81"/>
      <c r="S685" s="81"/>
    </row>
    <row r="686" spans="11:19" x14ac:dyDescent="0.2">
      <c r="K686" s="83" t="s">
        <v>548</v>
      </c>
      <c r="L686" s="84" t="s">
        <v>4051</v>
      </c>
      <c r="M686" s="85" t="s">
        <v>2800</v>
      </c>
      <c r="N686" s="64" t="s">
        <v>2798</v>
      </c>
      <c r="O686" s="65" t="s">
        <v>4249</v>
      </c>
      <c r="P686" s="83"/>
      <c r="Q686" s="73"/>
      <c r="R686" s="61"/>
      <c r="S686" s="61"/>
    </row>
    <row r="687" spans="11:19" x14ac:dyDescent="0.2">
      <c r="K687" s="75" t="s">
        <v>548</v>
      </c>
      <c r="L687" s="76" t="s">
        <v>1233</v>
      </c>
      <c r="M687" s="77" t="s">
        <v>2775</v>
      </c>
      <c r="N687" s="78" t="s">
        <v>2793</v>
      </c>
      <c r="O687" s="79" t="s">
        <v>2793</v>
      </c>
      <c r="P687" s="75"/>
      <c r="Q687" s="80" t="s">
        <v>2162</v>
      </c>
      <c r="R687" s="81"/>
      <c r="S687" s="81"/>
    </row>
    <row r="688" spans="11:19" x14ac:dyDescent="0.2">
      <c r="K688" s="83" t="s">
        <v>548</v>
      </c>
      <c r="L688" s="84" t="s">
        <v>1237</v>
      </c>
      <c r="M688" s="85" t="s">
        <v>2775</v>
      </c>
      <c r="N688" s="64" t="s">
        <v>2797</v>
      </c>
      <c r="O688" s="65" t="s">
        <v>2797</v>
      </c>
      <c r="P688" s="83"/>
      <c r="Q688" s="73" t="s">
        <v>2162</v>
      </c>
      <c r="R688" s="61"/>
      <c r="S688" s="61"/>
    </row>
    <row r="689" spans="11:19" x14ac:dyDescent="0.2">
      <c r="K689" s="75" t="s">
        <v>548</v>
      </c>
      <c r="L689" s="76" t="s">
        <v>1217</v>
      </c>
      <c r="M689" s="77" t="s">
        <v>2775</v>
      </c>
      <c r="N689" s="78" t="s">
        <v>2777</v>
      </c>
      <c r="O689" s="79" t="s">
        <v>2777</v>
      </c>
      <c r="P689" s="75"/>
      <c r="Q689" s="80" t="s">
        <v>2162</v>
      </c>
      <c r="R689" s="81"/>
      <c r="S689" s="81"/>
    </row>
    <row r="690" spans="11:19" x14ac:dyDescent="0.2">
      <c r="K690" s="83" t="s">
        <v>548</v>
      </c>
      <c r="L690" s="84" t="s">
        <v>1218</v>
      </c>
      <c r="M690" s="85" t="s">
        <v>2775</v>
      </c>
      <c r="N690" s="64" t="s">
        <v>2778</v>
      </c>
      <c r="O690" s="65" t="s">
        <v>2778</v>
      </c>
      <c r="P690" s="83"/>
      <c r="Q690" s="73" t="s">
        <v>2162</v>
      </c>
      <c r="R690" s="61"/>
      <c r="S690" s="61"/>
    </row>
    <row r="691" spans="11:19" x14ac:dyDescent="0.2">
      <c r="K691" s="75" t="s">
        <v>548</v>
      </c>
      <c r="L691" s="76" t="s">
        <v>1231</v>
      </c>
      <c r="M691" s="77" t="s">
        <v>2775</v>
      </c>
      <c r="N691" s="78" t="s">
        <v>2791</v>
      </c>
      <c r="O691" s="79" t="s">
        <v>2791</v>
      </c>
      <c r="P691" s="75"/>
      <c r="Q691" s="80" t="s">
        <v>2162</v>
      </c>
      <c r="R691" s="81"/>
      <c r="S691" s="81"/>
    </row>
    <row r="692" spans="11:19" x14ac:dyDescent="0.2">
      <c r="K692" s="83" t="s">
        <v>548</v>
      </c>
      <c r="L692" s="84" t="s">
        <v>1229</v>
      </c>
      <c r="M692" s="85" t="s">
        <v>2775</v>
      </c>
      <c r="N692" s="64" t="s">
        <v>2789</v>
      </c>
      <c r="O692" s="65" t="s">
        <v>2789</v>
      </c>
      <c r="P692" s="83"/>
      <c r="Q692" s="73" t="s">
        <v>2162</v>
      </c>
      <c r="R692" s="61"/>
      <c r="S692" s="61"/>
    </row>
    <row r="693" spans="11:19" x14ac:dyDescent="0.2">
      <c r="K693" s="75" t="s">
        <v>548</v>
      </c>
      <c r="L693" s="76" t="s">
        <v>1219</v>
      </c>
      <c r="M693" s="77" t="s">
        <v>2775</v>
      </c>
      <c r="N693" s="78" t="s">
        <v>2779</v>
      </c>
      <c r="O693" s="79" t="s">
        <v>2779</v>
      </c>
      <c r="P693" s="75"/>
      <c r="Q693" s="80" t="s">
        <v>2162</v>
      </c>
      <c r="R693" s="81"/>
      <c r="S693" s="81"/>
    </row>
    <row r="694" spans="11:19" x14ac:dyDescent="0.2">
      <c r="K694" s="75" t="s">
        <v>548</v>
      </c>
      <c r="L694" s="76" t="s">
        <v>1234</v>
      </c>
      <c r="M694" s="77" t="s">
        <v>2775</v>
      </c>
      <c r="N694" s="78" t="s">
        <v>2794</v>
      </c>
      <c r="O694" s="79" t="s">
        <v>2794</v>
      </c>
      <c r="P694" s="75"/>
      <c r="Q694" s="80" t="s">
        <v>2162</v>
      </c>
      <c r="R694" s="81"/>
      <c r="S694" s="81"/>
    </row>
    <row r="695" spans="11:19" x14ac:dyDescent="0.2">
      <c r="K695" s="75" t="s">
        <v>548</v>
      </c>
      <c r="L695" s="76" t="s">
        <v>1221</v>
      </c>
      <c r="M695" s="77" t="s">
        <v>2775</v>
      </c>
      <c r="N695" s="78" t="s">
        <v>2781</v>
      </c>
      <c r="O695" s="79" t="s">
        <v>2781</v>
      </c>
      <c r="P695" s="75"/>
      <c r="Q695" s="80" t="s">
        <v>2162</v>
      </c>
      <c r="R695" s="81"/>
      <c r="S695" s="81"/>
    </row>
    <row r="696" spans="11:19" x14ac:dyDescent="0.2">
      <c r="K696" s="83" t="s">
        <v>548</v>
      </c>
      <c r="L696" s="84" t="s">
        <v>1235</v>
      </c>
      <c r="M696" s="85" t="s">
        <v>2775</v>
      </c>
      <c r="N696" s="64" t="s">
        <v>2795</v>
      </c>
      <c r="O696" s="65" t="s">
        <v>2795</v>
      </c>
      <c r="P696" s="83"/>
      <c r="Q696" s="73" t="s">
        <v>2162</v>
      </c>
      <c r="R696" s="61"/>
      <c r="S696" s="61"/>
    </row>
    <row r="697" spans="11:19" x14ac:dyDescent="0.2">
      <c r="K697" s="75" t="s">
        <v>548</v>
      </c>
      <c r="L697" s="76" t="s">
        <v>1220</v>
      </c>
      <c r="M697" s="77" t="s">
        <v>2775</v>
      </c>
      <c r="N697" s="78" t="s">
        <v>2780</v>
      </c>
      <c r="O697" s="79" t="s">
        <v>2780</v>
      </c>
      <c r="P697" s="75"/>
      <c r="Q697" s="80" t="s">
        <v>2162</v>
      </c>
      <c r="R697" s="81"/>
      <c r="S697" s="81"/>
    </row>
    <row r="698" spans="11:19" x14ac:dyDescent="0.2">
      <c r="K698" s="83" t="s">
        <v>548</v>
      </c>
      <c r="L698" s="84" t="s">
        <v>1222</v>
      </c>
      <c r="M698" s="85" t="s">
        <v>2775</v>
      </c>
      <c r="N698" s="64" t="s">
        <v>2782</v>
      </c>
      <c r="O698" s="65" t="s">
        <v>2782</v>
      </c>
      <c r="P698" s="83"/>
      <c r="Q698" s="73" t="s">
        <v>2162</v>
      </c>
      <c r="R698" s="61"/>
      <c r="S698" s="61"/>
    </row>
    <row r="699" spans="11:19" x14ac:dyDescent="0.2">
      <c r="K699" s="75" t="s">
        <v>548</v>
      </c>
      <c r="L699" s="76" t="s">
        <v>1223</v>
      </c>
      <c r="M699" s="77" t="s">
        <v>2775</v>
      </c>
      <c r="N699" s="78" t="s">
        <v>2783</v>
      </c>
      <c r="O699" s="79" t="s">
        <v>2783</v>
      </c>
      <c r="P699" s="75"/>
      <c r="Q699" s="80" t="s">
        <v>2162</v>
      </c>
      <c r="R699" s="81"/>
      <c r="S699" s="81"/>
    </row>
    <row r="700" spans="11:19" x14ac:dyDescent="0.2">
      <c r="K700" s="83" t="s">
        <v>548</v>
      </c>
      <c r="L700" s="84" t="s">
        <v>1236</v>
      </c>
      <c r="M700" s="85" t="s">
        <v>2775</v>
      </c>
      <c r="N700" s="64" t="s">
        <v>2796</v>
      </c>
      <c r="O700" s="65" t="s">
        <v>2796</v>
      </c>
      <c r="P700" s="83"/>
      <c r="Q700" s="73" t="s">
        <v>2162</v>
      </c>
      <c r="R700" s="61"/>
      <c r="S700" s="61"/>
    </row>
    <row r="701" spans="11:19" x14ac:dyDescent="0.2">
      <c r="K701" s="75" t="s">
        <v>548</v>
      </c>
      <c r="L701" s="76" t="s">
        <v>1225</v>
      </c>
      <c r="M701" s="77" t="s">
        <v>2775</v>
      </c>
      <c r="N701" s="78" t="s">
        <v>2785</v>
      </c>
      <c r="O701" s="79" t="s">
        <v>2785</v>
      </c>
      <c r="P701" s="75"/>
      <c r="Q701" s="80" t="s">
        <v>2162</v>
      </c>
      <c r="R701" s="81"/>
      <c r="S701" s="81"/>
    </row>
    <row r="702" spans="11:19" x14ac:dyDescent="0.2">
      <c r="K702" s="83" t="s">
        <v>548</v>
      </c>
      <c r="L702" s="84" t="s">
        <v>1226</v>
      </c>
      <c r="M702" s="85" t="s">
        <v>2775</v>
      </c>
      <c r="N702" s="64" t="s">
        <v>2786</v>
      </c>
      <c r="O702" s="65" t="s">
        <v>2786</v>
      </c>
      <c r="P702" s="83"/>
      <c r="Q702" s="73" t="s">
        <v>2162</v>
      </c>
      <c r="R702" s="61"/>
      <c r="S702" s="61"/>
    </row>
    <row r="703" spans="11:19" x14ac:dyDescent="0.2">
      <c r="K703" s="75" t="s">
        <v>548</v>
      </c>
      <c r="L703" s="76" t="s">
        <v>1227</v>
      </c>
      <c r="M703" s="77" t="s">
        <v>2775</v>
      </c>
      <c r="N703" s="78" t="s">
        <v>2787</v>
      </c>
      <c r="O703" s="79" t="s">
        <v>2787</v>
      </c>
      <c r="P703" s="75"/>
      <c r="Q703" s="80" t="s">
        <v>2162</v>
      </c>
      <c r="R703" s="81"/>
      <c r="S703" s="81"/>
    </row>
    <row r="704" spans="11:19" x14ac:dyDescent="0.2">
      <c r="K704" s="83" t="s">
        <v>548</v>
      </c>
      <c r="L704" s="84" t="s">
        <v>1228</v>
      </c>
      <c r="M704" s="85" t="s">
        <v>2775</v>
      </c>
      <c r="N704" s="64" t="s">
        <v>2788</v>
      </c>
      <c r="O704" s="65" t="s">
        <v>2788</v>
      </c>
      <c r="P704" s="83"/>
      <c r="Q704" s="73" t="s">
        <v>2162</v>
      </c>
      <c r="R704" s="61"/>
      <c r="S704" s="61"/>
    </row>
    <row r="705" spans="11:19" x14ac:dyDescent="0.2">
      <c r="K705" s="75" t="s">
        <v>548</v>
      </c>
      <c r="L705" s="76" t="s">
        <v>1230</v>
      </c>
      <c r="M705" s="77" t="s">
        <v>2775</v>
      </c>
      <c r="N705" s="78" t="s">
        <v>2790</v>
      </c>
      <c r="O705" s="79" t="s">
        <v>2790</v>
      </c>
      <c r="P705" s="75"/>
      <c r="Q705" s="80" t="s">
        <v>2162</v>
      </c>
      <c r="R705" s="81"/>
      <c r="S705" s="81"/>
    </row>
    <row r="706" spans="11:19" x14ac:dyDescent="0.2">
      <c r="K706" s="83" t="s">
        <v>548</v>
      </c>
      <c r="L706" s="84" t="s">
        <v>1232</v>
      </c>
      <c r="M706" s="85" t="s">
        <v>2775</v>
      </c>
      <c r="N706" s="64" t="s">
        <v>2792</v>
      </c>
      <c r="O706" s="65" t="s">
        <v>2792</v>
      </c>
      <c r="P706" s="83"/>
      <c r="Q706" s="73" t="s">
        <v>2162</v>
      </c>
      <c r="R706" s="61"/>
      <c r="S706" s="61"/>
    </row>
    <row r="707" spans="11:19" x14ac:dyDescent="0.2">
      <c r="K707" s="75" t="s">
        <v>548</v>
      </c>
      <c r="L707" s="76" t="s">
        <v>1224</v>
      </c>
      <c r="M707" s="77" t="s">
        <v>2775</v>
      </c>
      <c r="N707" s="78" t="s">
        <v>2784</v>
      </c>
      <c r="O707" s="79" t="s">
        <v>2784</v>
      </c>
      <c r="P707" s="75"/>
      <c r="Q707" s="80" t="s">
        <v>2162</v>
      </c>
      <c r="R707" s="81"/>
      <c r="S707" s="81"/>
    </row>
    <row r="708" spans="11:19" x14ac:dyDescent="0.2">
      <c r="K708" s="83" t="s">
        <v>3952</v>
      </c>
      <c r="L708" s="84" t="s">
        <v>4604</v>
      </c>
      <c r="M708" s="85" t="s">
        <v>4250</v>
      </c>
      <c r="N708" s="64" t="s">
        <v>4251</v>
      </c>
      <c r="O708" s="65" t="s">
        <v>4251</v>
      </c>
      <c r="P708" s="83"/>
      <c r="Q708" s="73" t="s">
        <v>2191</v>
      </c>
      <c r="R708" s="61"/>
      <c r="S708" s="61"/>
    </row>
    <row r="709" spans="11:19" x14ac:dyDescent="0.2">
      <c r="K709" s="75" t="s">
        <v>549</v>
      </c>
      <c r="L709" s="76" t="s">
        <v>4605</v>
      </c>
      <c r="M709" s="77" t="s">
        <v>2800</v>
      </c>
      <c r="N709" s="78" t="s">
        <v>4252</v>
      </c>
      <c r="O709" s="79" t="s">
        <v>4252</v>
      </c>
      <c r="P709" s="75"/>
      <c r="Q709" s="80"/>
      <c r="R709" s="81"/>
      <c r="S709" s="81"/>
    </row>
    <row r="710" spans="11:19" x14ac:dyDescent="0.2">
      <c r="K710" s="83" t="s">
        <v>549</v>
      </c>
      <c r="L710" s="84" t="s">
        <v>1243</v>
      </c>
      <c r="M710" s="85" t="s">
        <v>2800</v>
      </c>
      <c r="N710" s="64" t="s">
        <v>2804</v>
      </c>
      <c r="O710" s="65" t="s">
        <v>2804</v>
      </c>
      <c r="P710" s="83"/>
      <c r="Q710" s="73" t="s">
        <v>2162</v>
      </c>
      <c r="R710" s="61"/>
      <c r="S710" s="61"/>
    </row>
    <row r="711" spans="11:19" x14ac:dyDescent="0.2">
      <c r="K711" s="75" t="s">
        <v>549</v>
      </c>
      <c r="L711" s="76" t="s">
        <v>1246</v>
      </c>
      <c r="M711" s="77" t="s">
        <v>2800</v>
      </c>
      <c r="N711" s="78" t="s">
        <v>2807</v>
      </c>
      <c r="O711" s="79" t="s">
        <v>2807</v>
      </c>
      <c r="P711" s="75"/>
      <c r="Q711" s="80" t="s">
        <v>2162</v>
      </c>
      <c r="R711" s="81"/>
      <c r="S711" s="81"/>
    </row>
    <row r="712" spans="11:19" x14ac:dyDescent="0.2">
      <c r="K712" s="83" t="s">
        <v>549</v>
      </c>
      <c r="L712" s="84" t="s">
        <v>1244</v>
      </c>
      <c r="M712" s="85" t="s">
        <v>2800</v>
      </c>
      <c r="N712" s="64" t="s">
        <v>2805</v>
      </c>
      <c r="O712" s="65" t="s">
        <v>2805</v>
      </c>
      <c r="P712" s="83"/>
      <c r="Q712" s="73" t="s">
        <v>2162</v>
      </c>
      <c r="R712" s="61"/>
      <c r="S712" s="61"/>
    </row>
    <row r="713" spans="11:19" x14ac:dyDescent="0.2">
      <c r="K713" s="75" t="s">
        <v>549</v>
      </c>
      <c r="L713" s="76" t="s">
        <v>1240</v>
      </c>
      <c r="M713" s="77" t="s">
        <v>2800</v>
      </c>
      <c r="N713" s="78" t="s">
        <v>2801</v>
      </c>
      <c r="O713" s="79" t="s">
        <v>2801</v>
      </c>
      <c r="P713" s="75"/>
      <c r="Q713" s="80" t="s">
        <v>2162</v>
      </c>
      <c r="R713" s="81"/>
      <c r="S713" s="81"/>
    </row>
    <row r="714" spans="11:19" x14ac:dyDescent="0.2">
      <c r="K714" s="83" t="s">
        <v>549</v>
      </c>
      <c r="L714" s="84" t="s">
        <v>1241</v>
      </c>
      <c r="M714" s="85" t="s">
        <v>2800</v>
      </c>
      <c r="N714" s="64" t="s">
        <v>2802</v>
      </c>
      <c r="O714" s="65" t="s">
        <v>2802</v>
      </c>
      <c r="P714" s="83"/>
      <c r="Q714" s="73" t="s">
        <v>2162</v>
      </c>
      <c r="R714" s="61"/>
      <c r="S714" s="61"/>
    </row>
    <row r="715" spans="11:19" x14ac:dyDescent="0.2">
      <c r="K715" s="75" t="s">
        <v>549</v>
      </c>
      <c r="L715" s="76" t="s">
        <v>1245</v>
      </c>
      <c r="M715" s="77" t="s">
        <v>2800</v>
      </c>
      <c r="N715" s="78" t="s">
        <v>2806</v>
      </c>
      <c r="O715" s="79" t="s">
        <v>2806</v>
      </c>
      <c r="P715" s="75"/>
      <c r="Q715" s="80" t="s">
        <v>2162</v>
      </c>
      <c r="R715" s="81"/>
      <c r="S715" s="81"/>
    </row>
    <row r="716" spans="11:19" x14ac:dyDescent="0.2">
      <c r="K716" s="83" t="s">
        <v>549</v>
      </c>
      <c r="L716" s="84" t="s">
        <v>4606</v>
      </c>
      <c r="M716" s="85" t="s">
        <v>2800</v>
      </c>
      <c r="N716" s="64" t="s">
        <v>4253</v>
      </c>
      <c r="O716" s="65" t="s">
        <v>4253</v>
      </c>
      <c r="P716" s="83"/>
      <c r="Q716" s="73"/>
      <c r="R716" s="61"/>
      <c r="S716" s="61"/>
    </row>
    <row r="717" spans="11:19" x14ac:dyDescent="0.2">
      <c r="K717" s="75" t="s">
        <v>549</v>
      </c>
      <c r="L717" s="76" t="s">
        <v>1242</v>
      </c>
      <c r="M717" s="77" t="s">
        <v>2800</v>
      </c>
      <c r="N717" s="78" t="s">
        <v>2803</v>
      </c>
      <c r="O717" s="79" t="s">
        <v>2803</v>
      </c>
      <c r="P717" s="75"/>
      <c r="Q717" s="80" t="s">
        <v>2162</v>
      </c>
      <c r="R717" s="81"/>
      <c r="S717" s="81"/>
    </row>
    <row r="718" spans="11:19" x14ac:dyDescent="0.2">
      <c r="K718" s="83" t="s">
        <v>3831</v>
      </c>
      <c r="L718" s="84" t="s">
        <v>4052</v>
      </c>
      <c r="M718" s="85" t="s">
        <v>3841</v>
      </c>
      <c r="N718" s="64" t="s">
        <v>3842</v>
      </c>
      <c r="O718" s="65" t="s">
        <v>3842</v>
      </c>
      <c r="P718" s="83"/>
      <c r="Q718" s="73" t="s">
        <v>2191</v>
      </c>
      <c r="R718" s="61"/>
      <c r="S718" s="61"/>
    </row>
    <row r="719" spans="11:19" x14ac:dyDescent="0.2">
      <c r="K719" s="75" t="s">
        <v>3953</v>
      </c>
      <c r="L719" s="76" t="s">
        <v>4607</v>
      </c>
      <c r="M719" s="77" t="s">
        <v>4254</v>
      </c>
      <c r="N719" s="78" t="s">
        <v>4255</v>
      </c>
      <c r="O719" s="79" t="s">
        <v>4255</v>
      </c>
      <c r="P719" s="75"/>
      <c r="Q719" s="80" t="s">
        <v>2191</v>
      </c>
      <c r="R719" s="81"/>
      <c r="S719" s="81"/>
    </row>
    <row r="720" spans="11:19" x14ac:dyDescent="0.2">
      <c r="K720" s="83" t="s">
        <v>3954</v>
      </c>
      <c r="L720" s="84" t="s">
        <v>4608</v>
      </c>
      <c r="M720" s="85" t="s">
        <v>4256</v>
      </c>
      <c r="N720" s="64" t="s">
        <v>4257</v>
      </c>
      <c r="O720" s="65" t="s">
        <v>4257</v>
      </c>
      <c r="P720" s="83" t="s">
        <v>2191</v>
      </c>
      <c r="Q720" s="73"/>
      <c r="R720" s="61"/>
      <c r="S720" s="61"/>
    </row>
    <row r="721" spans="11:19" x14ac:dyDescent="0.2">
      <c r="K721" s="75" t="s">
        <v>550</v>
      </c>
      <c r="L721" s="76" t="s">
        <v>1247</v>
      </c>
      <c r="M721" s="77" t="s">
        <v>4258</v>
      </c>
      <c r="N721" s="78" t="s">
        <v>460</v>
      </c>
      <c r="O721" s="79" t="s">
        <v>460</v>
      </c>
      <c r="P721" s="75"/>
      <c r="Q721" s="80" t="s">
        <v>2191</v>
      </c>
      <c r="R721" s="81"/>
      <c r="S721" s="81"/>
    </row>
    <row r="722" spans="11:19" x14ac:dyDescent="0.2">
      <c r="K722" s="83" t="s">
        <v>339</v>
      </c>
      <c r="L722" s="84" t="s">
        <v>1248</v>
      </c>
      <c r="M722" s="85" t="s">
        <v>4259</v>
      </c>
      <c r="N722" s="64" t="s">
        <v>444</v>
      </c>
      <c r="O722" s="65" t="s">
        <v>444</v>
      </c>
      <c r="P722" s="83"/>
      <c r="Q722" s="73" t="s">
        <v>2191</v>
      </c>
      <c r="R722" s="61"/>
      <c r="S722" s="61"/>
    </row>
    <row r="723" spans="11:19" x14ac:dyDescent="0.2">
      <c r="K723" s="122" t="s">
        <v>3955</v>
      </c>
      <c r="L723" s="28" t="s">
        <v>4609</v>
      </c>
      <c r="M723" s="160" t="s">
        <v>4260</v>
      </c>
      <c r="N723" s="161" t="s">
        <v>4261</v>
      </c>
      <c r="O723" s="162" t="s">
        <v>4261</v>
      </c>
      <c r="P723" s="71" t="s">
        <v>2191</v>
      </c>
      <c r="Q723" s="73"/>
      <c r="R723" s="72"/>
      <c r="S723" s="73"/>
    </row>
    <row r="724" spans="11:19" x14ac:dyDescent="0.2">
      <c r="K724" s="122" t="s">
        <v>3956</v>
      </c>
      <c r="L724" s="109" t="s">
        <v>4610</v>
      </c>
      <c r="M724" s="160" t="s">
        <v>4262</v>
      </c>
      <c r="N724" s="161" t="s">
        <v>4263</v>
      </c>
      <c r="O724" s="162" t="s">
        <v>4263</v>
      </c>
      <c r="P724" s="71" t="s">
        <v>2191</v>
      </c>
      <c r="Q724" s="73"/>
      <c r="R724" s="72"/>
      <c r="S724" s="73"/>
    </row>
    <row r="725" spans="11:19" x14ac:dyDescent="0.2">
      <c r="K725" s="81" t="s">
        <v>551</v>
      </c>
      <c r="L725" s="93" t="s">
        <v>1252</v>
      </c>
      <c r="M725" s="94" t="s">
        <v>2808</v>
      </c>
      <c r="N725" s="78" t="s">
        <v>2812</v>
      </c>
      <c r="O725" s="79" t="s">
        <v>2812</v>
      </c>
      <c r="P725" s="78"/>
      <c r="Q725" s="91" t="s">
        <v>2162</v>
      </c>
      <c r="R725" s="95"/>
      <c r="S725" s="96"/>
    </row>
    <row r="726" spans="11:19" x14ac:dyDescent="0.2">
      <c r="K726" s="61" t="s">
        <v>551</v>
      </c>
      <c r="L726" s="62" t="s">
        <v>1249</v>
      </c>
      <c r="M726" s="98" t="s">
        <v>2808</v>
      </c>
      <c r="N726" s="64" t="s">
        <v>2809</v>
      </c>
      <c r="O726" s="65" t="s">
        <v>2809</v>
      </c>
      <c r="P726" s="64"/>
      <c r="Q726" s="67" t="s">
        <v>2162</v>
      </c>
      <c r="R726" s="68"/>
      <c r="S726" s="100"/>
    </row>
    <row r="727" spans="11:19" x14ac:dyDescent="0.2">
      <c r="K727" s="87" t="s">
        <v>551</v>
      </c>
      <c r="L727" s="88" t="s">
        <v>1250</v>
      </c>
      <c r="M727" s="89" t="s">
        <v>2808</v>
      </c>
      <c r="N727" s="123" t="s">
        <v>2810</v>
      </c>
      <c r="O727" s="79" t="s">
        <v>2810</v>
      </c>
      <c r="P727" s="96"/>
      <c r="Q727" s="78" t="s">
        <v>2162</v>
      </c>
      <c r="R727" s="95"/>
      <c r="S727" s="96"/>
    </row>
    <row r="728" spans="11:19" x14ac:dyDescent="0.2">
      <c r="K728" s="110" t="s">
        <v>551</v>
      </c>
      <c r="L728" s="111" t="s">
        <v>1251</v>
      </c>
      <c r="M728" s="101" t="s">
        <v>2808</v>
      </c>
      <c r="N728" s="113" t="s">
        <v>2811</v>
      </c>
      <c r="O728" s="65" t="s">
        <v>2811</v>
      </c>
      <c r="P728" s="100"/>
      <c r="Q728" s="64" t="s">
        <v>2162</v>
      </c>
      <c r="R728" s="68"/>
      <c r="S728" s="100"/>
    </row>
    <row r="729" spans="11:19" x14ac:dyDescent="0.2">
      <c r="K729" s="61" t="s">
        <v>551</v>
      </c>
      <c r="L729" s="62" t="s">
        <v>1253</v>
      </c>
      <c r="M729" s="98" t="s">
        <v>2808</v>
      </c>
      <c r="N729" s="64" t="s">
        <v>2813</v>
      </c>
      <c r="O729" s="65" t="s">
        <v>2813</v>
      </c>
      <c r="P729" s="64"/>
      <c r="Q729" s="67" t="s">
        <v>2162</v>
      </c>
      <c r="R729" s="68"/>
      <c r="S729" s="100"/>
    </row>
    <row r="730" spans="11:19" x14ac:dyDescent="0.2">
      <c r="K730" s="61" t="s">
        <v>552</v>
      </c>
      <c r="L730" s="62" t="s">
        <v>1255</v>
      </c>
      <c r="M730" s="98" t="s">
        <v>2814</v>
      </c>
      <c r="N730" s="64" t="s">
        <v>2816</v>
      </c>
      <c r="O730" s="65" t="s">
        <v>2816</v>
      </c>
      <c r="P730" s="64"/>
      <c r="Q730" s="67" t="s">
        <v>2162</v>
      </c>
      <c r="R730" s="68"/>
      <c r="S730" s="100"/>
    </row>
    <row r="731" spans="11:19" x14ac:dyDescent="0.2">
      <c r="K731" s="87" t="s">
        <v>552</v>
      </c>
      <c r="L731" s="93" t="s">
        <v>1254</v>
      </c>
      <c r="M731" s="89" t="s">
        <v>2814</v>
      </c>
      <c r="N731" s="78" t="s">
        <v>2815</v>
      </c>
      <c r="O731" s="79" t="s">
        <v>2815</v>
      </c>
      <c r="P731" s="90"/>
      <c r="Q731" s="91" t="s">
        <v>2162</v>
      </c>
      <c r="R731" s="92"/>
      <c r="S731" s="81"/>
    </row>
    <row r="732" spans="11:19" x14ac:dyDescent="0.2">
      <c r="K732" s="110" t="s">
        <v>552</v>
      </c>
      <c r="L732" s="62" t="s">
        <v>1256</v>
      </c>
      <c r="M732" s="101" t="s">
        <v>2814</v>
      </c>
      <c r="N732" s="64" t="s">
        <v>2817</v>
      </c>
      <c r="O732" s="65" t="s">
        <v>2817</v>
      </c>
      <c r="P732" s="66"/>
      <c r="Q732" s="67" t="s">
        <v>2162</v>
      </c>
      <c r="R732" s="99"/>
      <c r="S732" s="61"/>
    </row>
    <row r="733" spans="11:19" x14ac:dyDescent="0.2">
      <c r="K733" s="87" t="s">
        <v>552</v>
      </c>
      <c r="L733" s="93" t="s">
        <v>1257</v>
      </c>
      <c r="M733" s="89" t="s">
        <v>2814</v>
      </c>
      <c r="N733" s="78" t="s">
        <v>2818</v>
      </c>
      <c r="O733" s="79" t="s">
        <v>2818</v>
      </c>
      <c r="P733" s="90"/>
      <c r="Q733" s="91" t="s">
        <v>2162</v>
      </c>
      <c r="R733" s="92"/>
      <c r="S733" s="81"/>
    </row>
    <row r="734" spans="11:19" x14ac:dyDescent="0.2">
      <c r="K734" s="110" t="s">
        <v>552</v>
      </c>
      <c r="L734" s="62" t="s">
        <v>1260</v>
      </c>
      <c r="M734" s="101" t="s">
        <v>2814</v>
      </c>
      <c r="N734" s="64" t="s">
        <v>2821</v>
      </c>
      <c r="O734" s="65" t="s">
        <v>2821</v>
      </c>
      <c r="P734" s="66"/>
      <c r="Q734" s="67" t="s">
        <v>2162</v>
      </c>
      <c r="R734" s="99"/>
      <c r="S734" s="61"/>
    </row>
    <row r="735" spans="11:19" x14ac:dyDescent="0.2">
      <c r="K735" s="87" t="s">
        <v>552</v>
      </c>
      <c r="L735" s="93" t="s">
        <v>1258</v>
      </c>
      <c r="M735" s="89" t="s">
        <v>2814</v>
      </c>
      <c r="N735" s="78" t="s">
        <v>2819</v>
      </c>
      <c r="O735" s="79" t="s">
        <v>2819</v>
      </c>
      <c r="P735" s="90"/>
      <c r="Q735" s="91" t="s">
        <v>2162</v>
      </c>
      <c r="R735" s="92"/>
      <c r="S735" s="81"/>
    </row>
    <row r="736" spans="11:19" x14ac:dyDescent="0.2">
      <c r="K736" s="110" t="s">
        <v>552</v>
      </c>
      <c r="L736" s="62" t="s">
        <v>1261</v>
      </c>
      <c r="M736" s="101" t="s">
        <v>2814</v>
      </c>
      <c r="N736" s="64" t="s">
        <v>2822</v>
      </c>
      <c r="O736" s="65" t="s">
        <v>2822</v>
      </c>
      <c r="P736" s="66"/>
      <c r="Q736" s="67" t="s">
        <v>2162</v>
      </c>
      <c r="R736" s="99"/>
      <c r="S736" s="61"/>
    </row>
    <row r="737" spans="11:19" x14ac:dyDescent="0.2">
      <c r="K737" s="87" t="s">
        <v>552</v>
      </c>
      <c r="L737" s="93" t="s">
        <v>1262</v>
      </c>
      <c r="M737" s="89" t="s">
        <v>2814</v>
      </c>
      <c r="N737" s="78" t="s">
        <v>2823</v>
      </c>
      <c r="O737" s="79" t="s">
        <v>2823</v>
      </c>
      <c r="P737" s="90"/>
      <c r="Q737" s="91" t="s">
        <v>2162</v>
      </c>
      <c r="R737" s="92"/>
      <c r="S737" s="81"/>
    </row>
    <row r="738" spans="11:19" x14ac:dyDescent="0.2">
      <c r="K738" s="83" t="s">
        <v>552</v>
      </c>
      <c r="L738" s="62" t="s">
        <v>1263</v>
      </c>
      <c r="M738" s="63" t="s">
        <v>2814</v>
      </c>
      <c r="N738" s="64" t="s">
        <v>2824</v>
      </c>
      <c r="O738" s="65" t="s">
        <v>2824</v>
      </c>
      <c r="P738" s="66"/>
      <c r="Q738" s="67" t="s">
        <v>2162</v>
      </c>
      <c r="R738" s="61"/>
      <c r="S738" s="61"/>
    </row>
    <row r="739" spans="11:19" x14ac:dyDescent="0.2">
      <c r="K739" s="75" t="s">
        <v>552</v>
      </c>
      <c r="L739" s="93" t="s">
        <v>1259</v>
      </c>
      <c r="M739" s="97" t="s">
        <v>2814</v>
      </c>
      <c r="N739" s="78" t="s">
        <v>2820</v>
      </c>
      <c r="O739" s="79" t="s">
        <v>2820</v>
      </c>
      <c r="P739" s="90"/>
      <c r="Q739" s="91" t="s">
        <v>2162</v>
      </c>
      <c r="R739" s="81"/>
      <c r="S739" s="81"/>
    </row>
    <row r="740" spans="11:19" x14ac:dyDescent="0.2">
      <c r="K740" s="61" t="s">
        <v>552</v>
      </c>
      <c r="L740" s="62" t="s">
        <v>1264</v>
      </c>
      <c r="M740" s="98" t="s">
        <v>2814</v>
      </c>
      <c r="N740" s="64" t="s">
        <v>2825</v>
      </c>
      <c r="O740" s="65" t="s">
        <v>2825</v>
      </c>
      <c r="P740" s="64"/>
      <c r="Q740" s="67" t="s">
        <v>2162</v>
      </c>
      <c r="R740" s="68"/>
      <c r="S740" s="100"/>
    </row>
    <row r="741" spans="11:19" x14ac:dyDescent="0.2">
      <c r="K741" s="61" t="s">
        <v>552</v>
      </c>
      <c r="L741" s="62" t="s">
        <v>1265</v>
      </c>
      <c r="M741" s="98" t="s">
        <v>2814</v>
      </c>
      <c r="N741" s="64" t="s">
        <v>2826</v>
      </c>
      <c r="O741" s="65" t="s">
        <v>2826</v>
      </c>
      <c r="P741" s="64"/>
      <c r="Q741" s="67" t="s">
        <v>2162</v>
      </c>
      <c r="R741" s="68"/>
      <c r="S741" s="100"/>
    </row>
    <row r="742" spans="11:19" x14ac:dyDescent="0.2">
      <c r="K742" s="81" t="s">
        <v>552</v>
      </c>
      <c r="L742" s="93" t="s">
        <v>1266</v>
      </c>
      <c r="M742" s="97" t="s">
        <v>2814</v>
      </c>
      <c r="N742" s="78" t="s">
        <v>2827</v>
      </c>
      <c r="O742" s="79" t="s">
        <v>2827</v>
      </c>
      <c r="P742" s="78"/>
      <c r="Q742" s="91" t="s">
        <v>2162</v>
      </c>
      <c r="R742" s="95"/>
      <c r="S742" s="96"/>
    </row>
    <row r="743" spans="11:19" x14ac:dyDescent="0.2">
      <c r="K743" s="61" t="s">
        <v>8</v>
      </c>
      <c r="L743" s="62" t="s">
        <v>1268</v>
      </c>
      <c r="M743" s="98" t="s">
        <v>325</v>
      </c>
      <c r="N743" s="64" t="s">
        <v>2829</v>
      </c>
      <c r="O743" s="65" t="s">
        <v>2829</v>
      </c>
      <c r="P743" s="64"/>
      <c r="Q743" s="67" t="s">
        <v>2162</v>
      </c>
      <c r="R743" s="68"/>
      <c r="S743" s="100"/>
    </row>
    <row r="744" spans="11:19" x14ac:dyDescent="0.2">
      <c r="K744" s="81" t="s">
        <v>8</v>
      </c>
      <c r="L744" s="93" t="s">
        <v>1341</v>
      </c>
      <c r="M744" s="94" t="s">
        <v>325</v>
      </c>
      <c r="N744" s="78" t="s">
        <v>2902</v>
      </c>
      <c r="O744" s="79" t="s">
        <v>2902</v>
      </c>
      <c r="P744" s="78"/>
      <c r="Q744" s="91" t="s">
        <v>2162</v>
      </c>
      <c r="R744" s="95"/>
      <c r="S744" s="96"/>
    </row>
    <row r="745" spans="11:19" x14ac:dyDescent="0.2">
      <c r="K745" s="61" t="s">
        <v>8</v>
      </c>
      <c r="L745" s="62" t="s">
        <v>1270</v>
      </c>
      <c r="M745" s="98" t="s">
        <v>325</v>
      </c>
      <c r="N745" s="64" t="s">
        <v>2831</v>
      </c>
      <c r="O745" s="65" t="s">
        <v>2831</v>
      </c>
      <c r="P745" s="64"/>
      <c r="Q745" s="67" t="s">
        <v>2162</v>
      </c>
      <c r="R745" s="68"/>
      <c r="S745" s="100"/>
    </row>
    <row r="746" spans="11:19" x14ac:dyDescent="0.2">
      <c r="K746" s="81" t="s">
        <v>8</v>
      </c>
      <c r="L746" s="93" t="s">
        <v>1281</v>
      </c>
      <c r="M746" s="94" t="s">
        <v>325</v>
      </c>
      <c r="N746" s="78" t="s">
        <v>2842</v>
      </c>
      <c r="O746" s="79" t="s">
        <v>2842</v>
      </c>
      <c r="P746" s="78"/>
      <c r="Q746" s="91" t="s">
        <v>2162</v>
      </c>
      <c r="R746" s="95"/>
      <c r="S746" s="96"/>
    </row>
    <row r="747" spans="11:19" x14ac:dyDescent="0.2">
      <c r="K747" s="75" t="s">
        <v>8</v>
      </c>
      <c r="L747" s="76" t="s">
        <v>1271</v>
      </c>
      <c r="M747" s="77" t="s">
        <v>325</v>
      </c>
      <c r="N747" s="78" t="s">
        <v>2832</v>
      </c>
      <c r="O747" s="79" t="s">
        <v>2832</v>
      </c>
      <c r="P747" s="75"/>
      <c r="Q747" s="80" t="s">
        <v>2162</v>
      </c>
      <c r="R747" s="81"/>
      <c r="S747" s="81"/>
    </row>
    <row r="748" spans="11:19" x14ac:dyDescent="0.2">
      <c r="K748" s="83" t="s">
        <v>8</v>
      </c>
      <c r="L748" s="84" t="s">
        <v>1283</v>
      </c>
      <c r="M748" s="85" t="s">
        <v>325</v>
      </c>
      <c r="N748" s="64" t="s">
        <v>2844</v>
      </c>
      <c r="O748" s="65" t="s">
        <v>2844</v>
      </c>
      <c r="P748" s="83"/>
      <c r="Q748" s="73" t="s">
        <v>2162</v>
      </c>
      <c r="R748" s="61"/>
      <c r="S748" s="61"/>
    </row>
    <row r="749" spans="11:19" x14ac:dyDescent="0.2">
      <c r="K749" s="75" t="s">
        <v>8</v>
      </c>
      <c r="L749" s="76" t="s">
        <v>1272</v>
      </c>
      <c r="M749" s="77" t="s">
        <v>325</v>
      </c>
      <c r="N749" s="78" t="s">
        <v>2833</v>
      </c>
      <c r="O749" s="79" t="s">
        <v>2833</v>
      </c>
      <c r="P749" s="75"/>
      <c r="Q749" s="80" t="s">
        <v>2162</v>
      </c>
      <c r="R749" s="81"/>
      <c r="S749" s="81"/>
    </row>
    <row r="750" spans="11:19" x14ac:dyDescent="0.2">
      <c r="K750" s="83" t="s">
        <v>8</v>
      </c>
      <c r="L750" s="84" t="s">
        <v>1274</v>
      </c>
      <c r="M750" s="85" t="s">
        <v>325</v>
      </c>
      <c r="N750" s="64" t="s">
        <v>2835</v>
      </c>
      <c r="O750" s="65" t="s">
        <v>2835</v>
      </c>
      <c r="P750" s="83"/>
      <c r="Q750" s="73" t="s">
        <v>2162</v>
      </c>
      <c r="R750" s="61"/>
      <c r="S750" s="61"/>
    </row>
    <row r="751" spans="11:19" x14ac:dyDescent="0.2">
      <c r="K751" s="75" t="s">
        <v>8</v>
      </c>
      <c r="L751" s="76" t="s">
        <v>1322</v>
      </c>
      <c r="M751" s="77" t="s">
        <v>325</v>
      </c>
      <c r="N751" s="78" t="s">
        <v>2883</v>
      </c>
      <c r="O751" s="79" t="s">
        <v>2883</v>
      </c>
      <c r="P751" s="75"/>
      <c r="Q751" s="80" t="s">
        <v>2162</v>
      </c>
      <c r="R751" s="81"/>
      <c r="S751" s="81"/>
    </row>
    <row r="752" spans="11:19" x14ac:dyDescent="0.2">
      <c r="K752" s="83" t="s">
        <v>8</v>
      </c>
      <c r="L752" s="84" t="s">
        <v>1327</v>
      </c>
      <c r="M752" s="85" t="s">
        <v>325</v>
      </c>
      <c r="N752" s="64" t="s">
        <v>2888</v>
      </c>
      <c r="O752" s="65" t="s">
        <v>2888</v>
      </c>
      <c r="P752" s="83"/>
      <c r="Q752" s="73" t="s">
        <v>2162</v>
      </c>
      <c r="R752" s="61"/>
      <c r="S752" s="61"/>
    </row>
    <row r="753" spans="11:19" x14ac:dyDescent="0.2">
      <c r="K753" s="75" t="s">
        <v>8</v>
      </c>
      <c r="L753" s="76" t="s">
        <v>4053</v>
      </c>
      <c r="M753" s="77" t="s">
        <v>325</v>
      </c>
      <c r="N753" s="78" t="s">
        <v>4264</v>
      </c>
      <c r="O753" s="79" t="s">
        <v>4264</v>
      </c>
      <c r="P753" s="75"/>
      <c r="Q753" s="80"/>
      <c r="R753" s="81"/>
      <c r="S753" s="81"/>
    </row>
    <row r="754" spans="11:19" x14ac:dyDescent="0.2">
      <c r="K754" s="83" t="s">
        <v>8</v>
      </c>
      <c r="L754" s="84" t="s">
        <v>1279</v>
      </c>
      <c r="M754" s="85" t="s">
        <v>325</v>
      </c>
      <c r="N754" s="64" t="s">
        <v>2840</v>
      </c>
      <c r="O754" s="65" t="s">
        <v>2840</v>
      </c>
      <c r="P754" s="83"/>
      <c r="Q754" s="73" t="s">
        <v>2162</v>
      </c>
      <c r="R754" s="61"/>
      <c r="S754" s="61"/>
    </row>
    <row r="755" spans="11:19" x14ac:dyDescent="0.2">
      <c r="K755" s="75" t="s">
        <v>8</v>
      </c>
      <c r="L755" s="76" t="s">
        <v>1309</v>
      </c>
      <c r="M755" s="77" t="s">
        <v>325</v>
      </c>
      <c r="N755" s="78" t="s">
        <v>2870</v>
      </c>
      <c r="O755" s="79" t="s">
        <v>2870</v>
      </c>
      <c r="P755" s="75"/>
      <c r="Q755" s="80" t="s">
        <v>2162</v>
      </c>
      <c r="R755" s="81"/>
      <c r="S755" s="81"/>
    </row>
    <row r="756" spans="11:19" x14ac:dyDescent="0.2">
      <c r="K756" s="83" t="s">
        <v>8</v>
      </c>
      <c r="L756" s="84" t="s">
        <v>1277</v>
      </c>
      <c r="M756" s="85" t="s">
        <v>325</v>
      </c>
      <c r="N756" s="64" t="s">
        <v>2838</v>
      </c>
      <c r="O756" s="65" t="s">
        <v>2838</v>
      </c>
      <c r="P756" s="83"/>
      <c r="Q756" s="73" t="s">
        <v>2162</v>
      </c>
      <c r="R756" s="61"/>
      <c r="S756" s="61"/>
    </row>
    <row r="757" spans="11:19" x14ac:dyDescent="0.2">
      <c r="K757" s="75" t="s">
        <v>8</v>
      </c>
      <c r="L757" s="76" t="s">
        <v>1284</v>
      </c>
      <c r="M757" s="77" t="s">
        <v>325</v>
      </c>
      <c r="N757" s="78" t="s">
        <v>2845</v>
      </c>
      <c r="O757" s="79" t="s">
        <v>2845</v>
      </c>
      <c r="P757" s="75"/>
      <c r="Q757" s="80" t="s">
        <v>2162</v>
      </c>
      <c r="R757" s="81"/>
      <c r="S757" s="81"/>
    </row>
    <row r="758" spans="11:19" x14ac:dyDescent="0.2">
      <c r="K758" s="83" t="s">
        <v>8</v>
      </c>
      <c r="L758" s="84" t="s">
        <v>1285</v>
      </c>
      <c r="M758" s="85" t="s">
        <v>325</v>
      </c>
      <c r="N758" s="64" t="s">
        <v>2846</v>
      </c>
      <c r="O758" s="65" t="s">
        <v>2846</v>
      </c>
      <c r="P758" s="83"/>
      <c r="Q758" s="73" t="s">
        <v>2162</v>
      </c>
      <c r="R758" s="61"/>
      <c r="S758" s="61"/>
    </row>
    <row r="759" spans="11:19" x14ac:dyDescent="0.2">
      <c r="K759" s="75" t="s">
        <v>8</v>
      </c>
      <c r="L759" s="76" t="s">
        <v>1278</v>
      </c>
      <c r="M759" s="77" t="s">
        <v>325</v>
      </c>
      <c r="N759" s="78" t="s">
        <v>2839</v>
      </c>
      <c r="O759" s="79" t="s">
        <v>2839</v>
      </c>
      <c r="P759" s="75"/>
      <c r="Q759" s="80" t="s">
        <v>2162</v>
      </c>
      <c r="R759" s="81"/>
      <c r="S759" s="81"/>
    </row>
    <row r="760" spans="11:19" x14ac:dyDescent="0.2">
      <c r="K760" s="83" t="s">
        <v>8</v>
      </c>
      <c r="L760" s="84" t="s">
        <v>1318</v>
      </c>
      <c r="M760" s="85" t="s">
        <v>325</v>
      </c>
      <c r="N760" s="64" t="s">
        <v>2879</v>
      </c>
      <c r="O760" s="65" t="s">
        <v>2879</v>
      </c>
      <c r="P760" s="83"/>
      <c r="Q760" s="73" t="s">
        <v>2162</v>
      </c>
      <c r="R760" s="61"/>
      <c r="S760" s="61"/>
    </row>
    <row r="761" spans="11:19" x14ac:dyDescent="0.2">
      <c r="K761" s="75" t="s">
        <v>8</v>
      </c>
      <c r="L761" s="76" t="s">
        <v>1275</v>
      </c>
      <c r="M761" s="77" t="s">
        <v>325</v>
      </c>
      <c r="N761" s="78" t="s">
        <v>2836</v>
      </c>
      <c r="O761" s="79" t="s">
        <v>2836</v>
      </c>
      <c r="P761" s="75"/>
      <c r="Q761" s="80" t="s">
        <v>2162</v>
      </c>
      <c r="R761" s="81"/>
      <c r="S761" s="81"/>
    </row>
    <row r="762" spans="11:19" x14ac:dyDescent="0.2">
      <c r="K762" s="83" t="s">
        <v>8</v>
      </c>
      <c r="L762" s="84" t="s">
        <v>1325</v>
      </c>
      <c r="M762" s="85" t="s">
        <v>325</v>
      </c>
      <c r="N762" s="64" t="s">
        <v>2886</v>
      </c>
      <c r="O762" s="65" t="s">
        <v>2886</v>
      </c>
      <c r="P762" s="83"/>
      <c r="Q762" s="73" t="s">
        <v>2162</v>
      </c>
      <c r="R762" s="61"/>
      <c r="S762" s="61"/>
    </row>
    <row r="763" spans="11:19" x14ac:dyDescent="0.2">
      <c r="K763" s="75" t="s">
        <v>8</v>
      </c>
      <c r="L763" s="76" t="s">
        <v>1301</v>
      </c>
      <c r="M763" s="77" t="s">
        <v>325</v>
      </c>
      <c r="N763" s="78" t="s">
        <v>2862</v>
      </c>
      <c r="O763" s="79" t="s">
        <v>2862</v>
      </c>
      <c r="P763" s="75"/>
      <c r="Q763" s="80" t="s">
        <v>2162</v>
      </c>
      <c r="R763" s="81"/>
      <c r="S763" s="81"/>
    </row>
    <row r="764" spans="11:19" x14ac:dyDescent="0.2">
      <c r="K764" s="83" t="s">
        <v>8</v>
      </c>
      <c r="L764" s="84" t="s">
        <v>1287</v>
      </c>
      <c r="M764" s="85" t="s">
        <v>325</v>
      </c>
      <c r="N764" s="64" t="s">
        <v>2848</v>
      </c>
      <c r="O764" s="65" t="s">
        <v>2848</v>
      </c>
      <c r="P764" s="83"/>
      <c r="Q764" s="73" t="s">
        <v>2162</v>
      </c>
      <c r="R764" s="61"/>
      <c r="S764" s="61"/>
    </row>
    <row r="765" spans="11:19" x14ac:dyDescent="0.2">
      <c r="K765" s="75" t="s">
        <v>8</v>
      </c>
      <c r="L765" s="76" t="s">
        <v>1288</v>
      </c>
      <c r="M765" s="77" t="s">
        <v>325</v>
      </c>
      <c r="N765" s="78" t="s">
        <v>2849</v>
      </c>
      <c r="O765" s="79" t="s">
        <v>2849</v>
      </c>
      <c r="P765" s="75"/>
      <c r="Q765" s="80" t="s">
        <v>2162</v>
      </c>
      <c r="R765" s="81"/>
      <c r="S765" s="81"/>
    </row>
    <row r="766" spans="11:19" x14ac:dyDescent="0.2">
      <c r="K766" s="83" t="s">
        <v>8</v>
      </c>
      <c r="L766" s="84" t="s">
        <v>1289</v>
      </c>
      <c r="M766" s="85" t="s">
        <v>325</v>
      </c>
      <c r="N766" s="64" t="s">
        <v>2850</v>
      </c>
      <c r="O766" s="65" t="s">
        <v>2850</v>
      </c>
      <c r="P766" s="83"/>
      <c r="Q766" s="73" t="s">
        <v>2162</v>
      </c>
      <c r="R766" s="61"/>
      <c r="S766" s="61"/>
    </row>
    <row r="767" spans="11:19" x14ac:dyDescent="0.2">
      <c r="K767" s="75" t="s">
        <v>8</v>
      </c>
      <c r="L767" s="76" t="s">
        <v>1290</v>
      </c>
      <c r="M767" s="77" t="s">
        <v>325</v>
      </c>
      <c r="N767" s="78" t="s">
        <v>2851</v>
      </c>
      <c r="O767" s="79" t="s">
        <v>2851</v>
      </c>
      <c r="P767" s="75"/>
      <c r="Q767" s="80" t="s">
        <v>2162</v>
      </c>
      <c r="R767" s="81"/>
      <c r="S767" s="81"/>
    </row>
    <row r="768" spans="11:19" x14ac:dyDescent="0.2">
      <c r="K768" s="83" t="s">
        <v>8</v>
      </c>
      <c r="L768" s="84" t="s">
        <v>1333</v>
      </c>
      <c r="M768" s="85" t="s">
        <v>325</v>
      </c>
      <c r="N768" s="64" t="s">
        <v>2894</v>
      </c>
      <c r="O768" s="65" t="s">
        <v>2894</v>
      </c>
      <c r="P768" s="83"/>
      <c r="Q768" s="73" t="s">
        <v>2162</v>
      </c>
      <c r="R768" s="61"/>
      <c r="S768" s="61"/>
    </row>
    <row r="769" spans="11:19" x14ac:dyDescent="0.2">
      <c r="K769" s="75" t="s">
        <v>8</v>
      </c>
      <c r="L769" s="76" t="s">
        <v>1292</v>
      </c>
      <c r="M769" s="77" t="s">
        <v>325</v>
      </c>
      <c r="N769" s="78" t="s">
        <v>2853</v>
      </c>
      <c r="O769" s="79" t="s">
        <v>2853</v>
      </c>
      <c r="P769" s="75"/>
      <c r="Q769" s="80" t="s">
        <v>2162</v>
      </c>
      <c r="R769" s="81"/>
      <c r="S769" s="81"/>
    </row>
    <row r="770" spans="11:19" x14ac:dyDescent="0.2">
      <c r="K770" s="83" t="s">
        <v>8</v>
      </c>
      <c r="L770" s="84" t="s">
        <v>1300</v>
      </c>
      <c r="M770" s="85" t="s">
        <v>325</v>
      </c>
      <c r="N770" s="64" t="s">
        <v>2861</v>
      </c>
      <c r="O770" s="65" t="s">
        <v>2861</v>
      </c>
      <c r="P770" s="83"/>
      <c r="Q770" s="73" t="s">
        <v>2162</v>
      </c>
      <c r="R770" s="61"/>
      <c r="S770" s="61"/>
    </row>
    <row r="771" spans="11:19" x14ac:dyDescent="0.2">
      <c r="K771" s="75" t="s">
        <v>8</v>
      </c>
      <c r="L771" s="76" t="s">
        <v>1328</v>
      </c>
      <c r="M771" s="77" t="s">
        <v>325</v>
      </c>
      <c r="N771" s="78" t="s">
        <v>2889</v>
      </c>
      <c r="O771" s="79" t="s">
        <v>2889</v>
      </c>
      <c r="P771" s="75"/>
      <c r="Q771" s="80" t="s">
        <v>2162</v>
      </c>
      <c r="R771" s="81"/>
      <c r="S771" s="81"/>
    </row>
    <row r="772" spans="11:19" x14ac:dyDescent="0.2">
      <c r="K772" s="83" t="s">
        <v>8</v>
      </c>
      <c r="L772" s="84" t="s">
        <v>1295</v>
      </c>
      <c r="M772" s="85" t="s">
        <v>325</v>
      </c>
      <c r="N772" s="64" t="s">
        <v>2856</v>
      </c>
      <c r="O772" s="65" t="s">
        <v>2856</v>
      </c>
      <c r="P772" s="83"/>
      <c r="Q772" s="73" t="s">
        <v>2162</v>
      </c>
      <c r="R772" s="61"/>
      <c r="S772" s="61"/>
    </row>
    <row r="773" spans="11:19" x14ac:dyDescent="0.2">
      <c r="K773" s="75" t="s">
        <v>8</v>
      </c>
      <c r="L773" s="76" t="s">
        <v>1296</v>
      </c>
      <c r="M773" s="77" t="s">
        <v>325</v>
      </c>
      <c r="N773" s="78" t="s">
        <v>2857</v>
      </c>
      <c r="O773" s="79" t="s">
        <v>2857</v>
      </c>
      <c r="P773" s="75"/>
      <c r="Q773" s="80" t="s">
        <v>2162</v>
      </c>
      <c r="R773" s="81"/>
      <c r="S773" s="81"/>
    </row>
    <row r="774" spans="11:19" x14ac:dyDescent="0.2">
      <c r="K774" s="83" t="s">
        <v>8</v>
      </c>
      <c r="L774" s="84" t="s">
        <v>1276</v>
      </c>
      <c r="M774" s="85" t="s">
        <v>325</v>
      </c>
      <c r="N774" s="64" t="s">
        <v>2837</v>
      </c>
      <c r="O774" s="65" t="s">
        <v>2837</v>
      </c>
      <c r="P774" s="83"/>
      <c r="Q774" s="73" t="s">
        <v>2162</v>
      </c>
      <c r="R774" s="61"/>
      <c r="S774" s="61"/>
    </row>
    <row r="775" spans="11:19" x14ac:dyDescent="0.2">
      <c r="K775" s="75" t="s">
        <v>8</v>
      </c>
      <c r="L775" s="76" t="s">
        <v>1286</v>
      </c>
      <c r="M775" s="77" t="s">
        <v>325</v>
      </c>
      <c r="N775" s="78" t="s">
        <v>2847</v>
      </c>
      <c r="O775" s="79" t="s">
        <v>2847</v>
      </c>
      <c r="P775" s="75"/>
      <c r="Q775" s="80" t="s">
        <v>2162</v>
      </c>
      <c r="R775" s="81"/>
      <c r="S775" s="81"/>
    </row>
    <row r="776" spans="11:19" x14ac:dyDescent="0.2">
      <c r="K776" s="83" t="s">
        <v>8</v>
      </c>
      <c r="L776" s="84" t="s">
        <v>1282</v>
      </c>
      <c r="M776" s="85" t="s">
        <v>325</v>
      </c>
      <c r="N776" s="64" t="s">
        <v>2843</v>
      </c>
      <c r="O776" s="65" t="s">
        <v>2843</v>
      </c>
      <c r="P776" s="83"/>
      <c r="Q776" s="73" t="s">
        <v>2162</v>
      </c>
      <c r="R776" s="61"/>
      <c r="S776" s="61"/>
    </row>
    <row r="777" spans="11:19" x14ac:dyDescent="0.2">
      <c r="K777" s="75" t="s">
        <v>8</v>
      </c>
      <c r="L777" s="76" t="s">
        <v>1306</v>
      </c>
      <c r="M777" s="77" t="s">
        <v>325</v>
      </c>
      <c r="N777" s="78" t="s">
        <v>2867</v>
      </c>
      <c r="O777" s="79" t="s">
        <v>2867</v>
      </c>
      <c r="P777" s="75"/>
      <c r="Q777" s="80" t="s">
        <v>2162</v>
      </c>
      <c r="R777" s="81"/>
      <c r="S777" s="81"/>
    </row>
    <row r="778" spans="11:19" x14ac:dyDescent="0.2">
      <c r="K778" s="83" t="s">
        <v>8</v>
      </c>
      <c r="L778" s="84" t="s">
        <v>1269</v>
      </c>
      <c r="M778" s="85" t="s">
        <v>325</v>
      </c>
      <c r="N778" s="64" t="s">
        <v>2830</v>
      </c>
      <c r="O778" s="65" t="s">
        <v>2830</v>
      </c>
      <c r="P778" s="83"/>
      <c r="Q778" s="73" t="s">
        <v>2162</v>
      </c>
      <c r="R778" s="61"/>
      <c r="S778" s="61"/>
    </row>
    <row r="779" spans="11:19" x14ac:dyDescent="0.2">
      <c r="K779" s="75" t="s">
        <v>8</v>
      </c>
      <c r="L779" s="76" t="s">
        <v>4611</v>
      </c>
      <c r="M779" s="77" t="s">
        <v>325</v>
      </c>
      <c r="N779" s="78" t="s">
        <v>4265</v>
      </c>
      <c r="O779" s="79" t="s">
        <v>4265</v>
      </c>
      <c r="P779" s="75"/>
      <c r="Q779" s="80" t="s">
        <v>2191</v>
      </c>
      <c r="R779" s="81"/>
      <c r="S779" s="81"/>
    </row>
    <row r="780" spans="11:19" x14ac:dyDescent="0.2">
      <c r="K780" s="83" t="s">
        <v>8</v>
      </c>
      <c r="L780" s="84" t="s">
        <v>1299</v>
      </c>
      <c r="M780" s="85" t="s">
        <v>325</v>
      </c>
      <c r="N780" s="64" t="s">
        <v>2860</v>
      </c>
      <c r="O780" s="65" t="s">
        <v>2860</v>
      </c>
      <c r="P780" s="83"/>
      <c r="Q780" s="73" t="s">
        <v>2162</v>
      </c>
      <c r="R780" s="61"/>
      <c r="S780" s="61"/>
    </row>
    <row r="781" spans="11:19" x14ac:dyDescent="0.2">
      <c r="K781" s="75" t="s">
        <v>8</v>
      </c>
      <c r="L781" s="76" t="s">
        <v>4612</v>
      </c>
      <c r="M781" s="77" t="s">
        <v>325</v>
      </c>
      <c r="N781" s="78" t="s">
        <v>4266</v>
      </c>
      <c r="O781" s="79" t="s">
        <v>4266</v>
      </c>
      <c r="P781" s="75"/>
      <c r="Q781" s="80" t="s">
        <v>2191</v>
      </c>
      <c r="R781" s="81"/>
      <c r="S781" s="81"/>
    </row>
    <row r="782" spans="11:19" x14ac:dyDescent="0.2">
      <c r="K782" s="75" t="s">
        <v>8</v>
      </c>
      <c r="L782" s="238" t="s">
        <v>4789</v>
      </c>
      <c r="M782" s="239" t="s">
        <v>325</v>
      </c>
      <c r="N782" s="240" t="s">
        <v>4790</v>
      </c>
      <c r="O782" s="241" t="s">
        <v>4790</v>
      </c>
      <c r="P782" s="242"/>
      <c r="Q782" s="243"/>
      <c r="R782" s="244"/>
      <c r="S782" s="243"/>
    </row>
    <row r="783" spans="11:19" x14ac:dyDescent="0.2">
      <c r="K783" s="83" t="s">
        <v>8</v>
      </c>
      <c r="L783" s="84" t="s">
        <v>1339</v>
      </c>
      <c r="M783" s="85" t="s">
        <v>325</v>
      </c>
      <c r="N783" s="64" t="s">
        <v>2900</v>
      </c>
      <c r="O783" s="65" t="s">
        <v>2900</v>
      </c>
      <c r="P783" s="83"/>
      <c r="Q783" s="73" t="s">
        <v>2162</v>
      </c>
      <c r="R783" s="61"/>
      <c r="S783" s="61"/>
    </row>
    <row r="784" spans="11:19" x14ac:dyDescent="0.2">
      <c r="K784" s="75" t="s">
        <v>8</v>
      </c>
      <c r="L784" s="76" t="s">
        <v>1280</v>
      </c>
      <c r="M784" s="77" t="s">
        <v>325</v>
      </c>
      <c r="N784" s="78" t="s">
        <v>2841</v>
      </c>
      <c r="O784" s="79" t="s">
        <v>2841</v>
      </c>
      <c r="P784" s="75"/>
      <c r="Q784" s="80" t="s">
        <v>2162</v>
      </c>
      <c r="R784" s="81"/>
      <c r="S784" s="81"/>
    </row>
    <row r="785" spans="11:19" x14ac:dyDescent="0.2">
      <c r="K785" s="83" t="s">
        <v>8</v>
      </c>
      <c r="L785" s="84" t="s">
        <v>1335</v>
      </c>
      <c r="M785" s="85" t="s">
        <v>325</v>
      </c>
      <c r="N785" s="64" t="s">
        <v>2896</v>
      </c>
      <c r="O785" s="65" t="s">
        <v>2896</v>
      </c>
      <c r="P785" s="83"/>
      <c r="Q785" s="73" t="s">
        <v>2162</v>
      </c>
      <c r="R785" s="61"/>
      <c r="S785" s="61"/>
    </row>
    <row r="786" spans="11:19" x14ac:dyDescent="0.2">
      <c r="K786" s="75" t="s">
        <v>8</v>
      </c>
      <c r="L786" s="76" t="s">
        <v>1267</v>
      </c>
      <c r="M786" s="77" t="s">
        <v>325</v>
      </c>
      <c r="N786" s="78" t="s">
        <v>2828</v>
      </c>
      <c r="O786" s="79" t="s">
        <v>2828</v>
      </c>
      <c r="P786" s="75"/>
      <c r="Q786" s="80" t="s">
        <v>2162</v>
      </c>
      <c r="R786" s="81"/>
      <c r="S786" s="81"/>
    </row>
    <row r="787" spans="11:19" x14ac:dyDescent="0.2">
      <c r="K787" s="83" t="s">
        <v>8</v>
      </c>
      <c r="L787" s="84" t="s">
        <v>4613</v>
      </c>
      <c r="M787" s="85" t="s">
        <v>325</v>
      </c>
      <c r="N787" s="64" t="s">
        <v>4267</v>
      </c>
      <c r="O787" s="65" t="s">
        <v>4267</v>
      </c>
      <c r="P787" s="83"/>
      <c r="Q787" s="73"/>
      <c r="R787" s="61"/>
      <c r="S787" s="61"/>
    </row>
    <row r="788" spans="11:19" x14ac:dyDescent="0.2">
      <c r="K788" s="75" t="s">
        <v>8</v>
      </c>
      <c r="L788" s="76" t="s">
        <v>1324</v>
      </c>
      <c r="M788" s="77" t="s">
        <v>325</v>
      </c>
      <c r="N788" s="78" t="s">
        <v>2885</v>
      </c>
      <c r="O788" s="79" t="s">
        <v>2885</v>
      </c>
      <c r="P788" s="75"/>
      <c r="Q788" s="80" t="s">
        <v>2162</v>
      </c>
      <c r="R788" s="81"/>
      <c r="S788" s="81"/>
    </row>
    <row r="789" spans="11:19" x14ac:dyDescent="0.2">
      <c r="K789" s="83" t="s">
        <v>8</v>
      </c>
      <c r="L789" s="84" t="s">
        <v>1336</v>
      </c>
      <c r="M789" s="85" t="s">
        <v>325</v>
      </c>
      <c r="N789" s="64" t="s">
        <v>2897</v>
      </c>
      <c r="O789" s="65" t="s">
        <v>2897</v>
      </c>
      <c r="P789" s="83"/>
      <c r="Q789" s="73" t="s">
        <v>2162</v>
      </c>
      <c r="R789" s="61"/>
      <c r="S789" s="61"/>
    </row>
    <row r="790" spans="11:19" x14ac:dyDescent="0.2">
      <c r="K790" s="75" t="s">
        <v>8</v>
      </c>
      <c r="L790" s="76" t="s">
        <v>4614</v>
      </c>
      <c r="M790" s="77" t="s">
        <v>325</v>
      </c>
      <c r="N790" s="78" t="s">
        <v>4268</v>
      </c>
      <c r="O790" s="79" t="s">
        <v>4268</v>
      </c>
      <c r="P790" s="75"/>
      <c r="Q790" s="80" t="s">
        <v>2191</v>
      </c>
      <c r="R790" s="81"/>
      <c r="S790" s="81"/>
    </row>
    <row r="791" spans="11:19" x14ac:dyDescent="0.2">
      <c r="K791" s="122" t="s">
        <v>8</v>
      </c>
      <c r="L791" s="28" t="s">
        <v>1334</v>
      </c>
      <c r="M791" s="160" t="s">
        <v>325</v>
      </c>
      <c r="N791" s="161" t="s">
        <v>2895</v>
      </c>
      <c r="O791" s="163" t="s">
        <v>2895</v>
      </c>
      <c r="P791" s="107"/>
      <c r="Q791" s="80" t="s">
        <v>2162</v>
      </c>
      <c r="R791" s="108"/>
      <c r="S791" s="80"/>
    </row>
    <row r="792" spans="11:19" x14ac:dyDescent="0.2">
      <c r="K792" s="122" t="s">
        <v>8</v>
      </c>
      <c r="L792" s="28" t="s">
        <v>1303</v>
      </c>
      <c r="M792" s="160" t="s">
        <v>325</v>
      </c>
      <c r="N792" s="161" t="s">
        <v>2864</v>
      </c>
      <c r="O792" s="163" t="s">
        <v>2864</v>
      </c>
      <c r="P792" s="107"/>
      <c r="Q792" s="80" t="s">
        <v>2162</v>
      </c>
      <c r="R792" s="108"/>
      <c r="S792" s="80"/>
    </row>
    <row r="793" spans="11:19" x14ac:dyDescent="0.2">
      <c r="K793" s="83" t="s">
        <v>8</v>
      </c>
      <c r="L793" s="84" t="s">
        <v>1298</v>
      </c>
      <c r="M793" s="85" t="s">
        <v>325</v>
      </c>
      <c r="N793" s="64" t="s">
        <v>2859</v>
      </c>
      <c r="O793" s="65" t="s">
        <v>2859</v>
      </c>
      <c r="P793" s="83"/>
      <c r="Q793" s="73" t="s">
        <v>2162</v>
      </c>
      <c r="R793" s="61"/>
      <c r="S793" s="61"/>
    </row>
    <row r="794" spans="11:19" x14ac:dyDescent="0.2">
      <c r="K794" s="75" t="s">
        <v>8</v>
      </c>
      <c r="L794" s="76" t="s">
        <v>4615</v>
      </c>
      <c r="M794" s="77" t="s">
        <v>325</v>
      </c>
      <c r="N794" s="78" t="s">
        <v>4269</v>
      </c>
      <c r="O794" s="79" t="s">
        <v>4269</v>
      </c>
      <c r="P794" s="75"/>
      <c r="Q794" s="80" t="s">
        <v>2191</v>
      </c>
      <c r="R794" s="81"/>
      <c r="S794" s="81"/>
    </row>
    <row r="795" spans="11:19" x14ac:dyDescent="0.2">
      <c r="K795" s="83" t="s">
        <v>8</v>
      </c>
      <c r="L795" s="84" t="s">
        <v>1326</v>
      </c>
      <c r="M795" s="85" t="s">
        <v>325</v>
      </c>
      <c r="N795" s="64" t="s">
        <v>2887</v>
      </c>
      <c r="O795" s="65" t="s">
        <v>2887</v>
      </c>
      <c r="P795" s="83"/>
      <c r="Q795" s="73" t="s">
        <v>2162</v>
      </c>
      <c r="R795" s="61"/>
      <c r="S795" s="61"/>
    </row>
    <row r="796" spans="11:19" x14ac:dyDescent="0.2">
      <c r="K796" s="75" t="s">
        <v>8</v>
      </c>
      <c r="L796" s="76" t="s">
        <v>1338</v>
      </c>
      <c r="M796" s="77" t="s">
        <v>325</v>
      </c>
      <c r="N796" s="78" t="s">
        <v>2899</v>
      </c>
      <c r="O796" s="79" t="s">
        <v>2899</v>
      </c>
      <c r="P796" s="75"/>
      <c r="Q796" s="80" t="s">
        <v>2162</v>
      </c>
      <c r="R796" s="81"/>
      <c r="S796" s="81"/>
    </row>
    <row r="797" spans="11:19" x14ac:dyDescent="0.2">
      <c r="K797" s="83" t="s">
        <v>8</v>
      </c>
      <c r="L797" s="84" t="s">
        <v>1302</v>
      </c>
      <c r="M797" s="85" t="s">
        <v>325</v>
      </c>
      <c r="N797" s="64" t="s">
        <v>2863</v>
      </c>
      <c r="O797" s="65" t="s">
        <v>2863</v>
      </c>
      <c r="P797" s="83"/>
      <c r="Q797" s="73" t="s">
        <v>2162</v>
      </c>
      <c r="R797" s="61"/>
      <c r="S797" s="61"/>
    </row>
    <row r="798" spans="11:19" x14ac:dyDescent="0.2">
      <c r="K798" s="75" t="s">
        <v>8</v>
      </c>
      <c r="L798" s="76" t="s">
        <v>1323</v>
      </c>
      <c r="M798" s="77" t="s">
        <v>325</v>
      </c>
      <c r="N798" s="78" t="s">
        <v>2884</v>
      </c>
      <c r="O798" s="79" t="s">
        <v>2884</v>
      </c>
      <c r="P798" s="75"/>
      <c r="Q798" s="80" t="s">
        <v>2162</v>
      </c>
      <c r="R798" s="81"/>
      <c r="S798" s="81"/>
    </row>
    <row r="799" spans="11:19" x14ac:dyDescent="0.2">
      <c r="K799" s="83" t="s">
        <v>8</v>
      </c>
      <c r="L799" s="84" t="s">
        <v>1311</v>
      </c>
      <c r="M799" s="85" t="s">
        <v>325</v>
      </c>
      <c r="N799" s="64" t="s">
        <v>2872</v>
      </c>
      <c r="O799" s="65" t="s">
        <v>2872</v>
      </c>
      <c r="P799" s="83"/>
      <c r="Q799" s="73" t="s">
        <v>2162</v>
      </c>
      <c r="R799" s="61"/>
      <c r="S799" s="61"/>
    </row>
    <row r="800" spans="11:19" x14ac:dyDescent="0.2">
      <c r="K800" s="75" t="s">
        <v>8</v>
      </c>
      <c r="L800" s="76" t="s">
        <v>1305</v>
      </c>
      <c r="M800" s="77" t="s">
        <v>325</v>
      </c>
      <c r="N800" s="78" t="s">
        <v>2866</v>
      </c>
      <c r="O800" s="79" t="s">
        <v>2866</v>
      </c>
      <c r="P800" s="75"/>
      <c r="Q800" s="80" t="s">
        <v>2162</v>
      </c>
      <c r="R800" s="81"/>
      <c r="S800" s="81"/>
    </row>
    <row r="801" spans="11:19" x14ac:dyDescent="0.2">
      <c r="K801" s="83" t="s">
        <v>8</v>
      </c>
      <c r="L801" s="84" t="s">
        <v>1307</v>
      </c>
      <c r="M801" s="85" t="s">
        <v>325</v>
      </c>
      <c r="N801" s="64" t="s">
        <v>2868</v>
      </c>
      <c r="O801" s="65" t="s">
        <v>2868</v>
      </c>
      <c r="P801" s="83"/>
      <c r="Q801" s="73" t="s">
        <v>2162</v>
      </c>
      <c r="R801" s="61"/>
      <c r="S801" s="61"/>
    </row>
    <row r="802" spans="11:19" x14ac:dyDescent="0.2">
      <c r="K802" s="75" t="s">
        <v>8</v>
      </c>
      <c r="L802" s="76" t="s">
        <v>1273</v>
      </c>
      <c r="M802" s="77" t="s">
        <v>325</v>
      </c>
      <c r="N802" s="78" t="s">
        <v>2834</v>
      </c>
      <c r="O802" s="79" t="s">
        <v>2834</v>
      </c>
      <c r="P802" s="75"/>
      <c r="Q802" s="80" t="s">
        <v>2162</v>
      </c>
      <c r="R802" s="81"/>
      <c r="S802" s="81"/>
    </row>
    <row r="803" spans="11:19" x14ac:dyDescent="0.2">
      <c r="K803" s="83" t="s">
        <v>8</v>
      </c>
      <c r="L803" s="84" t="s">
        <v>1316</v>
      </c>
      <c r="M803" s="85" t="s">
        <v>325</v>
      </c>
      <c r="N803" s="64" t="s">
        <v>2877</v>
      </c>
      <c r="O803" s="65" t="s">
        <v>2877</v>
      </c>
      <c r="P803" s="83"/>
      <c r="Q803" s="73" t="s">
        <v>2162</v>
      </c>
      <c r="R803" s="61"/>
      <c r="S803" s="61"/>
    </row>
    <row r="804" spans="11:19" x14ac:dyDescent="0.2">
      <c r="K804" s="75" t="s">
        <v>8</v>
      </c>
      <c r="L804" s="76" t="s">
        <v>1331</v>
      </c>
      <c r="M804" s="77" t="s">
        <v>325</v>
      </c>
      <c r="N804" s="78" t="s">
        <v>2892</v>
      </c>
      <c r="O804" s="79" t="s">
        <v>2892</v>
      </c>
      <c r="P804" s="75"/>
      <c r="Q804" s="80" t="s">
        <v>2162</v>
      </c>
      <c r="R804" s="81"/>
      <c r="S804" s="81"/>
    </row>
    <row r="805" spans="11:19" x14ac:dyDescent="0.2">
      <c r="K805" s="83" t="s">
        <v>8</v>
      </c>
      <c r="L805" s="84" t="s">
        <v>1320</v>
      </c>
      <c r="M805" s="85" t="s">
        <v>325</v>
      </c>
      <c r="N805" s="64" t="s">
        <v>2881</v>
      </c>
      <c r="O805" s="65" t="s">
        <v>2881</v>
      </c>
      <c r="P805" s="83"/>
      <c r="Q805" s="73" t="s">
        <v>2162</v>
      </c>
      <c r="R805" s="61"/>
      <c r="S805" s="61"/>
    </row>
    <row r="806" spans="11:19" x14ac:dyDescent="0.2">
      <c r="K806" s="75" t="s">
        <v>8</v>
      </c>
      <c r="L806" s="76" t="s">
        <v>1297</v>
      </c>
      <c r="M806" s="77" t="s">
        <v>325</v>
      </c>
      <c r="N806" s="78" t="s">
        <v>2858</v>
      </c>
      <c r="O806" s="79" t="s">
        <v>2858</v>
      </c>
      <c r="P806" s="75"/>
      <c r="Q806" s="80" t="s">
        <v>2162</v>
      </c>
      <c r="R806" s="81"/>
      <c r="S806" s="81"/>
    </row>
    <row r="807" spans="11:19" x14ac:dyDescent="0.2">
      <c r="K807" s="83" t="s">
        <v>8</v>
      </c>
      <c r="L807" s="84" t="s">
        <v>1342</v>
      </c>
      <c r="M807" s="85" t="s">
        <v>325</v>
      </c>
      <c r="N807" s="64" t="s">
        <v>2903</v>
      </c>
      <c r="O807" s="65" t="s">
        <v>2903</v>
      </c>
      <c r="P807" s="83"/>
      <c r="Q807" s="73" t="s">
        <v>2162</v>
      </c>
      <c r="R807" s="61"/>
      <c r="S807" s="61"/>
    </row>
    <row r="808" spans="11:19" x14ac:dyDescent="0.2">
      <c r="K808" s="75" t="s">
        <v>8</v>
      </c>
      <c r="L808" s="76" t="s">
        <v>1340</v>
      </c>
      <c r="M808" s="77" t="s">
        <v>325</v>
      </c>
      <c r="N808" s="78" t="s">
        <v>2901</v>
      </c>
      <c r="O808" s="79" t="s">
        <v>2901</v>
      </c>
      <c r="P808" s="75"/>
      <c r="Q808" s="80" t="s">
        <v>2162</v>
      </c>
      <c r="R808" s="81"/>
      <c r="S808" s="81"/>
    </row>
    <row r="809" spans="11:19" x14ac:dyDescent="0.2">
      <c r="K809" s="83" t="s">
        <v>8</v>
      </c>
      <c r="L809" s="84" t="s">
        <v>1310</v>
      </c>
      <c r="M809" s="85" t="s">
        <v>325</v>
      </c>
      <c r="N809" s="64" t="s">
        <v>2871</v>
      </c>
      <c r="O809" s="65" t="s">
        <v>2871</v>
      </c>
      <c r="P809" s="83"/>
      <c r="Q809" s="73" t="s">
        <v>2162</v>
      </c>
      <c r="R809" s="61"/>
      <c r="S809" s="61"/>
    </row>
    <row r="810" spans="11:19" x14ac:dyDescent="0.2">
      <c r="K810" s="75" t="s">
        <v>8</v>
      </c>
      <c r="L810" s="76" t="s">
        <v>1329</v>
      </c>
      <c r="M810" s="77" t="s">
        <v>325</v>
      </c>
      <c r="N810" s="78" t="s">
        <v>2890</v>
      </c>
      <c r="O810" s="79" t="s">
        <v>2890</v>
      </c>
      <c r="P810" s="75"/>
      <c r="Q810" s="80" t="s">
        <v>2162</v>
      </c>
      <c r="R810" s="81"/>
      <c r="S810" s="81"/>
    </row>
    <row r="811" spans="11:19" x14ac:dyDescent="0.2">
      <c r="K811" s="83" t="s">
        <v>8</v>
      </c>
      <c r="L811" s="84" t="s">
        <v>1304</v>
      </c>
      <c r="M811" s="85" t="s">
        <v>325</v>
      </c>
      <c r="N811" s="64" t="s">
        <v>2865</v>
      </c>
      <c r="O811" s="65" t="s">
        <v>2865</v>
      </c>
      <c r="P811" s="83"/>
      <c r="Q811" s="73" t="s">
        <v>2162</v>
      </c>
      <c r="R811" s="61"/>
      <c r="S811" s="61"/>
    </row>
    <row r="812" spans="11:19" x14ac:dyDescent="0.2">
      <c r="K812" s="75" t="s">
        <v>8</v>
      </c>
      <c r="L812" s="76" t="s">
        <v>4054</v>
      </c>
      <c r="M812" s="77" t="s">
        <v>325</v>
      </c>
      <c r="N812" s="78" t="s">
        <v>4270</v>
      </c>
      <c r="O812" s="79" t="s">
        <v>4270</v>
      </c>
      <c r="P812" s="75"/>
      <c r="Q812" s="80"/>
      <c r="R812" s="81"/>
      <c r="S812" s="81"/>
    </row>
    <row r="813" spans="11:19" x14ac:dyDescent="0.2">
      <c r="K813" s="83" t="s">
        <v>8</v>
      </c>
      <c r="L813" s="84" t="s">
        <v>1291</v>
      </c>
      <c r="M813" s="85" t="s">
        <v>325</v>
      </c>
      <c r="N813" s="64" t="s">
        <v>2852</v>
      </c>
      <c r="O813" s="65" t="s">
        <v>2852</v>
      </c>
      <c r="P813" s="83"/>
      <c r="Q813" s="73" t="s">
        <v>2162</v>
      </c>
      <c r="R813" s="61"/>
      <c r="S813" s="61"/>
    </row>
    <row r="814" spans="11:19" x14ac:dyDescent="0.2">
      <c r="K814" s="75" t="s">
        <v>8</v>
      </c>
      <c r="L814" s="76" t="s">
        <v>1319</v>
      </c>
      <c r="M814" s="77" t="s">
        <v>325</v>
      </c>
      <c r="N814" s="78" t="s">
        <v>2880</v>
      </c>
      <c r="O814" s="79" t="s">
        <v>2880</v>
      </c>
      <c r="P814" s="75"/>
      <c r="Q814" s="80" t="s">
        <v>2162</v>
      </c>
      <c r="R814" s="81"/>
      <c r="S814" s="81"/>
    </row>
    <row r="815" spans="11:19" x14ac:dyDescent="0.2">
      <c r="K815" s="83" t="s">
        <v>8</v>
      </c>
      <c r="L815" s="84" t="s">
        <v>1293</v>
      </c>
      <c r="M815" s="85" t="s">
        <v>325</v>
      </c>
      <c r="N815" s="64" t="s">
        <v>2854</v>
      </c>
      <c r="O815" s="65" t="s">
        <v>2854</v>
      </c>
      <c r="P815" s="83"/>
      <c r="Q815" s="73" t="s">
        <v>2162</v>
      </c>
      <c r="R815" s="61"/>
      <c r="S815" s="61"/>
    </row>
    <row r="816" spans="11:19" x14ac:dyDescent="0.2">
      <c r="K816" s="75" t="s">
        <v>8</v>
      </c>
      <c r="L816" s="76" t="s">
        <v>1314</v>
      </c>
      <c r="M816" s="77" t="s">
        <v>325</v>
      </c>
      <c r="N816" s="78" t="s">
        <v>2875</v>
      </c>
      <c r="O816" s="79" t="s">
        <v>2875</v>
      </c>
      <c r="P816" s="75"/>
      <c r="Q816" s="80" t="s">
        <v>2162</v>
      </c>
      <c r="R816" s="81"/>
      <c r="S816" s="81"/>
    </row>
    <row r="817" spans="11:19" x14ac:dyDescent="0.2">
      <c r="K817" s="83" t="s">
        <v>8</v>
      </c>
      <c r="L817" s="84" t="s">
        <v>1312</v>
      </c>
      <c r="M817" s="85" t="s">
        <v>325</v>
      </c>
      <c r="N817" s="64" t="s">
        <v>2873</v>
      </c>
      <c r="O817" s="65" t="s">
        <v>2873</v>
      </c>
      <c r="P817" s="83"/>
      <c r="Q817" s="73" t="s">
        <v>2162</v>
      </c>
      <c r="R817" s="61"/>
      <c r="S817" s="61"/>
    </row>
    <row r="818" spans="11:19" x14ac:dyDescent="0.2">
      <c r="K818" s="75" t="s">
        <v>8</v>
      </c>
      <c r="L818" s="76" t="s">
        <v>1332</v>
      </c>
      <c r="M818" s="77" t="s">
        <v>325</v>
      </c>
      <c r="N818" s="78" t="s">
        <v>2893</v>
      </c>
      <c r="O818" s="79" t="s">
        <v>2893</v>
      </c>
      <c r="P818" s="75"/>
      <c r="Q818" s="80" t="s">
        <v>2162</v>
      </c>
      <c r="R818" s="81"/>
      <c r="S818" s="81"/>
    </row>
    <row r="819" spans="11:19" x14ac:dyDescent="0.2">
      <c r="K819" s="83" t="s">
        <v>8</v>
      </c>
      <c r="L819" s="84" t="s">
        <v>1308</v>
      </c>
      <c r="M819" s="85" t="s">
        <v>325</v>
      </c>
      <c r="N819" s="64" t="s">
        <v>2869</v>
      </c>
      <c r="O819" s="65" t="s">
        <v>2869</v>
      </c>
      <c r="P819" s="83"/>
      <c r="Q819" s="73" t="s">
        <v>2162</v>
      </c>
      <c r="R819" s="61"/>
      <c r="S819" s="61"/>
    </row>
    <row r="820" spans="11:19" x14ac:dyDescent="0.2">
      <c r="K820" s="75" t="s">
        <v>8</v>
      </c>
      <c r="L820" s="76" t="s">
        <v>1313</v>
      </c>
      <c r="M820" s="77" t="s">
        <v>325</v>
      </c>
      <c r="N820" s="78" t="s">
        <v>2874</v>
      </c>
      <c r="O820" s="79" t="s">
        <v>2874</v>
      </c>
      <c r="P820" s="75"/>
      <c r="Q820" s="80" t="s">
        <v>2162</v>
      </c>
      <c r="R820" s="81"/>
      <c r="S820" s="81"/>
    </row>
    <row r="821" spans="11:19" x14ac:dyDescent="0.2">
      <c r="K821" s="122" t="s">
        <v>8</v>
      </c>
      <c r="L821" s="122" t="s">
        <v>1337</v>
      </c>
      <c r="M821" s="160" t="s">
        <v>325</v>
      </c>
      <c r="N821" s="161" t="s">
        <v>2898</v>
      </c>
      <c r="O821" s="163" t="s">
        <v>2898</v>
      </c>
      <c r="P821" s="107"/>
      <c r="Q821" s="80" t="s">
        <v>2162</v>
      </c>
      <c r="R821" s="108"/>
      <c r="S821" s="80"/>
    </row>
    <row r="822" spans="11:19" x14ac:dyDescent="0.2">
      <c r="K822" s="61" t="s">
        <v>8</v>
      </c>
      <c r="L822" s="62" t="s">
        <v>1315</v>
      </c>
      <c r="M822" s="101" t="s">
        <v>325</v>
      </c>
      <c r="N822" s="64" t="s">
        <v>2876</v>
      </c>
      <c r="O822" s="65" t="s">
        <v>2876</v>
      </c>
      <c r="P822" s="66"/>
      <c r="Q822" s="67" t="s">
        <v>2162</v>
      </c>
      <c r="R822" s="99"/>
      <c r="S822" s="61"/>
    </row>
    <row r="823" spans="11:19" x14ac:dyDescent="0.2">
      <c r="K823" s="61" t="s">
        <v>8</v>
      </c>
      <c r="L823" s="62" t="s">
        <v>1330</v>
      </c>
      <c r="M823" s="101" t="s">
        <v>325</v>
      </c>
      <c r="N823" s="64" t="s">
        <v>2891</v>
      </c>
      <c r="O823" s="65" t="s">
        <v>2891</v>
      </c>
      <c r="P823" s="100"/>
      <c r="Q823" s="64" t="s">
        <v>2162</v>
      </c>
      <c r="R823" s="68"/>
      <c r="S823" s="100"/>
    </row>
    <row r="824" spans="11:19" x14ac:dyDescent="0.2">
      <c r="K824" s="110" t="s">
        <v>8</v>
      </c>
      <c r="L824" s="111" t="s">
        <v>1294</v>
      </c>
      <c r="M824" s="101" t="s">
        <v>325</v>
      </c>
      <c r="N824" s="113" t="s">
        <v>2855</v>
      </c>
      <c r="O824" s="65" t="s">
        <v>2855</v>
      </c>
      <c r="P824" s="66"/>
      <c r="Q824" s="64" t="s">
        <v>2162</v>
      </c>
      <c r="R824" s="99"/>
      <c r="S824" s="61"/>
    </row>
    <row r="825" spans="11:19" x14ac:dyDescent="0.2">
      <c r="K825" s="75" t="s">
        <v>8</v>
      </c>
      <c r="L825" s="93" t="s">
        <v>1317</v>
      </c>
      <c r="M825" s="94" t="s">
        <v>325</v>
      </c>
      <c r="N825" s="78" t="s">
        <v>2878</v>
      </c>
      <c r="O825" s="79" t="s">
        <v>2878</v>
      </c>
      <c r="P825" s="78"/>
      <c r="Q825" s="91" t="s">
        <v>2162</v>
      </c>
      <c r="R825" s="95"/>
      <c r="S825" s="96"/>
    </row>
    <row r="826" spans="11:19" x14ac:dyDescent="0.2">
      <c r="K826" s="83" t="s">
        <v>8</v>
      </c>
      <c r="L826" s="84" t="s">
        <v>1321</v>
      </c>
      <c r="M826" s="85" t="s">
        <v>325</v>
      </c>
      <c r="N826" s="64" t="s">
        <v>2882</v>
      </c>
      <c r="O826" s="65" t="s">
        <v>2882</v>
      </c>
      <c r="P826" s="83"/>
      <c r="Q826" s="73"/>
      <c r="R826" s="61"/>
      <c r="S826" s="61"/>
    </row>
    <row r="827" spans="11:19" x14ac:dyDescent="0.2">
      <c r="K827" s="75" t="s">
        <v>8</v>
      </c>
      <c r="L827" s="76" t="s">
        <v>4055</v>
      </c>
      <c r="M827" s="77" t="s">
        <v>325</v>
      </c>
      <c r="N827" s="78" t="s">
        <v>4271</v>
      </c>
      <c r="O827" s="79" t="s">
        <v>4271</v>
      </c>
      <c r="P827" s="75"/>
      <c r="Q827" s="80"/>
      <c r="R827" s="81"/>
      <c r="S827" s="81"/>
    </row>
    <row r="828" spans="11:19" x14ac:dyDescent="0.2">
      <c r="K828" s="83" t="s">
        <v>8</v>
      </c>
      <c r="L828" s="84" t="s">
        <v>4616</v>
      </c>
      <c r="M828" s="85" t="s">
        <v>325</v>
      </c>
      <c r="N828" s="64" t="s">
        <v>4272</v>
      </c>
      <c r="O828" s="65" t="s">
        <v>4272</v>
      </c>
      <c r="P828" s="83"/>
      <c r="Q828" s="73" t="s">
        <v>4273</v>
      </c>
      <c r="R828" s="61"/>
      <c r="S828" s="61"/>
    </row>
    <row r="829" spans="11:19" x14ac:dyDescent="0.2">
      <c r="K829" s="75" t="s">
        <v>553</v>
      </c>
      <c r="L829" s="76" t="s">
        <v>1343</v>
      </c>
      <c r="M829" s="77" t="s">
        <v>2904</v>
      </c>
      <c r="N829" s="78" t="s">
        <v>2905</v>
      </c>
      <c r="O829" s="79" t="s">
        <v>2905</v>
      </c>
      <c r="P829" s="75" t="s">
        <v>2191</v>
      </c>
      <c r="Q829" s="80"/>
      <c r="R829" s="81"/>
      <c r="S829" s="81" t="s">
        <v>2191</v>
      </c>
    </row>
    <row r="830" spans="11:19" x14ac:dyDescent="0.2">
      <c r="K830" s="83" t="s">
        <v>554</v>
      </c>
      <c r="L830" s="84" t="s">
        <v>1344</v>
      </c>
      <c r="M830" s="85" t="s">
        <v>2906</v>
      </c>
      <c r="N830" s="64" t="s">
        <v>2907</v>
      </c>
      <c r="O830" s="65" t="s">
        <v>2907</v>
      </c>
      <c r="P830" s="83" t="s">
        <v>2191</v>
      </c>
      <c r="Q830" s="73"/>
      <c r="R830" s="61"/>
      <c r="S830" s="61" t="s">
        <v>2191</v>
      </c>
    </row>
    <row r="831" spans="11:19" x14ac:dyDescent="0.2">
      <c r="K831" s="75" t="s">
        <v>555</v>
      </c>
      <c r="L831" s="76" t="s">
        <v>1345</v>
      </c>
      <c r="M831" s="77" t="s">
        <v>2908</v>
      </c>
      <c r="N831" s="78" t="s">
        <v>446</v>
      </c>
      <c r="O831" s="79" t="s">
        <v>446</v>
      </c>
      <c r="P831" s="75"/>
      <c r="Q831" s="80" t="s">
        <v>2191</v>
      </c>
      <c r="R831" s="81"/>
      <c r="S831" s="81" t="s">
        <v>2191</v>
      </c>
    </row>
    <row r="832" spans="11:19" x14ac:dyDescent="0.2">
      <c r="K832" s="83" t="s">
        <v>556</v>
      </c>
      <c r="L832" s="84" t="s">
        <v>1346</v>
      </c>
      <c r="M832" s="85" t="s">
        <v>2909</v>
      </c>
      <c r="N832" s="64" t="s">
        <v>445</v>
      </c>
      <c r="O832" s="65" t="s">
        <v>445</v>
      </c>
      <c r="P832" s="83"/>
      <c r="Q832" s="73" t="s">
        <v>2191</v>
      </c>
      <c r="R832" s="61"/>
      <c r="S832" s="61" t="s">
        <v>2191</v>
      </c>
    </row>
    <row r="833" spans="11:19" x14ac:dyDescent="0.2">
      <c r="K833" s="75" t="s">
        <v>557</v>
      </c>
      <c r="L833" s="76" t="s">
        <v>1347</v>
      </c>
      <c r="M833" s="77" t="s">
        <v>2910</v>
      </c>
      <c r="N833" s="78" t="s">
        <v>2911</v>
      </c>
      <c r="O833" s="79" t="s">
        <v>2911</v>
      </c>
      <c r="P833" s="75" t="s">
        <v>2191</v>
      </c>
      <c r="Q833" s="80"/>
      <c r="R833" s="81"/>
      <c r="S833" s="81" t="s">
        <v>2191</v>
      </c>
    </row>
    <row r="834" spans="11:19" x14ac:dyDescent="0.2">
      <c r="K834" s="83" t="s">
        <v>558</v>
      </c>
      <c r="L834" s="84" t="s">
        <v>1348</v>
      </c>
      <c r="M834" s="85" t="s">
        <v>2912</v>
      </c>
      <c r="N834" s="64" t="s">
        <v>2913</v>
      </c>
      <c r="O834" s="65" t="s">
        <v>2913</v>
      </c>
      <c r="P834" s="83" t="s">
        <v>2191</v>
      </c>
      <c r="Q834" s="73"/>
      <c r="R834" s="61"/>
      <c r="S834" s="61" t="s">
        <v>2191</v>
      </c>
    </row>
    <row r="835" spans="11:19" x14ac:dyDescent="0.2">
      <c r="K835" s="61" t="s">
        <v>3957</v>
      </c>
      <c r="L835" s="62" t="s">
        <v>4617</v>
      </c>
      <c r="M835" s="98" t="s">
        <v>4274</v>
      </c>
      <c r="N835" s="64" t="s">
        <v>4275</v>
      </c>
      <c r="O835" s="65" t="s">
        <v>4275</v>
      </c>
      <c r="P835" s="64" t="s">
        <v>2191</v>
      </c>
      <c r="Q835" s="67"/>
      <c r="R835" s="68"/>
      <c r="S835" s="100"/>
    </row>
    <row r="836" spans="11:19" x14ac:dyDescent="0.2">
      <c r="K836" s="81" t="s">
        <v>3958</v>
      </c>
      <c r="L836" s="93" t="s">
        <v>4618</v>
      </c>
      <c r="M836" s="94" t="s">
        <v>4276</v>
      </c>
      <c r="N836" s="78" t="s">
        <v>4277</v>
      </c>
      <c r="O836" s="79" t="s">
        <v>4277</v>
      </c>
      <c r="P836" s="78" t="s">
        <v>2191</v>
      </c>
      <c r="Q836" s="91"/>
      <c r="R836" s="95"/>
      <c r="S836" s="96"/>
    </row>
    <row r="837" spans="11:19" x14ac:dyDescent="0.2">
      <c r="K837" s="61" t="s">
        <v>3959</v>
      </c>
      <c r="L837" s="62" t="s">
        <v>4619</v>
      </c>
      <c r="M837" s="63" t="s">
        <v>4278</v>
      </c>
      <c r="N837" s="64" t="s">
        <v>4279</v>
      </c>
      <c r="O837" s="65" t="s">
        <v>4279</v>
      </c>
      <c r="P837" s="64" t="s">
        <v>2191</v>
      </c>
      <c r="Q837" s="67"/>
      <c r="R837" s="68"/>
      <c r="S837" s="100"/>
    </row>
    <row r="838" spans="11:19" x14ac:dyDescent="0.2">
      <c r="K838" s="75" t="s">
        <v>3960</v>
      </c>
      <c r="L838" s="76" t="s">
        <v>4620</v>
      </c>
      <c r="M838" s="77" t="s">
        <v>4280</v>
      </c>
      <c r="N838" s="78" t="s">
        <v>4281</v>
      </c>
      <c r="O838" s="79" t="s">
        <v>4281</v>
      </c>
      <c r="P838" s="75" t="s">
        <v>2191</v>
      </c>
      <c r="Q838" s="80"/>
      <c r="R838" s="81"/>
      <c r="S838" s="81"/>
    </row>
    <row r="839" spans="11:19" x14ac:dyDescent="0.2">
      <c r="K839" s="83" t="s">
        <v>559</v>
      </c>
      <c r="L839" s="84" t="s">
        <v>4056</v>
      </c>
      <c r="M839" s="85" t="s">
        <v>4282</v>
      </c>
      <c r="N839" s="64" t="s">
        <v>4283</v>
      </c>
      <c r="O839" s="65" t="s">
        <v>4283</v>
      </c>
      <c r="P839" s="83"/>
      <c r="Q839" s="73"/>
      <c r="R839" s="61"/>
      <c r="S839" s="61"/>
    </row>
    <row r="840" spans="11:19" x14ac:dyDescent="0.2">
      <c r="K840" s="75" t="s">
        <v>559</v>
      </c>
      <c r="L840" s="76" t="s">
        <v>1349</v>
      </c>
      <c r="M840" s="77" t="s">
        <v>4282</v>
      </c>
      <c r="N840" s="78" t="s">
        <v>389</v>
      </c>
      <c r="O840" s="79" t="s">
        <v>389</v>
      </c>
      <c r="P840" s="75"/>
      <c r="Q840" s="80" t="s">
        <v>2191</v>
      </c>
      <c r="R840" s="81"/>
      <c r="S840" s="81"/>
    </row>
    <row r="841" spans="11:19" x14ac:dyDescent="0.2">
      <c r="K841" s="83" t="s">
        <v>559</v>
      </c>
      <c r="L841" s="84" t="s">
        <v>1355</v>
      </c>
      <c r="M841" s="85" t="s">
        <v>4282</v>
      </c>
      <c r="N841" s="64" t="s">
        <v>395</v>
      </c>
      <c r="O841" s="65" t="s">
        <v>395</v>
      </c>
      <c r="P841" s="83"/>
      <c r="Q841" s="73" t="s">
        <v>2191</v>
      </c>
      <c r="R841" s="61"/>
      <c r="S841" s="61"/>
    </row>
    <row r="842" spans="11:19" x14ac:dyDescent="0.2">
      <c r="K842" s="75" t="s">
        <v>559</v>
      </c>
      <c r="L842" s="76" t="s">
        <v>1351</v>
      </c>
      <c r="M842" s="77" t="s">
        <v>4282</v>
      </c>
      <c r="N842" s="78" t="s">
        <v>391</v>
      </c>
      <c r="O842" s="79" t="s">
        <v>391</v>
      </c>
      <c r="P842" s="75"/>
      <c r="Q842" s="80" t="s">
        <v>2191</v>
      </c>
      <c r="R842" s="81"/>
      <c r="S842" s="81"/>
    </row>
    <row r="843" spans="11:19" x14ac:dyDescent="0.2">
      <c r="K843" s="83" t="s">
        <v>559</v>
      </c>
      <c r="L843" s="84" t="s">
        <v>1354</v>
      </c>
      <c r="M843" s="85" t="s">
        <v>4282</v>
      </c>
      <c r="N843" s="64" t="s">
        <v>394</v>
      </c>
      <c r="O843" s="65" t="s">
        <v>394</v>
      </c>
      <c r="P843" s="83"/>
      <c r="Q843" s="73" t="s">
        <v>2191</v>
      </c>
      <c r="R843" s="61"/>
      <c r="S843" s="61"/>
    </row>
    <row r="844" spans="11:19" x14ac:dyDescent="0.2">
      <c r="K844" s="75" t="s">
        <v>559</v>
      </c>
      <c r="L844" s="76" t="s">
        <v>1353</v>
      </c>
      <c r="M844" s="77" t="s">
        <v>4282</v>
      </c>
      <c r="N844" s="78" t="s">
        <v>393</v>
      </c>
      <c r="O844" s="79" t="s">
        <v>393</v>
      </c>
      <c r="P844" s="75"/>
      <c r="Q844" s="80" t="s">
        <v>2191</v>
      </c>
      <c r="R844" s="81"/>
      <c r="S844" s="81"/>
    </row>
    <row r="845" spans="11:19" x14ac:dyDescent="0.2">
      <c r="K845" s="83" t="s">
        <v>559</v>
      </c>
      <c r="L845" s="84" t="s">
        <v>1350</v>
      </c>
      <c r="M845" s="85" t="s">
        <v>4282</v>
      </c>
      <c r="N845" s="64" t="s">
        <v>390</v>
      </c>
      <c r="O845" s="65" t="s">
        <v>390</v>
      </c>
      <c r="P845" s="83"/>
      <c r="Q845" s="73" t="s">
        <v>2191</v>
      </c>
      <c r="R845" s="61"/>
      <c r="S845" s="61"/>
    </row>
    <row r="846" spans="11:19" x14ac:dyDescent="0.2">
      <c r="K846" s="75" t="s">
        <v>559</v>
      </c>
      <c r="L846" s="76" t="s">
        <v>1352</v>
      </c>
      <c r="M846" s="77" t="s">
        <v>4282</v>
      </c>
      <c r="N846" s="78" t="s">
        <v>392</v>
      </c>
      <c r="O846" s="79" t="s">
        <v>392</v>
      </c>
      <c r="P846" s="75"/>
      <c r="Q846" s="80" t="s">
        <v>2191</v>
      </c>
      <c r="R846" s="81"/>
      <c r="S846" s="81"/>
    </row>
    <row r="847" spans="11:19" x14ac:dyDescent="0.2">
      <c r="K847" s="83" t="s">
        <v>3961</v>
      </c>
      <c r="L847" s="84" t="s">
        <v>4621</v>
      </c>
      <c r="M847" s="85" t="s">
        <v>4284</v>
      </c>
      <c r="N847" s="64" t="s">
        <v>4285</v>
      </c>
      <c r="O847" s="65" t="s">
        <v>4285</v>
      </c>
      <c r="P847" s="83" t="s">
        <v>2191</v>
      </c>
      <c r="Q847" s="73"/>
      <c r="R847" s="61"/>
      <c r="S847" s="61"/>
    </row>
    <row r="848" spans="11:19" x14ac:dyDescent="0.2">
      <c r="K848" s="75" t="s">
        <v>560</v>
      </c>
      <c r="L848" s="76" t="s">
        <v>1356</v>
      </c>
      <c r="M848" s="77" t="s">
        <v>2914</v>
      </c>
      <c r="N848" s="78" t="s">
        <v>2915</v>
      </c>
      <c r="O848" s="79" t="s">
        <v>2915</v>
      </c>
      <c r="P848" s="75"/>
      <c r="Q848" s="80" t="s">
        <v>2191</v>
      </c>
      <c r="R848" s="81"/>
      <c r="S848" s="81"/>
    </row>
    <row r="849" spans="11:19" x14ac:dyDescent="0.2">
      <c r="K849" s="83" t="s">
        <v>560</v>
      </c>
      <c r="L849" s="84" t="s">
        <v>1357</v>
      </c>
      <c r="M849" s="85" t="s">
        <v>2914</v>
      </c>
      <c r="N849" s="64" t="s">
        <v>2916</v>
      </c>
      <c r="O849" s="65" t="s">
        <v>2916</v>
      </c>
      <c r="P849" s="83"/>
      <c r="Q849" s="73" t="s">
        <v>2191</v>
      </c>
      <c r="R849" s="61"/>
      <c r="S849" s="61"/>
    </row>
    <row r="850" spans="11:19" x14ac:dyDescent="0.2">
      <c r="K850" s="75" t="s">
        <v>3962</v>
      </c>
      <c r="L850" s="76" t="s">
        <v>4622</v>
      </c>
      <c r="M850" s="77" t="s">
        <v>4286</v>
      </c>
      <c r="N850" s="78" t="s">
        <v>4287</v>
      </c>
      <c r="O850" s="79" t="s">
        <v>4287</v>
      </c>
      <c r="P850" s="75"/>
      <c r="Q850" s="80" t="s">
        <v>2191</v>
      </c>
      <c r="R850" s="81"/>
      <c r="S850" s="81"/>
    </row>
    <row r="851" spans="11:19" x14ac:dyDescent="0.2">
      <c r="K851" s="122" t="s">
        <v>561</v>
      </c>
      <c r="L851" s="122" t="s">
        <v>1358</v>
      </c>
      <c r="M851" s="160" t="s">
        <v>2917</v>
      </c>
      <c r="N851" s="161" t="s">
        <v>2918</v>
      </c>
      <c r="O851" s="79" t="s">
        <v>2918</v>
      </c>
      <c r="P851" s="107" t="s">
        <v>2191</v>
      </c>
      <c r="Q851" s="80"/>
      <c r="R851" s="108"/>
      <c r="S851" s="80" t="s">
        <v>2191</v>
      </c>
    </row>
    <row r="852" spans="11:19" x14ac:dyDescent="0.2">
      <c r="K852" s="130" t="s">
        <v>562</v>
      </c>
      <c r="L852" s="131" t="s">
        <v>4623</v>
      </c>
      <c r="M852" s="70" t="s">
        <v>2919</v>
      </c>
      <c r="N852" s="71" t="s">
        <v>4288</v>
      </c>
      <c r="O852" s="113" t="s">
        <v>4288</v>
      </c>
      <c r="P852" s="130" t="s">
        <v>2191</v>
      </c>
      <c r="Q852" s="132"/>
      <c r="R852" s="72"/>
      <c r="S852" s="61"/>
    </row>
    <row r="853" spans="11:19" x14ac:dyDescent="0.2">
      <c r="K853" s="133" t="s">
        <v>562</v>
      </c>
      <c r="L853" s="134" t="s">
        <v>4624</v>
      </c>
      <c r="M853" s="106" t="s">
        <v>2919</v>
      </c>
      <c r="N853" s="107" t="s">
        <v>4289</v>
      </c>
      <c r="O853" s="123" t="s">
        <v>4289</v>
      </c>
      <c r="P853" s="133" t="s">
        <v>2191</v>
      </c>
      <c r="Q853" s="135"/>
      <c r="R853" s="108"/>
      <c r="S853" s="81"/>
    </row>
    <row r="854" spans="11:19" x14ac:dyDescent="0.2">
      <c r="K854" s="130" t="s">
        <v>562</v>
      </c>
      <c r="L854" s="131" t="s">
        <v>4625</v>
      </c>
      <c r="M854" s="70" t="s">
        <v>2919</v>
      </c>
      <c r="N854" s="71" t="s">
        <v>4290</v>
      </c>
      <c r="O854" s="113" t="s">
        <v>4290</v>
      </c>
      <c r="P854" s="130" t="s">
        <v>2191</v>
      </c>
      <c r="Q854" s="132"/>
      <c r="R854" s="72"/>
      <c r="S854" s="61"/>
    </row>
    <row r="855" spans="11:19" x14ac:dyDescent="0.2">
      <c r="K855" s="133" t="s">
        <v>562</v>
      </c>
      <c r="L855" s="134" t="s">
        <v>4626</v>
      </c>
      <c r="M855" s="106" t="s">
        <v>2919</v>
      </c>
      <c r="N855" s="107" t="s">
        <v>4291</v>
      </c>
      <c r="O855" s="123" t="s">
        <v>4291</v>
      </c>
      <c r="P855" s="133" t="s">
        <v>2191</v>
      </c>
      <c r="Q855" s="135"/>
      <c r="R855" s="108"/>
      <c r="S855" s="81"/>
    </row>
    <row r="856" spans="11:19" x14ac:dyDescent="0.2">
      <c r="K856" s="130" t="s">
        <v>562</v>
      </c>
      <c r="L856" s="131" t="s">
        <v>1364</v>
      </c>
      <c r="M856" s="70" t="s">
        <v>2919</v>
      </c>
      <c r="N856" s="71" t="s">
        <v>2925</v>
      </c>
      <c r="O856" s="113" t="s">
        <v>2925</v>
      </c>
      <c r="P856" s="130" t="s">
        <v>2191</v>
      </c>
      <c r="Q856" s="132"/>
      <c r="R856" s="72"/>
      <c r="S856" s="61" t="s">
        <v>2191</v>
      </c>
    </row>
    <row r="857" spans="11:19" x14ac:dyDescent="0.2">
      <c r="K857" s="133" t="s">
        <v>562</v>
      </c>
      <c r="L857" s="134" t="s">
        <v>1359</v>
      </c>
      <c r="M857" s="106" t="s">
        <v>2919</v>
      </c>
      <c r="N857" s="107" t="s">
        <v>2920</v>
      </c>
      <c r="O857" s="123" t="s">
        <v>2920</v>
      </c>
      <c r="P857" s="133" t="s">
        <v>2191</v>
      </c>
      <c r="Q857" s="135"/>
      <c r="R857" s="108"/>
      <c r="S857" s="81" t="s">
        <v>2191</v>
      </c>
    </row>
    <row r="858" spans="11:19" x14ac:dyDescent="0.2">
      <c r="K858" s="130" t="s">
        <v>562</v>
      </c>
      <c r="L858" s="131" t="s">
        <v>1360</v>
      </c>
      <c r="M858" s="70" t="s">
        <v>2919</v>
      </c>
      <c r="N858" s="71" t="s">
        <v>2921</v>
      </c>
      <c r="O858" s="113" t="s">
        <v>2921</v>
      </c>
      <c r="P858" s="130" t="s">
        <v>2191</v>
      </c>
      <c r="Q858" s="132"/>
      <c r="R858" s="72"/>
      <c r="S858" s="61" t="s">
        <v>2191</v>
      </c>
    </row>
    <row r="859" spans="11:19" x14ac:dyDescent="0.2">
      <c r="K859" s="133" t="s">
        <v>562</v>
      </c>
      <c r="L859" s="134" t="s">
        <v>4627</v>
      </c>
      <c r="M859" s="106" t="s">
        <v>2919</v>
      </c>
      <c r="N859" s="107" t="s">
        <v>4292</v>
      </c>
      <c r="O859" s="123" t="s">
        <v>4292</v>
      </c>
      <c r="P859" s="133" t="s">
        <v>2191</v>
      </c>
      <c r="Q859" s="135"/>
      <c r="R859" s="108"/>
      <c r="S859" s="81"/>
    </row>
    <row r="860" spans="11:19" x14ac:dyDescent="0.2">
      <c r="K860" s="130" t="s">
        <v>562</v>
      </c>
      <c r="L860" s="131" t="s">
        <v>4628</v>
      </c>
      <c r="M860" s="70" t="s">
        <v>2919</v>
      </c>
      <c r="N860" s="71" t="s">
        <v>4293</v>
      </c>
      <c r="O860" s="113" t="s">
        <v>4293</v>
      </c>
      <c r="P860" s="130" t="s">
        <v>2191</v>
      </c>
      <c r="Q860" s="132"/>
      <c r="R860" s="72"/>
      <c r="S860" s="61"/>
    </row>
    <row r="861" spans="11:19" x14ac:dyDescent="0.2">
      <c r="K861" s="133" t="s">
        <v>562</v>
      </c>
      <c r="L861" s="134" t="s">
        <v>4629</v>
      </c>
      <c r="M861" s="106" t="s">
        <v>2919</v>
      </c>
      <c r="N861" s="107" t="s">
        <v>4294</v>
      </c>
      <c r="O861" s="123" t="s">
        <v>4294</v>
      </c>
      <c r="P861" s="133" t="s">
        <v>2191</v>
      </c>
      <c r="Q861" s="135"/>
      <c r="R861" s="108"/>
      <c r="S861" s="81"/>
    </row>
    <row r="862" spans="11:19" x14ac:dyDescent="0.2">
      <c r="K862" s="130" t="s">
        <v>562</v>
      </c>
      <c r="L862" s="131" t="s">
        <v>4630</v>
      </c>
      <c r="M862" s="70" t="s">
        <v>2919</v>
      </c>
      <c r="N862" s="71" t="s">
        <v>4295</v>
      </c>
      <c r="O862" s="113" t="s">
        <v>4295</v>
      </c>
      <c r="P862" s="130" t="s">
        <v>2191</v>
      </c>
      <c r="Q862" s="132"/>
      <c r="R862" s="72"/>
      <c r="S862" s="61"/>
    </row>
    <row r="863" spans="11:19" x14ac:dyDescent="0.2">
      <c r="K863" s="133" t="s">
        <v>562</v>
      </c>
      <c r="L863" s="134" t="s">
        <v>4631</v>
      </c>
      <c r="M863" s="106" t="s">
        <v>2919</v>
      </c>
      <c r="N863" s="107" t="s">
        <v>4296</v>
      </c>
      <c r="O863" s="123" t="s">
        <v>4296</v>
      </c>
      <c r="P863" s="133" t="s">
        <v>2191</v>
      </c>
      <c r="Q863" s="135"/>
      <c r="R863" s="108"/>
      <c r="S863" s="81"/>
    </row>
    <row r="864" spans="11:19" x14ac:dyDescent="0.2">
      <c r="K864" s="130" t="s">
        <v>562</v>
      </c>
      <c r="L864" s="131" t="s">
        <v>4632</v>
      </c>
      <c r="M864" s="70" t="s">
        <v>2919</v>
      </c>
      <c r="N864" s="71" t="s">
        <v>4297</v>
      </c>
      <c r="O864" s="113" t="s">
        <v>4297</v>
      </c>
      <c r="P864" s="130" t="s">
        <v>2191</v>
      </c>
      <c r="Q864" s="132"/>
      <c r="R864" s="72"/>
      <c r="S864" s="61"/>
    </row>
    <row r="865" spans="11:19" x14ac:dyDescent="0.2">
      <c r="K865" s="133" t="s">
        <v>562</v>
      </c>
      <c r="L865" s="134" t="s">
        <v>4633</v>
      </c>
      <c r="M865" s="106" t="s">
        <v>2919</v>
      </c>
      <c r="N865" s="107" t="s">
        <v>4298</v>
      </c>
      <c r="O865" s="123" t="s">
        <v>4298</v>
      </c>
      <c r="P865" s="133" t="s">
        <v>2191</v>
      </c>
      <c r="Q865" s="135"/>
      <c r="R865" s="108"/>
      <c r="S865" s="81"/>
    </row>
    <row r="866" spans="11:19" x14ac:dyDescent="0.2">
      <c r="K866" s="130" t="s">
        <v>562</v>
      </c>
      <c r="L866" s="131" t="s">
        <v>4634</v>
      </c>
      <c r="M866" s="70" t="s">
        <v>2919</v>
      </c>
      <c r="N866" s="71" t="s">
        <v>4299</v>
      </c>
      <c r="O866" s="113" t="s">
        <v>4299</v>
      </c>
      <c r="P866" s="130" t="s">
        <v>2191</v>
      </c>
      <c r="Q866" s="132"/>
      <c r="R866" s="72"/>
      <c r="S866" s="61"/>
    </row>
    <row r="867" spans="11:19" x14ac:dyDescent="0.2">
      <c r="K867" s="133" t="s">
        <v>562</v>
      </c>
      <c r="L867" s="134" t="s">
        <v>4635</v>
      </c>
      <c r="M867" s="106" t="s">
        <v>2919</v>
      </c>
      <c r="N867" s="107" t="s">
        <v>4300</v>
      </c>
      <c r="O867" s="123" t="s">
        <v>4300</v>
      </c>
      <c r="P867" s="133" t="s">
        <v>2191</v>
      </c>
      <c r="Q867" s="135"/>
      <c r="R867" s="108"/>
      <c r="S867" s="81"/>
    </row>
    <row r="868" spans="11:19" x14ac:dyDescent="0.2">
      <c r="K868" s="130" t="s">
        <v>562</v>
      </c>
      <c r="L868" s="131" t="s">
        <v>4636</v>
      </c>
      <c r="M868" s="70" t="s">
        <v>2919</v>
      </c>
      <c r="N868" s="71" t="s">
        <v>4301</v>
      </c>
      <c r="O868" s="113" t="s">
        <v>4301</v>
      </c>
      <c r="P868" s="130" t="s">
        <v>2191</v>
      </c>
      <c r="Q868" s="132"/>
      <c r="R868" s="72"/>
      <c r="S868" s="61"/>
    </row>
    <row r="869" spans="11:19" x14ac:dyDescent="0.2">
      <c r="K869" s="133" t="s">
        <v>562</v>
      </c>
      <c r="L869" s="134" t="s">
        <v>4637</v>
      </c>
      <c r="M869" s="106" t="s">
        <v>2919</v>
      </c>
      <c r="N869" s="107" t="s">
        <v>4302</v>
      </c>
      <c r="O869" s="123" t="s">
        <v>4302</v>
      </c>
      <c r="P869" s="133" t="s">
        <v>2191</v>
      </c>
      <c r="Q869" s="135"/>
      <c r="R869" s="108"/>
      <c r="S869" s="81"/>
    </row>
    <row r="870" spans="11:19" x14ac:dyDescent="0.2">
      <c r="K870" s="130" t="s">
        <v>562</v>
      </c>
      <c r="L870" s="131" t="s">
        <v>1361</v>
      </c>
      <c r="M870" s="70" t="s">
        <v>2919</v>
      </c>
      <c r="N870" s="71" t="s">
        <v>2922</v>
      </c>
      <c r="O870" s="113" t="s">
        <v>2922</v>
      </c>
      <c r="P870" s="130" t="s">
        <v>2191</v>
      </c>
      <c r="Q870" s="132"/>
      <c r="R870" s="72"/>
      <c r="S870" s="61" t="s">
        <v>2191</v>
      </c>
    </row>
    <row r="871" spans="11:19" x14ac:dyDescent="0.2">
      <c r="K871" s="133" t="s">
        <v>562</v>
      </c>
      <c r="L871" s="134" t="s">
        <v>4638</v>
      </c>
      <c r="M871" s="106" t="s">
        <v>2919</v>
      </c>
      <c r="N871" s="107" t="s">
        <v>4303</v>
      </c>
      <c r="O871" s="123" t="s">
        <v>4303</v>
      </c>
      <c r="P871" s="133" t="s">
        <v>2191</v>
      </c>
      <c r="Q871" s="135"/>
      <c r="R871" s="108"/>
      <c r="S871" s="81"/>
    </row>
    <row r="872" spans="11:19" x14ac:dyDescent="0.2">
      <c r="K872" s="130" t="s">
        <v>562</v>
      </c>
      <c r="L872" s="131" t="s">
        <v>4639</v>
      </c>
      <c r="M872" s="70" t="s">
        <v>2919</v>
      </c>
      <c r="N872" s="71" t="s">
        <v>4304</v>
      </c>
      <c r="O872" s="113" t="s">
        <v>4304</v>
      </c>
      <c r="P872" s="130" t="s">
        <v>2191</v>
      </c>
      <c r="Q872" s="132"/>
      <c r="R872" s="72"/>
      <c r="S872" s="61"/>
    </row>
    <row r="873" spans="11:19" x14ac:dyDescent="0.2">
      <c r="K873" s="133" t="s">
        <v>562</v>
      </c>
      <c r="L873" s="134" t="s">
        <v>4640</v>
      </c>
      <c r="M873" s="106" t="s">
        <v>2919</v>
      </c>
      <c r="N873" s="107" t="s">
        <v>4305</v>
      </c>
      <c r="O873" s="123" t="s">
        <v>4305</v>
      </c>
      <c r="P873" s="133" t="s">
        <v>2191</v>
      </c>
      <c r="Q873" s="135"/>
      <c r="R873" s="108"/>
      <c r="S873" s="81"/>
    </row>
    <row r="874" spans="11:19" x14ac:dyDescent="0.2">
      <c r="K874" s="130" t="s">
        <v>562</v>
      </c>
      <c r="L874" s="131" t="s">
        <v>1362</v>
      </c>
      <c r="M874" s="70" t="s">
        <v>2919</v>
      </c>
      <c r="N874" s="71" t="s">
        <v>2923</v>
      </c>
      <c r="O874" s="113" t="s">
        <v>2923</v>
      </c>
      <c r="P874" s="130" t="s">
        <v>2191</v>
      </c>
      <c r="Q874" s="132"/>
      <c r="R874" s="72"/>
      <c r="S874" s="61" t="s">
        <v>2191</v>
      </c>
    </row>
    <row r="875" spans="11:19" x14ac:dyDescent="0.2">
      <c r="K875" s="133" t="s">
        <v>562</v>
      </c>
      <c r="L875" s="134" t="s">
        <v>4641</v>
      </c>
      <c r="M875" s="106" t="s">
        <v>2919</v>
      </c>
      <c r="N875" s="107" t="s">
        <v>4306</v>
      </c>
      <c r="O875" s="123" t="s">
        <v>4306</v>
      </c>
      <c r="P875" s="133" t="s">
        <v>2191</v>
      </c>
      <c r="Q875" s="135"/>
      <c r="R875" s="108"/>
      <c r="S875" s="81"/>
    </row>
    <row r="876" spans="11:19" x14ac:dyDescent="0.2">
      <c r="K876" s="130" t="s">
        <v>562</v>
      </c>
      <c r="L876" s="131" t="s">
        <v>4642</v>
      </c>
      <c r="M876" s="70" t="s">
        <v>2919</v>
      </c>
      <c r="N876" s="71" t="s">
        <v>4307</v>
      </c>
      <c r="O876" s="113" t="s">
        <v>4307</v>
      </c>
      <c r="P876" s="130" t="s">
        <v>2191</v>
      </c>
      <c r="Q876" s="132"/>
      <c r="R876" s="72"/>
      <c r="S876" s="61"/>
    </row>
    <row r="877" spans="11:19" x14ac:dyDescent="0.2">
      <c r="K877" s="133" t="s">
        <v>562</v>
      </c>
      <c r="L877" s="134" t="s">
        <v>4643</v>
      </c>
      <c r="M877" s="106" t="s">
        <v>2919</v>
      </c>
      <c r="N877" s="107" t="s">
        <v>4308</v>
      </c>
      <c r="O877" s="123" t="s">
        <v>4308</v>
      </c>
      <c r="P877" s="133" t="s">
        <v>2191</v>
      </c>
      <c r="Q877" s="135"/>
      <c r="R877" s="108"/>
      <c r="S877" s="81"/>
    </row>
    <row r="878" spans="11:19" x14ac:dyDescent="0.2">
      <c r="K878" s="130" t="s">
        <v>562</v>
      </c>
      <c r="L878" s="131" t="s">
        <v>4644</v>
      </c>
      <c r="M878" s="70" t="s">
        <v>2919</v>
      </c>
      <c r="N878" s="71" t="s">
        <v>4309</v>
      </c>
      <c r="O878" s="113" t="s">
        <v>4309</v>
      </c>
      <c r="P878" s="130" t="s">
        <v>2191</v>
      </c>
      <c r="Q878" s="132"/>
      <c r="R878" s="72"/>
      <c r="S878" s="61"/>
    </row>
    <row r="879" spans="11:19" x14ac:dyDescent="0.2">
      <c r="K879" s="133" t="s">
        <v>562</v>
      </c>
      <c r="L879" s="134" t="s">
        <v>4645</v>
      </c>
      <c r="M879" s="106" t="s">
        <v>2919</v>
      </c>
      <c r="N879" s="107" t="s">
        <v>4310</v>
      </c>
      <c r="O879" s="123" t="s">
        <v>4310</v>
      </c>
      <c r="P879" s="133" t="s">
        <v>2191</v>
      </c>
      <c r="Q879" s="135"/>
      <c r="R879" s="108"/>
      <c r="S879" s="81"/>
    </row>
    <row r="880" spans="11:19" x14ac:dyDescent="0.2">
      <c r="K880" s="130" t="s">
        <v>562</v>
      </c>
      <c r="L880" s="131" t="s">
        <v>1363</v>
      </c>
      <c r="M880" s="70" t="s">
        <v>2919</v>
      </c>
      <c r="N880" s="71" t="s">
        <v>2924</v>
      </c>
      <c r="O880" s="113" t="s">
        <v>2924</v>
      </c>
      <c r="P880" s="130" t="s">
        <v>2191</v>
      </c>
      <c r="Q880" s="132"/>
      <c r="R880" s="72"/>
      <c r="S880" s="61" t="s">
        <v>2191</v>
      </c>
    </row>
    <row r="881" spans="11:19" x14ac:dyDescent="0.2">
      <c r="K881" s="133" t="s">
        <v>562</v>
      </c>
      <c r="L881" s="134" t="s">
        <v>4646</v>
      </c>
      <c r="M881" s="106" t="s">
        <v>2919</v>
      </c>
      <c r="N881" s="107" t="s">
        <v>4311</v>
      </c>
      <c r="O881" s="123" t="s">
        <v>4311</v>
      </c>
      <c r="P881" s="133" t="s">
        <v>2191</v>
      </c>
      <c r="Q881" s="135"/>
      <c r="R881" s="108"/>
      <c r="S881" s="81"/>
    </row>
    <row r="882" spans="11:19" x14ac:dyDescent="0.2">
      <c r="K882" s="130" t="s">
        <v>563</v>
      </c>
      <c r="L882" s="131" t="s">
        <v>1365</v>
      </c>
      <c r="M882" s="70" t="s">
        <v>2926</v>
      </c>
      <c r="N882" s="71" t="s">
        <v>2927</v>
      </c>
      <c r="O882" s="113" t="s">
        <v>2927</v>
      </c>
      <c r="P882" s="130"/>
      <c r="Q882" s="132" t="s">
        <v>2162</v>
      </c>
      <c r="R882" s="72"/>
      <c r="S882" s="61"/>
    </row>
    <row r="883" spans="11:19" x14ac:dyDescent="0.2">
      <c r="K883" s="133" t="s">
        <v>563</v>
      </c>
      <c r="L883" s="134" t="s">
        <v>1366</v>
      </c>
      <c r="M883" s="106" t="s">
        <v>2926</v>
      </c>
      <c r="N883" s="107" t="s">
        <v>2928</v>
      </c>
      <c r="O883" s="123" t="s">
        <v>2928</v>
      </c>
      <c r="P883" s="133"/>
      <c r="Q883" s="135" t="s">
        <v>2162</v>
      </c>
      <c r="R883" s="108"/>
      <c r="S883" s="81"/>
    </row>
    <row r="884" spans="11:19" x14ac:dyDescent="0.2">
      <c r="K884" s="130" t="s">
        <v>563</v>
      </c>
      <c r="L884" s="131" t="s">
        <v>1368</v>
      </c>
      <c r="M884" s="70" t="s">
        <v>2926</v>
      </c>
      <c r="N884" s="71" t="s">
        <v>2930</v>
      </c>
      <c r="O884" s="113" t="s">
        <v>2930</v>
      </c>
      <c r="P884" s="130"/>
      <c r="Q884" s="132" t="s">
        <v>2162</v>
      </c>
      <c r="R884" s="72"/>
      <c r="S884" s="61"/>
    </row>
    <row r="885" spans="11:19" x14ac:dyDescent="0.2">
      <c r="K885" s="133" t="s">
        <v>563</v>
      </c>
      <c r="L885" s="134" t="s">
        <v>1370</v>
      </c>
      <c r="M885" s="106" t="s">
        <v>2926</v>
      </c>
      <c r="N885" s="107" t="s">
        <v>2932</v>
      </c>
      <c r="O885" s="123" t="s">
        <v>2932</v>
      </c>
      <c r="P885" s="133"/>
      <c r="Q885" s="135" t="s">
        <v>2162</v>
      </c>
      <c r="R885" s="108"/>
      <c r="S885" s="81"/>
    </row>
    <row r="886" spans="11:19" x14ac:dyDescent="0.2">
      <c r="K886" s="130" t="s">
        <v>563</v>
      </c>
      <c r="L886" s="131" t="s">
        <v>1371</v>
      </c>
      <c r="M886" s="70" t="s">
        <v>2926</v>
      </c>
      <c r="N886" s="71" t="s">
        <v>2933</v>
      </c>
      <c r="O886" s="113" t="s">
        <v>2933</v>
      </c>
      <c r="P886" s="130"/>
      <c r="Q886" s="132" t="s">
        <v>2162</v>
      </c>
      <c r="R886" s="72"/>
      <c r="S886" s="61"/>
    </row>
    <row r="887" spans="11:19" x14ac:dyDescent="0.2">
      <c r="K887" s="133" t="s">
        <v>563</v>
      </c>
      <c r="L887" s="134" t="s">
        <v>1373</v>
      </c>
      <c r="M887" s="106" t="s">
        <v>2926</v>
      </c>
      <c r="N887" s="107" t="s">
        <v>2935</v>
      </c>
      <c r="O887" s="123" t="s">
        <v>2935</v>
      </c>
      <c r="P887" s="133"/>
      <c r="Q887" s="135" t="s">
        <v>2162</v>
      </c>
      <c r="R887" s="108"/>
      <c r="S887" s="81"/>
    </row>
    <row r="888" spans="11:19" x14ac:dyDescent="0.2">
      <c r="K888" s="130" t="s">
        <v>563</v>
      </c>
      <c r="L888" s="131" t="s">
        <v>1374</v>
      </c>
      <c r="M888" s="70" t="s">
        <v>2926</v>
      </c>
      <c r="N888" s="71" t="s">
        <v>2936</v>
      </c>
      <c r="O888" s="113" t="s">
        <v>2936</v>
      </c>
      <c r="P888" s="130"/>
      <c r="Q888" s="132" t="s">
        <v>2162</v>
      </c>
      <c r="R888" s="72"/>
      <c r="S888" s="61"/>
    </row>
    <row r="889" spans="11:19" x14ac:dyDescent="0.2">
      <c r="K889" s="133" t="s">
        <v>563</v>
      </c>
      <c r="L889" s="134" t="s">
        <v>1372</v>
      </c>
      <c r="M889" s="106" t="s">
        <v>2926</v>
      </c>
      <c r="N889" s="107" t="s">
        <v>2934</v>
      </c>
      <c r="O889" s="123" t="s">
        <v>2934</v>
      </c>
      <c r="P889" s="133"/>
      <c r="Q889" s="135" t="s">
        <v>2162</v>
      </c>
      <c r="R889" s="108"/>
      <c r="S889" s="81"/>
    </row>
    <row r="890" spans="11:19" x14ac:dyDescent="0.2">
      <c r="K890" s="130" t="s">
        <v>563</v>
      </c>
      <c r="L890" s="131" t="s">
        <v>1399</v>
      </c>
      <c r="M890" s="70" t="s">
        <v>2926</v>
      </c>
      <c r="N890" s="71" t="s">
        <v>2961</v>
      </c>
      <c r="O890" s="113" t="s">
        <v>2961</v>
      </c>
      <c r="P890" s="130"/>
      <c r="Q890" s="132" t="s">
        <v>2162</v>
      </c>
      <c r="R890" s="72"/>
      <c r="S890" s="61"/>
    </row>
    <row r="891" spans="11:19" x14ac:dyDescent="0.2">
      <c r="K891" s="133" t="s">
        <v>563</v>
      </c>
      <c r="L891" s="134" t="s">
        <v>1405</v>
      </c>
      <c r="M891" s="106" t="s">
        <v>2926</v>
      </c>
      <c r="N891" s="107" t="s">
        <v>2967</v>
      </c>
      <c r="O891" s="123" t="s">
        <v>2967</v>
      </c>
      <c r="P891" s="133"/>
      <c r="Q891" s="135" t="s">
        <v>2162</v>
      </c>
      <c r="R891" s="108"/>
      <c r="S891" s="81"/>
    </row>
    <row r="892" spans="11:19" x14ac:dyDescent="0.2">
      <c r="K892" s="130" t="s">
        <v>563</v>
      </c>
      <c r="L892" s="131" t="s">
        <v>4057</v>
      </c>
      <c r="M892" s="70" t="s">
        <v>2926</v>
      </c>
      <c r="N892" s="71" t="s">
        <v>4312</v>
      </c>
      <c r="O892" s="113" t="s">
        <v>4312</v>
      </c>
      <c r="P892" s="130"/>
      <c r="Q892" s="132"/>
      <c r="R892" s="72"/>
      <c r="S892" s="61"/>
    </row>
    <row r="893" spans="11:19" x14ac:dyDescent="0.2">
      <c r="K893" s="133" t="s">
        <v>563</v>
      </c>
      <c r="L893" s="134" t="s">
        <v>1377</v>
      </c>
      <c r="M893" s="106" t="s">
        <v>2926</v>
      </c>
      <c r="N893" s="107" t="s">
        <v>2939</v>
      </c>
      <c r="O893" s="123" t="s">
        <v>2939</v>
      </c>
      <c r="P893" s="133"/>
      <c r="Q893" s="135" t="s">
        <v>2162</v>
      </c>
      <c r="R893" s="108"/>
      <c r="S893" s="81"/>
    </row>
    <row r="894" spans="11:19" x14ac:dyDescent="0.2">
      <c r="K894" s="130" t="s">
        <v>563</v>
      </c>
      <c r="L894" s="131" t="s">
        <v>1404</v>
      </c>
      <c r="M894" s="70" t="s">
        <v>2926</v>
      </c>
      <c r="N894" s="71" t="s">
        <v>2966</v>
      </c>
      <c r="O894" s="113" t="s">
        <v>2966</v>
      </c>
      <c r="P894" s="130"/>
      <c r="Q894" s="132" t="s">
        <v>2162</v>
      </c>
      <c r="R894" s="72"/>
      <c r="S894" s="61"/>
    </row>
    <row r="895" spans="11:19" x14ac:dyDescent="0.2">
      <c r="K895" s="133" t="s">
        <v>563</v>
      </c>
      <c r="L895" s="125" t="s">
        <v>1384</v>
      </c>
      <c r="M895" s="106" t="s">
        <v>2926</v>
      </c>
      <c r="N895" s="96" t="s">
        <v>2946</v>
      </c>
      <c r="O895" s="96" t="s">
        <v>2946</v>
      </c>
      <c r="P895" s="108"/>
      <c r="Q895" s="108" t="s">
        <v>2162</v>
      </c>
      <c r="R895" s="108"/>
      <c r="S895" s="81"/>
    </row>
    <row r="896" spans="11:19" x14ac:dyDescent="0.2">
      <c r="K896" s="130" t="s">
        <v>563</v>
      </c>
      <c r="L896" s="120" t="s">
        <v>1407</v>
      </c>
      <c r="M896" s="70" t="s">
        <v>2926</v>
      </c>
      <c r="N896" s="121" t="s">
        <v>2969</v>
      </c>
      <c r="O896" s="121" t="s">
        <v>2969</v>
      </c>
      <c r="P896" s="72"/>
      <c r="Q896" s="72" t="s">
        <v>2162</v>
      </c>
      <c r="R896" s="72"/>
      <c r="S896" s="61"/>
    </row>
    <row r="897" spans="11:19" x14ac:dyDescent="0.2">
      <c r="K897" s="87" t="s">
        <v>563</v>
      </c>
      <c r="L897" s="88" t="s">
        <v>1400</v>
      </c>
      <c r="M897" s="89" t="s">
        <v>2926</v>
      </c>
      <c r="N897" s="123" t="s">
        <v>2962</v>
      </c>
      <c r="O897" s="79" t="s">
        <v>2962</v>
      </c>
      <c r="P897" s="96"/>
      <c r="Q897" s="78" t="s">
        <v>2162</v>
      </c>
      <c r="R897" s="95"/>
      <c r="S897" s="96"/>
    </row>
    <row r="898" spans="11:19" x14ac:dyDescent="0.2">
      <c r="K898" s="81" t="s">
        <v>563</v>
      </c>
      <c r="L898" s="93" t="s">
        <v>1398</v>
      </c>
      <c r="M898" s="94" t="s">
        <v>2926</v>
      </c>
      <c r="N898" s="78" t="s">
        <v>2960</v>
      </c>
      <c r="O898" s="79" t="s">
        <v>2960</v>
      </c>
      <c r="P898" s="78"/>
      <c r="Q898" s="91" t="s">
        <v>2162</v>
      </c>
      <c r="R898" s="95"/>
      <c r="S898" s="96"/>
    </row>
    <row r="899" spans="11:19" x14ac:dyDescent="0.2">
      <c r="K899" s="75" t="s">
        <v>563</v>
      </c>
      <c r="L899" s="76" t="s">
        <v>1383</v>
      </c>
      <c r="M899" s="97" t="s">
        <v>2926</v>
      </c>
      <c r="N899" s="78" t="s">
        <v>2945</v>
      </c>
      <c r="O899" s="79" t="s">
        <v>2945</v>
      </c>
      <c r="P899" s="90"/>
      <c r="Q899" s="91" t="s">
        <v>2162</v>
      </c>
      <c r="R899" s="95"/>
      <c r="S899" s="81"/>
    </row>
    <row r="900" spans="11:19" x14ac:dyDescent="0.2">
      <c r="K900" s="83" t="s">
        <v>563</v>
      </c>
      <c r="L900" s="84" t="s">
        <v>1403</v>
      </c>
      <c r="M900" s="63" t="s">
        <v>2926</v>
      </c>
      <c r="N900" s="64" t="s">
        <v>2965</v>
      </c>
      <c r="O900" s="65" t="s">
        <v>2965</v>
      </c>
      <c r="P900" s="66"/>
      <c r="Q900" s="67" t="s">
        <v>2162</v>
      </c>
      <c r="R900" s="68"/>
      <c r="S900" s="61"/>
    </row>
    <row r="901" spans="11:19" x14ac:dyDescent="0.2">
      <c r="K901" s="83" t="s">
        <v>563</v>
      </c>
      <c r="L901" s="84" t="s">
        <v>1378</v>
      </c>
      <c r="M901" s="63" t="s">
        <v>2926</v>
      </c>
      <c r="N901" s="64" t="s">
        <v>2940</v>
      </c>
      <c r="O901" s="65" t="s">
        <v>2940</v>
      </c>
      <c r="P901" s="66"/>
      <c r="Q901" s="67" t="s">
        <v>2162</v>
      </c>
      <c r="R901" s="68"/>
      <c r="S901" s="61"/>
    </row>
    <row r="902" spans="11:19" x14ac:dyDescent="0.2">
      <c r="K902" s="87" t="s">
        <v>563</v>
      </c>
      <c r="L902" s="88" t="s">
        <v>1379</v>
      </c>
      <c r="M902" s="89" t="s">
        <v>2926</v>
      </c>
      <c r="N902" s="78" t="s">
        <v>2941</v>
      </c>
      <c r="O902" s="79" t="s">
        <v>2941</v>
      </c>
      <c r="P902" s="90"/>
      <c r="Q902" s="78" t="s">
        <v>2162</v>
      </c>
      <c r="R902" s="92"/>
      <c r="S902" s="81"/>
    </row>
    <row r="903" spans="11:19" x14ac:dyDescent="0.2">
      <c r="K903" s="61" t="s">
        <v>563</v>
      </c>
      <c r="L903" s="62" t="s">
        <v>1376</v>
      </c>
      <c r="M903" s="98" t="s">
        <v>2926</v>
      </c>
      <c r="N903" s="64" t="s">
        <v>2938</v>
      </c>
      <c r="O903" s="65" t="s">
        <v>2938</v>
      </c>
      <c r="P903" s="64"/>
      <c r="Q903" s="67" t="s">
        <v>2162</v>
      </c>
      <c r="R903" s="68"/>
      <c r="S903" s="100"/>
    </row>
    <row r="904" spans="11:19" x14ac:dyDescent="0.2">
      <c r="K904" s="81" t="s">
        <v>563</v>
      </c>
      <c r="L904" s="93" t="s">
        <v>1380</v>
      </c>
      <c r="M904" s="89" t="s">
        <v>2926</v>
      </c>
      <c r="N904" s="78" t="s">
        <v>2942</v>
      </c>
      <c r="O904" s="79" t="s">
        <v>2942</v>
      </c>
      <c r="P904" s="90"/>
      <c r="Q904" s="91" t="s">
        <v>2162</v>
      </c>
      <c r="R904" s="92"/>
      <c r="S904" s="81"/>
    </row>
    <row r="905" spans="11:19" x14ac:dyDescent="0.2">
      <c r="K905" s="75" t="s">
        <v>563</v>
      </c>
      <c r="L905" s="76" t="s">
        <v>1367</v>
      </c>
      <c r="M905" s="77" t="s">
        <v>2926</v>
      </c>
      <c r="N905" s="78" t="s">
        <v>2929</v>
      </c>
      <c r="O905" s="79" t="s">
        <v>2929</v>
      </c>
      <c r="P905" s="75"/>
      <c r="Q905" s="80" t="s">
        <v>2162</v>
      </c>
      <c r="R905" s="81"/>
      <c r="S905" s="81"/>
    </row>
    <row r="906" spans="11:19" x14ac:dyDescent="0.2">
      <c r="K906" s="83" t="s">
        <v>563</v>
      </c>
      <c r="L906" s="84" t="s">
        <v>1382</v>
      </c>
      <c r="M906" s="85" t="s">
        <v>2926</v>
      </c>
      <c r="N906" s="64" t="s">
        <v>2944</v>
      </c>
      <c r="O906" s="65" t="s">
        <v>2944</v>
      </c>
      <c r="P906" s="83"/>
      <c r="Q906" s="73" t="s">
        <v>2162</v>
      </c>
      <c r="R906" s="61"/>
      <c r="S906" s="61"/>
    </row>
    <row r="907" spans="11:19" x14ac:dyDescent="0.2">
      <c r="K907" s="75" t="s">
        <v>563</v>
      </c>
      <c r="L907" s="76" t="s">
        <v>1381</v>
      </c>
      <c r="M907" s="77" t="s">
        <v>2926</v>
      </c>
      <c r="N907" s="78" t="s">
        <v>2943</v>
      </c>
      <c r="O907" s="79" t="s">
        <v>2943</v>
      </c>
      <c r="P907" s="75"/>
      <c r="Q907" s="80" t="s">
        <v>2162</v>
      </c>
      <c r="R907" s="81"/>
      <c r="S907" s="81"/>
    </row>
    <row r="908" spans="11:19" x14ac:dyDescent="0.2">
      <c r="K908" s="83" t="s">
        <v>563</v>
      </c>
      <c r="L908" s="84" t="s">
        <v>1401</v>
      </c>
      <c r="M908" s="85" t="s">
        <v>2926</v>
      </c>
      <c r="N908" s="64" t="s">
        <v>2963</v>
      </c>
      <c r="O908" s="65" t="s">
        <v>2963</v>
      </c>
      <c r="P908" s="83"/>
      <c r="Q908" s="73" t="s">
        <v>2162</v>
      </c>
      <c r="R908" s="61"/>
      <c r="S908" s="61"/>
    </row>
    <row r="909" spans="11:19" x14ac:dyDescent="0.2">
      <c r="K909" s="75" t="s">
        <v>563</v>
      </c>
      <c r="L909" s="76" t="s">
        <v>4058</v>
      </c>
      <c r="M909" s="77" t="s">
        <v>2926</v>
      </c>
      <c r="N909" s="78" t="s">
        <v>4313</v>
      </c>
      <c r="O909" s="79" t="s">
        <v>4313</v>
      </c>
      <c r="P909" s="75"/>
      <c r="Q909" s="80"/>
      <c r="R909" s="81"/>
      <c r="S909" s="81"/>
    </row>
    <row r="910" spans="11:19" x14ac:dyDescent="0.2">
      <c r="K910" s="81" t="s">
        <v>563</v>
      </c>
      <c r="L910" s="93" t="s">
        <v>1385</v>
      </c>
      <c r="M910" s="94" t="s">
        <v>2926</v>
      </c>
      <c r="N910" s="78" t="s">
        <v>2947</v>
      </c>
      <c r="O910" s="79" t="s">
        <v>2947</v>
      </c>
      <c r="P910" s="78"/>
      <c r="Q910" s="91" t="s">
        <v>2162</v>
      </c>
      <c r="R910" s="95"/>
      <c r="S910" s="96"/>
    </row>
    <row r="911" spans="11:19" x14ac:dyDescent="0.2">
      <c r="K911" s="127" t="s">
        <v>563</v>
      </c>
      <c r="L911" s="109" t="s">
        <v>1387</v>
      </c>
      <c r="M911" s="160" t="s">
        <v>2926</v>
      </c>
      <c r="N911" s="161" t="s">
        <v>2949</v>
      </c>
      <c r="O911" s="79" t="s">
        <v>2949</v>
      </c>
      <c r="P911" s="107"/>
      <c r="Q911" s="91" t="s">
        <v>2162</v>
      </c>
      <c r="R911" s="108"/>
      <c r="S911" s="136"/>
    </row>
    <row r="912" spans="11:19" x14ac:dyDescent="0.2">
      <c r="K912" s="61" t="s">
        <v>563</v>
      </c>
      <c r="L912" s="62" t="s">
        <v>1402</v>
      </c>
      <c r="M912" s="101" t="s">
        <v>2926</v>
      </c>
      <c r="N912" s="113" t="s">
        <v>2964</v>
      </c>
      <c r="O912" s="65" t="s">
        <v>2964</v>
      </c>
      <c r="P912" s="66"/>
      <c r="Q912" s="64" t="s">
        <v>2162</v>
      </c>
      <c r="R912" s="99"/>
      <c r="S912" s="61"/>
    </row>
    <row r="913" spans="11:19" x14ac:dyDescent="0.2">
      <c r="K913" s="61" t="s">
        <v>563</v>
      </c>
      <c r="L913" s="62" t="s">
        <v>1388</v>
      </c>
      <c r="M913" s="98" t="s">
        <v>2926</v>
      </c>
      <c r="N913" s="64" t="s">
        <v>2950</v>
      </c>
      <c r="O913" s="65" t="s">
        <v>2950</v>
      </c>
      <c r="P913" s="64"/>
      <c r="Q913" s="67" t="s">
        <v>2162</v>
      </c>
      <c r="R913" s="68"/>
      <c r="S913" s="100"/>
    </row>
    <row r="914" spans="11:19" x14ac:dyDescent="0.2">
      <c r="K914" s="61" t="s">
        <v>563</v>
      </c>
      <c r="L914" s="62" t="s">
        <v>1375</v>
      </c>
      <c r="M914" s="98" t="s">
        <v>2926</v>
      </c>
      <c r="N914" s="64" t="s">
        <v>2937</v>
      </c>
      <c r="O914" s="65" t="s">
        <v>2937</v>
      </c>
      <c r="P914" s="64"/>
      <c r="Q914" s="67" t="s">
        <v>2162</v>
      </c>
      <c r="R914" s="68"/>
      <c r="S914" s="100"/>
    </row>
    <row r="915" spans="11:19" x14ac:dyDescent="0.2">
      <c r="K915" s="83" t="s">
        <v>563</v>
      </c>
      <c r="L915" s="84" t="s">
        <v>1389</v>
      </c>
      <c r="M915" s="85" t="s">
        <v>2926</v>
      </c>
      <c r="N915" s="64" t="s">
        <v>2951</v>
      </c>
      <c r="O915" s="65" t="s">
        <v>2951</v>
      </c>
      <c r="P915" s="83"/>
      <c r="Q915" s="73" t="s">
        <v>2162</v>
      </c>
      <c r="R915" s="61"/>
      <c r="S915" s="61"/>
    </row>
    <row r="916" spans="11:19" x14ac:dyDescent="0.2">
      <c r="K916" s="75" t="s">
        <v>563</v>
      </c>
      <c r="L916" s="76" t="s">
        <v>1369</v>
      </c>
      <c r="M916" s="77" t="s">
        <v>2926</v>
      </c>
      <c r="N916" s="78" t="s">
        <v>2931</v>
      </c>
      <c r="O916" s="79" t="s">
        <v>2931</v>
      </c>
      <c r="P916" s="75"/>
      <c r="Q916" s="80" t="s">
        <v>2162</v>
      </c>
      <c r="R916" s="81"/>
      <c r="S916" s="81"/>
    </row>
    <row r="917" spans="11:19" x14ac:dyDescent="0.2">
      <c r="K917" s="83" t="s">
        <v>563</v>
      </c>
      <c r="L917" s="84" t="s">
        <v>1390</v>
      </c>
      <c r="M917" s="85" t="s">
        <v>2926</v>
      </c>
      <c r="N917" s="64" t="s">
        <v>2952</v>
      </c>
      <c r="O917" s="65" t="s">
        <v>2952</v>
      </c>
      <c r="P917" s="83"/>
      <c r="Q917" s="73" t="s">
        <v>2162</v>
      </c>
      <c r="R917" s="61"/>
      <c r="S917" s="61"/>
    </row>
    <row r="918" spans="11:19" x14ac:dyDescent="0.2">
      <c r="K918" s="75" t="s">
        <v>563</v>
      </c>
      <c r="L918" s="76" t="s">
        <v>1391</v>
      </c>
      <c r="M918" s="77" t="s">
        <v>2926</v>
      </c>
      <c r="N918" s="78" t="s">
        <v>2953</v>
      </c>
      <c r="O918" s="79" t="s">
        <v>2953</v>
      </c>
      <c r="P918" s="75"/>
      <c r="Q918" s="80" t="s">
        <v>2162</v>
      </c>
      <c r="R918" s="81"/>
      <c r="S918" s="81"/>
    </row>
    <row r="919" spans="11:19" x14ac:dyDescent="0.2">
      <c r="K919" s="83" t="s">
        <v>563</v>
      </c>
      <c r="L919" s="84" t="s">
        <v>1397</v>
      </c>
      <c r="M919" s="85" t="s">
        <v>2926</v>
      </c>
      <c r="N919" s="64" t="s">
        <v>2959</v>
      </c>
      <c r="O919" s="65" t="s">
        <v>2959</v>
      </c>
      <c r="P919" s="83"/>
      <c r="Q919" s="73" t="s">
        <v>2162</v>
      </c>
      <c r="R919" s="61"/>
      <c r="S919" s="61"/>
    </row>
    <row r="920" spans="11:19" x14ac:dyDescent="0.2">
      <c r="K920" s="75" t="s">
        <v>563</v>
      </c>
      <c r="L920" s="76" t="s">
        <v>1386</v>
      </c>
      <c r="M920" s="77" t="s">
        <v>2926</v>
      </c>
      <c r="N920" s="78" t="s">
        <v>2948</v>
      </c>
      <c r="O920" s="79" t="s">
        <v>2948</v>
      </c>
      <c r="P920" s="75"/>
      <c r="Q920" s="80" t="s">
        <v>2162</v>
      </c>
      <c r="R920" s="81"/>
      <c r="S920" s="81"/>
    </row>
    <row r="921" spans="11:19" x14ac:dyDescent="0.2">
      <c r="K921" s="110" t="s">
        <v>563</v>
      </c>
      <c r="L921" s="111" t="s">
        <v>1392</v>
      </c>
      <c r="M921" s="101" t="s">
        <v>2926</v>
      </c>
      <c r="N921" s="64" t="s">
        <v>2954</v>
      </c>
      <c r="O921" s="65" t="s">
        <v>2954</v>
      </c>
      <c r="P921" s="66"/>
      <c r="Q921" s="67" t="s">
        <v>2162</v>
      </c>
      <c r="R921" s="99"/>
      <c r="S921" s="61"/>
    </row>
    <row r="922" spans="11:19" x14ac:dyDescent="0.2">
      <c r="K922" s="83" t="s">
        <v>563</v>
      </c>
      <c r="L922" s="84" t="s">
        <v>1406</v>
      </c>
      <c r="M922" s="85" t="s">
        <v>2926</v>
      </c>
      <c r="N922" s="64" t="s">
        <v>2968</v>
      </c>
      <c r="O922" s="65" t="s">
        <v>2968</v>
      </c>
      <c r="P922" s="83"/>
      <c r="Q922" s="73" t="s">
        <v>2162</v>
      </c>
      <c r="R922" s="61"/>
      <c r="S922" s="61"/>
    </row>
    <row r="923" spans="11:19" x14ac:dyDescent="0.2">
      <c r="K923" s="75" t="s">
        <v>563</v>
      </c>
      <c r="L923" s="76" t="s">
        <v>1393</v>
      </c>
      <c r="M923" s="77" t="s">
        <v>2926</v>
      </c>
      <c r="N923" s="78" t="s">
        <v>2955</v>
      </c>
      <c r="O923" s="79" t="s">
        <v>2955</v>
      </c>
      <c r="P923" s="75"/>
      <c r="Q923" s="80" t="s">
        <v>2162</v>
      </c>
      <c r="R923" s="81"/>
      <c r="S923" s="81"/>
    </row>
    <row r="924" spans="11:19" x14ac:dyDescent="0.2">
      <c r="K924" s="83" t="s">
        <v>563</v>
      </c>
      <c r="L924" s="84" t="s">
        <v>4647</v>
      </c>
      <c r="M924" s="85" t="s">
        <v>2926</v>
      </c>
      <c r="N924" s="64" t="s">
        <v>4314</v>
      </c>
      <c r="O924" s="65" t="s">
        <v>4314</v>
      </c>
      <c r="P924" s="83"/>
      <c r="Q924" s="73"/>
      <c r="R924" s="61"/>
      <c r="S924" s="61"/>
    </row>
    <row r="925" spans="11:19" x14ac:dyDescent="0.2">
      <c r="K925" s="75" t="s">
        <v>563</v>
      </c>
      <c r="L925" s="76" t="s">
        <v>1394</v>
      </c>
      <c r="M925" s="77" t="s">
        <v>2926</v>
      </c>
      <c r="N925" s="78" t="s">
        <v>2956</v>
      </c>
      <c r="O925" s="79" t="s">
        <v>2956</v>
      </c>
      <c r="P925" s="75"/>
      <c r="Q925" s="80" t="s">
        <v>2162</v>
      </c>
      <c r="R925" s="81"/>
      <c r="S925" s="81"/>
    </row>
    <row r="926" spans="11:19" x14ac:dyDescent="0.2">
      <c r="K926" s="83" t="s">
        <v>563</v>
      </c>
      <c r="L926" s="84" t="s">
        <v>1395</v>
      </c>
      <c r="M926" s="85" t="s">
        <v>2926</v>
      </c>
      <c r="N926" s="64" t="s">
        <v>2957</v>
      </c>
      <c r="O926" s="65" t="s">
        <v>2957</v>
      </c>
      <c r="P926" s="83"/>
      <c r="Q926" s="73" t="s">
        <v>2162</v>
      </c>
      <c r="R926" s="61"/>
      <c r="S926" s="61"/>
    </row>
    <row r="927" spans="11:19" x14ac:dyDescent="0.2">
      <c r="K927" s="75" t="s">
        <v>563</v>
      </c>
      <c r="L927" s="76" t="s">
        <v>1396</v>
      </c>
      <c r="M927" s="77" t="s">
        <v>2926</v>
      </c>
      <c r="N927" s="78" t="s">
        <v>2958</v>
      </c>
      <c r="O927" s="79" t="s">
        <v>2958</v>
      </c>
      <c r="P927" s="75"/>
      <c r="Q927" s="80" t="s">
        <v>2162</v>
      </c>
      <c r="R927" s="81"/>
      <c r="S927" s="81"/>
    </row>
    <row r="928" spans="11:19" x14ac:dyDescent="0.2">
      <c r="K928" s="83" t="s">
        <v>9</v>
      </c>
      <c r="L928" s="84" t="s">
        <v>1408</v>
      </c>
      <c r="M928" s="85" t="s">
        <v>326</v>
      </c>
      <c r="N928" s="64" t="s">
        <v>2970</v>
      </c>
      <c r="O928" s="65" t="s">
        <v>2970</v>
      </c>
      <c r="P928" s="83"/>
      <c r="Q928" s="73" t="s">
        <v>2162</v>
      </c>
      <c r="R928" s="61"/>
      <c r="S928" s="61"/>
    </row>
    <row r="929" spans="11:19" x14ac:dyDescent="0.2">
      <c r="K929" s="75" t="s">
        <v>9</v>
      </c>
      <c r="L929" s="76" t="s">
        <v>1435</v>
      </c>
      <c r="M929" s="77" t="s">
        <v>326</v>
      </c>
      <c r="N929" s="78" t="s">
        <v>2997</v>
      </c>
      <c r="O929" s="79" t="s">
        <v>2997</v>
      </c>
      <c r="P929" s="75"/>
      <c r="Q929" s="80" t="s">
        <v>2162</v>
      </c>
      <c r="R929" s="81"/>
      <c r="S929" s="81"/>
    </row>
    <row r="930" spans="11:19" x14ac:dyDescent="0.2">
      <c r="K930" s="83" t="s">
        <v>9</v>
      </c>
      <c r="L930" s="84" t="s">
        <v>4059</v>
      </c>
      <c r="M930" s="85" t="s">
        <v>326</v>
      </c>
      <c r="N930" s="64" t="s">
        <v>4315</v>
      </c>
      <c r="O930" s="65" t="s">
        <v>4315</v>
      </c>
      <c r="P930" s="83"/>
      <c r="Q930" s="73"/>
      <c r="R930" s="61"/>
      <c r="S930" s="61"/>
    </row>
    <row r="931" spans="11:19" x14ac:dyDescent="0.2">
      <c r="K931" s="75" t="s">
        <v>9</v>
      </c>
      <c r="L931" s="76" t="s">
        <v>1409</v>
      </c>
      <c r="M931" s="77" t="s">
        <v>326</v>
      </c>
      <c r="N931" s="78" t="s">
        <v>2971</v>
      </c>
      <c r="O931" s="79" t="s">
        <v>2971</v>
      </c>
      <c r="P931" s="75"/>
      <c r="Q931" s="80" t="s">
        <v>2162</v>
      </c>
      <c r="R931" s="81"/>
      <c r="S931" s="81"/>
    </row>
    <row r="932" spans="11:19" x14ac:dyDescent="0.2">
      <c r="K932" s="83" t="s">
        <v>9</v>
      </c>
      <c r="L932" s="84" t="s">
        <v>4648</v>
      </c>
      <c r="M932" s="85" t="s">
        <v>326</v>
      </c>
      <c r="N932" s="64" t="s">
        <v>4316</v>
      </c>
      <c r="O932" s="65" t="s">
        <v>4316</v>
      </c>
      <c r="P932" s="83"/>
      <c r="Q932" s="73" t="s">
        <v>2191</v>
      </c>
      <c r="R932" s="61"/>
      <c r="S932" s="61"/>
    </row>
    <row r="933" spans="11:19" x14ac:dyDescent="0.2">
      <c r="K933" s="75" t="s">
        <v>9</v>
      </c>
      <c r="L933" s="76" t="s">
        <v>1410</v>
      </c>
      <c r="M933" s="77" t="s">
        <v>326</v>
      </c>
      <c r="N933" s="78" t="s">
        <v>2972</v>
      </c>
      <c r="O933" s="79" t="s">
        <v>2972</v>
      </c>
      <c r="P933" s="75"/>
      <c r="Q933" s="80" t="s">
        <v>2162</v>
      </c>
      <c r="R933" s="81"/>
      <c r="S933" s="81"/>
    </row>
    <row r="934" spans="11:19" x14ac:dyDescent="0.2">
      <c r="K934" s="83" t="s">
        <v>9</v>
      </c>
      <c r="L934" s="84" t="s">
        <v>1411</v>
      </c>
      <c r="M934" s="85" t="s">
        <v>326</v>
      </c>
      <c r="N934" s="64" t="s">
        <v>2973</v>
      </c>
      <c r="O934" s="65" t="s">
        <v>2973</v>
      </c>
      <c r="P934" s="83"/>
      <c r="Q934" s="73" t="s">
        <v>2162</v>
      </c>
      <c r="R934" s="61"/>
      <c r="S934" s="61"/>
    </row>
    <row r="935" spans="11:19" x14ac:dyDescent="0.2">
      <c r="K935" s="75" t="s">
        <v>9</v>
      </c>
      <c r="L935" s="76" t="s">
        <v>1412</v>
      </c>
      <c r="M935" s="77" t="s">
        <v>326</v>
      </c>
      <c r="N935" s="78" t="s">
        <v>2974</v>
      </c>
      <c r="O935" s="79" t="s">
        <v>2974</v>
      </c>
      <c r="P935" s="75"/>
      <c r="Q935" s="80" t="s">
        <v>2162</v>
      </c>
      <c r="R935" s="81"/>
      <c r="S935" s="81"/>
    </row>
    <row r="936" spans="11:19" x14ac:dyDescent="0.2">
      <c r="K936" s="83" t="s">
        <v>9</v>
      </c>
      <c r="L936" s="84" t="s">
        <v>1413</v>
      </c>
      <c r="M936" s="85" t="s">
        <v>326</v>
      </c>
      <c r="N936" s="64" t="s">
        <v>2975</v>
      </c>
      <c r="O936" s="65" t="s">
        <v>2975</v>
      </c>
      <c r="P936" s="83"/>
      <c r="Q936" s="73" t="s">
        <v>2162</v>
      </c>
      <c r="R936" s="61"/>
      <c r="S936" s="61"/>
    </row>
    <row r="937" spans="11:19" x14ac:dyDescent="0.2">
      <c r="K937" s="75" t="s">
        <v>9</v>
      </c>
      <c r="L937" s="76" t="s">
        <v>1414</v>
      </c>
      <c r="M937" s="77" t="s">
        <v>326</v>
      </c>
      <c r="N937" s="78" t="s">
        <v>2976</v>
      </c>
      <c r="O937" s="79" t="s">
        <v>2976</v>
      </c>
      <c r="P937" s="75"/>
      <c r="Q937" s="80" t="s">
        <v>2162</v>
      </c>
      <c r="R937" s="81"/>
      <c r="S937" s="81"/>
    </row>
    <row r="938" spans="11:19" x14ac:dyDescent="0.2">
      <c r="K938" s="110" t="s">
        <v>9</v>
      </c>
      <c r="L938" s="62" t="s">
        <v>1416</v>
      </c>
      <c r="M938" s="63" t="s">
        <v>326</v>
      </c>
      <c r="N938" s="64" t="s">
        <v>2978</v>
      </c>
      <c r="O938" s="65" t="s">
        <v>2978</v>
      </c>
      <c r="P938" s="66"/>
      <c r="Q938" s="67" t="s">
        <v>2162</v>
      </c>
      <c r="R938" s="68"/>
      <c r="S938" s="61"/>
    </row>
    <row r="939" spans="11:19" x14ac:dyDescent="0.2">
      <c r="K939" s="87" t="s">
        <v>9</v>
      </c>
      <c r="L939" s="93" t="s">
        <v>1415</v>
      </c>
      <c r="M939" s="97" t="s">
        <v>326</v>
      </c>
      <c r="N939" s="78" t="s">
        <v>2977</v>
      </c>
      <c r="O939" s="79" t="s">
        <v>2977</v>
      </c>
      <c r="P939" s="90"/>
      <c r="Q939" s="91" t="s">
        <v>2162</v>
      </c>
      <c r="R939" s="95"/>
      <c r="S939" s="81"/>
    </row>
    <row r="940" spans="11:19" x14ac:dyDescent="0.2">
      <c r="K940" s="110" t="s">
        <v>9</v>
      </c>
      <c r="L940" s="62" t="s">
        <v>1417</v>
      </c>
      <c r="M940" s="63" t="s">
        <v>326</v>
      </c>
      <c r="N940" s="64" t="s">
        <v>2979</v>
      </c>
      <c r="O940" s="65" t="s">
        <v>2979</v>
      </c>
      <c r="P940" s="66"/>
      <c r="Q940" s="67" t="s">
        <v>2162</v>
      </c>
      <c r="R940" s="68"/>
      <c r="S940" s="61"/>
    </row>
    <row r="941" spans="11:19" x14ac:dyDescent="0.2">
      <c r="K941" s="87" t="s">
        <v>9</v>
      </c>
      <c r="L941" s="88" t="s">
        <v>1421</v>
      </c>
      <c r="M941" s="89" t="s">
        <v>326</v>
      </c>
      <c r="N941" s="123" t="s">
        <v>2983</v>
      </c>
      <c r="O941" s="79" t="s">
        <v>2983</v>
      </c>
      <c r="P941" s="90"/>
      <c r="Q941" s="78" t="s">
        <v>2162</v>
      </c>
      <c r="R941" s="92"/>
      <c r="S941" s="81"/>
    </row>
    <row r="942" spans="11:19" x14ac:dyDescent="0.2">
      <c r="K942" s="61" t="s">
        <v>9</v>
      </c>
      <c r="L942" s="62" t="s">
        <v>1423</v>
      </c>
      <c r="M942" s="98" t="s">
        <v>326</v>
      </c>
      <c r="N942" s="64" t="s">
        <v>2985</v>
      </c>
      <c r="O942" s="65" t="s">
        <v>2985</v>
      </c>
      <c r="P942" s="64"/>
      <c r="Q942" s="67" t="s">
        <v>2162</v>
      </c>
      <c r="R942" s="68"/>
      <c r="S942" s="100"/>
    </row>
    <row r="943" spans="11:19" x14ac:dyDescent="0.2">
      <c r="K943" s="81" t="s">
        <v>9</v>
      </c>
      <c r="L943" s="93" t="s">
        <v>1422</v>
      </c>
      <c r="M943" s="97" t="s">
        <v>326</v>
      </c>
      <c r="N943" s="78" t="s">
        <v>2984</v>
      </c>
      <c r="O943" s="79" t="s">
        <v>2984</v>
      </c>
      <c r="P943" s="78"/>
      <c r="Q943" s="91" t="s">
        <v>2162</v>
      </c>
      <c r="R943" s="95"/>
      <c r="S943" s="96"/>
    </row>
    <row r="944" spans="11:19" x14ac:dyDescent="0.2">
      <c r="K944" s="61" t="s">
        <v>9</v>
      </c>
      <c r="L944" s="62" t="s">
        <v>1424</v>
      </c>
      <c r="M944" s="98" t="s">
        <v>326</v>
      </c>
      <c r="N944" s="64" t="s">
        <v>2986</v>
      </c>
      <c r="O944" s="65" t="s">
        <v>2986</v>
      </c>
      <c r="P944" s="64"/>
      <c r="Q944" s="67" t="s">
        <v>2162</v>
      </c>
      <c r="R944" s="68"/>
      <c r="S944" s="100"/>
    </row>
    <row r="945" spans="11:19" x14ac:dyDescent="0.2">
      <c r="K945" s="81" t="s">
        <v>9</v>
      </c>
      <c r="L945" s="93" t="s">
        <v>1419</v>
      </c>
      <c r="M945" s="94" t="s">
        <v>326</v>
      </c>
      <c r="N945" s="78" t="s">
        <v>2981</v>
      </c>
      <c r="O945" s="79" t="s">
        <v>2981</v>
      </c>
      <c r="P945" s="78"/>
      <c r="Q945" s="91" t="s">
        <v>2162</v>
      </c>
      <c r="R945" s="95"/>
      <c r="S945" s="96"/>
    </row>
    <row r="946" spans="11:19" x14ac:dyDescent="0.2">
      <c r="K946" s="61" t="s">
        <v>9</v>
      </c>
      <c r="L946" s="62" t="s">
        <v>1426</v>
      </c>
      <c r="M946" s="98" t="s">
        <v>326</v>
      </c>
      <c r="N946" s="64" t="s">
        <v>2988</v>
      </c>
      <c r="O946" s="65" t="s">
        <v>2988</v>
      </c>
      <c r="P946" s="64"/>
      <c r="Q946" s="67" t="s">
        <v>2162</v>
      </c>
      <c r="R946" s="68"/>
      <c r="S946" s="100"/>
    </row>
    <row r="947" spans="11:19" x14ac:dyDescent="0.2">
      <c r="K947" s="81" t="s">
        <v>9</v>
      </c>
      <c r="L947" s="93" t="s">
        <v>1425</v>
      </c>
      <c r="M947" s="97" t="s">
        <v>326</v>
      </c>
      <c r="N947" s="78" t="s">
        <v>2987</v>
      </c>
      <c r="O947" s="79" t="s">
        <v>2987</v>
      </c>
      <c r="P947" s="78"/>
      <c r="Q947" s="91" t="s">
        <v>2162</v>
      </c>
      <c r="R947" s="95"/>
      <c r="S947" s="96"/>
    </row>
    <row r="948" spans="11:19" x14ac:dyDescent="0.2">
      <c r="K948" s="61" t="s">
        <v>9</v>
      </c>
      <c r="L948" s="62" t="s">
        <v>1427</v>
      </c>
      <c r="M948" s="98" t="s">
        <v>326</v>
      </c>
      <c r="N948" s="64" t="s">
        <v>2989</v>
      </c>
      <c r="O948" s="65" t="s">
        <v>2989</v>
      </c>
      <c r="P948" s="64"/>
      <c r="Q948" s="67" t="s">
        <v>2162</v>
      </c>
      <c r="R948" s="68"/>
      <c r="S948" s="100"/>
    </row>
    <row r="949" spans="11:19" x14ac:dyDescent="0.2">
      <c r="K949" s="81" t="s">
        <v>9</v>
      </c>
      <c r="L949" s="93" t="s">
        <v>1429</v>
      </c>
      <c r="M949" s="94" t="s">
        <v>326</v>
      </c>
      <c r="N949" s="78" t="s">
        <v>2991</v>
      </c>
      <c r="O949" s="79" t="s">
        <v>2991</v>
      </c>
      <c r="P949" s="78"/>
      <c r="Q949" s="91" t="s">
        <v>2162</v>
      </c>
      <c r="R949" s="95"/>
      <c r="S949" s="96"/>
    </row>
    <row r="950" spans="11:19" x14ac:dyDescent="0.2">
      <c r="K950" s="61" t="s">
        <v>9</v>
      </c>
      <c r="L950" s="62" t="s">
        <v>1430</v>
      </c>
      <c r="M950" s="98" t="s">
        <v>326</v>
      </c>
      <c r="N950" s="64" t="s">
        <v>2992</v>
      </c>
      <c r="O950" s="65" t="s">
        <v>2992</v>
      </c>
      <c r="P950" s="64"/>
      <c r="Q950" s="67" t="s">
        <v>2162</v>
      </c>
      <c r="R950" s="68"/>
      <c r="S950" s="100"/>
    </row>
    <row r="951" spans="11:19" x14ac:dyDescent="0.2">
      <c r="K951" s="81" t="s">
        <v>9</v>
      </c>
      <c r="L951" s="93" t="s">
        <v>1420</v>
      </c>
      <c r="M951" s="97" t="s">
        <v>326</v>
      </c>
      <c r="N951" s="78" t="s">
        <v>2982</v>
      </c>
      <c r="O951" s="79" t="s">
        <v>2982</v>
      </c>
      <c r="P951" s="78"/>
      <c r="Q951" s="91" t="s">
        <v>2162</v>
      </c>
      <c r="R951" s="95"/>
      <c r="S951" s="96"/>
    </row>
    <row r="952" spans="11:19" x14ac:dyDescent="0.2">
      <c r="K952" s="61" t="s">
        <v>9</v>
      </c>
      <c r="L952" s="62" t="s">
        <v>1431</v>
      </c>
      <c r="M952" s="98" t="s">
        <v>326</v>
      </c>
      <c r="N952" s="64" t="s">
        <v>2993</v>
      </c>
      <c r="O952" s="65" t="s">
        <v>2993</v>
      </c>
      <c r="P952" s="64"/>
      <c r="Q952" s="67" t="s">
        <v>2162</v>
      </c>
      <c r="R952" s="68"/>
      <c r="S952" s="100"/>
    </row>
    <row r="953" spans="11:19" x14ac:dyDescent="0.2">
      <c r="K953" s="81" t="s">
        <v>9</v>
      </c>
      <c r="L953" s="93" t="s">
        <v>1428</v>
      </c>
      <c r="M953" s="94" t="s">
        <v>326</v>
      </c>
      <c r="N953" s="78" t="s">
        <v>2990</v>
      </c>
      <c r="O953" s="79" t="s">
        <v>2990</v>
      </c>
      <c r="P953" s="78"/>
      <c r="Q953" s="91" t="s">
        <v>2162</v>
      </c>
      <c r="R953" s="95"/>
      <c r="S953" s="96"/>
    </row>
    <row r="954" spans="11:19" x14ac:dyDescent="0.2">
      <c r="K954" s="61" t="s">
        <v>9</v>
      </c>
      <c r="L954" s="62" t="s">
        <v>1432</v>
      </c>
      <c r="M954" s="98" t="s">
        <v>326</v>
      </c>
      <c r="N954" s="64" t="s">
        <v>2994</v>
      </c>
      <c r="O954" s="65" t="s">
        <v>2994</v>
      </c>
      <c r="P954" s="64"/>
      <c r="Q954" s="67" t="s">
        <v>2162</v>
      </c>
      <c r="R954" s="68"/>
      <c r="S954" s="100"/>
    </row>
    <row r="955" spans="11:19" x14ac:dyDescent="0.2">
      <c r="K955" s="81" t="s">
        <v>9</v>
      </c>
      <c r="L955" s="93" t="s">
        <v>1433</v>
      </c>
      <c r="M955" s="94" t="s">
        <v>326</v>
      </c>
      <c r="N955" s="78" t="s">
        <v>2995</v>
      </c>
      <c r="O955" s="79" t="s">
        <v>2995</v>
      </c>
      <c r="P955" s="78"/>
      <c r="Q955" s="91" t="s">
        <v>2162</v>
      </c>
      <c r="R955" s="95"/>
      <c r="S955" s="96"/>
    </row>
    <row r="956" spans="11:19" x14ac:dyDescent="0.2">
      <c r="K956" s="61" t="s">
        <v>9</v>
      </c>
      <c r="L956" s="62" t="s">
        <v>4649</v>
      </c>
      <c r="M956" s="98" t="s">
        <v>326</v>
      </c>
      <c r="N956" s="64" t="s">
        <v>4317</v>
      </c>
      <c r="O956" s="65" t="s">
        <v>4317</v>
      </c>
      <c r="P956" s="64"/>
      <c r="Q956" s="67" t="s">
        <v>2191</v>
      </c>
      <c r="R956" s="68"/>
      <c r="S956" s="100"/>
    </row>
    <row r="957" spans="11:19" x14ac:dyDescent="0.2">
      <c r="K957" s="81" t="s">
        <v>9</v>
      </c>
      <c r="L957" s="93" t="s">
        <v>1418</v>
      </c>
      <c r="M957" s="97" t="s">
        <v>326</v>
      </c>
      <c r="N957" s="78" t="s">
        <v>2980</v>
      </c>
      <c r="O957" s="79" t="s">
        <v>2980</v>
      </c>
      <c r="P957" s="78"/>
      <c r="Q957" s="91" t="s">
        <v>2162</v>
      </c>
      <c r="R957" s="95"/>
      <c r="S957" s="96"/>
    </row>
    <row r="958" spans="11:19" x14ac:dyDescent="0.2">
      <c r="K958" s="61" t="s">
        <v>9</v>
      </c>
      <c r="L958" s="62" t="s">
        <v>1434</v>
      </c>
      <c r="M958" s="98" t="s">
        <v>326</v>
      </c>
      <c r="N958" s="64" t="s">
        <v>2996</v>
      </c>
      <c r="O958" s="65" t="s">
        <v>2996</v>
      </c>
      <c r="P958" s="64"/>
      <c r="Q958" s="67" t="s">
        <v>2162</v>
      </c>
      <c r="R958" s="68"/>
      <c r="S958" s="100"/>
    </row>
    <row r="959" spans="11:19" x14ac:dyDescent="0.2">
      <c r="K959" s="81" t="s">
        <v>564</v>
      </c>
      <c r="L959" s="93" t="s">
        <v>1436</v>
      </c>
      <c r="M959" s="97" t="s">
        <v>2998</v>
      </c>
      <c r="N959" s="78" t="s">
        <v>447</v>
      </c>
      <c r="O959" s="79" t="s">
        <v>447</v>
      </c>
      <c r="P959" s="78"/>
      <c r="Q959" s="91" t="s">
        <v>2191</v>
      </c>
      <c r="R959" s="95"/>
      <c r="S959" s="96"/>
    </row>
    <row r="960" spans="11:19" x14ac:dyDescent="0.2">
      <c r="K960" s="61" t="s">
        <v>340</v>
      </c>
      <c r="L960" s="62" t="s">
        <v>1437</v>
      </c>
      <c r="M960" s="98" t="s">
        <v>2999</v>
      </c>
      <c r="N960" s="64" t="s">
        <v>448</v>
      </c>
      <c r="O960" s="65" t="s">
        <v>448</v>
      </c>
      <c r="P960" s="64"/>
      <c r="Q960" s="67" t="s">
        <v>2191</v>
      </c>
      <c r="R960" s="68"/>
      <c r="S960" s="100" t="s">
        <v>2191</v>
      </c>
    </row>
    <row r="961" spans="11:19" x14ac:dyDescent="0.2">
      <c r="K961" s="81" t="s">
        <v>360</v>
      </c>
      <c r="L961" s="93" t="s">
        <v>4650</v>
      </c>
      <c r="M961" s="97" t="s">
        <v>3340</v>
      </c>
      <c r="N961" s="78" t="s">
        <v>417</v>
      </c>
      <c r="O961" s="79" t="s">
        <v>417</v>
      </c>
      <c r="P961" s="78"/>
      <c r="Q961" s="91" t="s">
        <v>2191</v>
      </c>
      <c r="R961" s="95"/>
      <c r="S961" s="96"/>
    </row>
    <row r="962" spans="11:19" x14ac:dyDescent="0.2">
      <c r="K962" s="61" t="s">
        <v>565</v>
      </c>
      <c r="L962" s="62" t="s">
        <v>1438</v>
      </c>
      <c r="M962" s="63" t="s">
        <v>3001</v>
      </c>
      <c r="N962" s="64" t="s">
        <v>3002</v>
      </c>
      <c r="O962" s="65" t="s">
        <v>3002</v>
      </c>
      <c r="P962" s="64" t="s">
        <v>2191</v>
      </c>
      <c r="Q962" s="67"/>
      <c r="R962" s="68"/>
      <c r="S962" s="100" t="s">
        <v>2191</v>
      </c>
    </row>
    <row r="963" spans="11:19" x14ac:dyDescent="0.2">
      <c r="K963" s="81" t="s">
        <v>3963</v>
      </c>
      <c r="L963" s="93" t="s">
        <v>4651</v>
      </c>
      <c r="M963" s="94" t="s">
        <v>4318</v>
      </c>
      <c r="N963" s="78" t="s">
        <v>4319</v>
      </c>
      <c r="O963" s="79" t="s">
        <v>4319</v>
      </c>
      <c r="P963" s="78" t="s">
        <v>2191</v>
      </c>
      <c r="Q963" s="91"/>
      <c r="R963" s="95"/>
      <c r="S963" s="96"/>
    </row>
    <row r="964" spans="11:19" x14ac:dyDescent="0.2">
      <c r="K964" s="61" t="s">
        <v>566</v>
      </c>
      <c r="L964" s="62" t="s">
        <v>1439</v>
      </c>
      <c r="M964" s="63" t="s">
        <v>3003</v>
      </c>
      <c r="N964" s="64" t="s">
        <v>3004</v>
      </c>
      <c r="O964" s="65" t="s">
        <v>3004</v>
      </c>
      <c r="P964" s="64"/>
      <c r="Q964" s="67" t="s">
        <v>2162</v>
      </c>
      <c r="R964" s="68"/>
      <c r="S964" s="100"/>
    </row>
    <row r="965" spans="11:19" x14ac:dyDescent="0.2">
      <c r="K965" s="61" t="s">
        <v>566</v>
      </c>
      <c r="L965" s="62" t="s">
        <v>1440</v>
      </c>
      <c r="M965" s="63" t="s">
        <v>3003</v>
      </c>
      <c r="N965" s="64" t="s">
        <v>3005</v>
      </c>
      <c r="O965" s="65" t="s">
        <v>3005</v>
      </c>
      <c r="P965" s="64"/>
      <c r="Q965" s="67" t="s">
        <v>2162</v>
      </c>
      <c r="R965" s="68"/>
      <c r="S965" s="100"/>
    </row>
    <row r="966" spans="11:19" x14ac:dyDescent="0.2">
      <c r="K966" s="81" t="s">
        <v>566</v>
      </c>
      <c r="L966" s="93" t="s">
        <v>1441</v>
      </c>
      <c r="M966" s="97" t="s">
        <v>3003</v>
      </c>
      <c r="N966" s="78" t="s">
        <v>3006</v>
      </c>
      <c r="O966" s="79" t="s">
        <v>3006</v>
      </c>
      <c r="P966" s="78"/>
      <c r="Q966" s="91" t="s">
        <v>2162</v>
      </c>
      <c r="R966" s="95"/>
      <c r="S966" s="96"/>
    </row>
    <row r="967" spans="11:19" x14ac:dyDescent="0.2">
      <c r="K967" s="61" t="s">
        <v>566</v>
      </c>
      <c r="L967" s="62" t="s">
        <v>1442</v>
      </c>
      <c r="M967" s="63" t="s">
        <v>3003</v>
      </c>
      <c r="N967" s="64" t="s">
        <v>3007</v>
      </c>
      <c r="O967" s="65" t="s">
        <v>3007</v>
      </c>
      <c r="P967" s="64"/>
      <c r="Q967" s="67" t="s">
        <v>2162</v>
      </c>
      <c r="R967" s="68"/>
      <c r="S967" s="100"/>
    </row>
    <row r="968" spans="11:19" x14ac:dyDescent="0.2">
      <c r="K968" s="81" t="s">
        <v>566</v>
      </c>
      <c r="L968" s="93" t="s">
        <v>1443</v>
      </c>
      <c r="M968" s="97" t="s">
        <v>3003</v>
      </c>
      <c r="N968" s="78" t="s">
        <v>3008</v>
      </c>
      <c r="O968" s="79" t="s">
        <v>3008</v>
      </c>
      <c r="P968" s="78"/>
      <c r="Q968" s="91" t="s">
        <v>2162</v>
      </c>
      <c r="R968" s="95"/>
      <c r="S968" s="96"/>
    </row>
    <row r="969" spans="11:19" x14ac:dyDescent="0.2">
      <c r="K969" s="61" t="s">
        <v>566</v>
      </c>
      <c r="L969" s="62" t="s">
        <v>1444</v>
      </c>
      <c r="M969" s="63" t="s">
        <v>3003</v>
      </c>
      <c r="N969" s="64" t="s">
        <v>3009</v>
      </c>
      <c r="O969" s="65" t="s">
        <v>3009</v>
      </c>
      <c r="P969" s="64"/>
      <c r="Q969" s="67" t="s">
        <v>2162</v>
      </c>
      <c r="R969" s="68"/>
      <c r="S969" s="100"/>
    </row>
    <row r="970" spans="11:19" x14ac:dyDescent="0.2">
      <c r="K970" s="81" t="s">
        <v>566</v>
      </c>
      <c r="L970" s="93" t="s">
        <v>1447</v>
      </c>
      <c r="M970" s="94" t="s">
        <v>3003</v>
      </c>
      <c r="N970" s="78" t="s">
        <v>3012</v>
      </c>
      <c r="O970" s="79" t="s">
        <v>3012</v>
      </c>
      <c r="P970" s="78"/>
      <c r="Q970" s="91" t="s">
        <v>2162</v>
      </c>
      <c r="R970" s="95"/>
      <c r="S970" s="96"/>
    </row>
    <row r="971" spans="11:19" x14ac:dyDescent="0.2">
      <c r="K971" s="61" t="s">
        <v>566</v>
      </c>
      <c r="L971" s="62" t="s">
        <v>1445</v>
      </c>
      <c r="M971" s="63" t="s">
        <v>3003</v>
      </c>
      <c r="N971" s="64" t="s">
        <v>3010</v>
      </c>
      <c r="O971" s="65" t="s">
        <v>3010</v>
      </c>
      <c r="P971" s="64"/>
      <c r="Q971" s="67" t="s">
        <v>2162</v>
      </c>
      <c r="R971" s="68"/>
      <c r="S971" s="100"/>
    </row>
    <row r="972" spans="11:19" x14ac:dyDescent="0.2">
      <c r="K972" s="81" t="s">
        <v>566</v>
      </c>
      <c r="L972" s="93" t="s">
        <v>1446</v>
      </c>
      <c r="M972" s="94" t="s">
        <v>3003</v>
      </c>
      <c r="N972" s="78" t="s">
        <v>3011</v>
      </c>
      <c r="O972" s="79" t="s">
        <v>3011</v>
      </c>
      <c r="P972" s="78"/>
      <c r="Q972" s="91" t="s">
        <v>2162</v>
      </c>
      <c r="R972" s="95"/>
      <c r="S972" s="96"/>
    </row>
    <row r="973" spans="11:19" x14ac:dyDescent="0.2">
      <c r="K973" s="61" t="s">
        <v>567</v>
      </c>
      <c r="L973" s="62" t="s">
        <v>1448</v>
      </c>
      <c r="M973" s="98" t="s">
        <v>3013</v>
      </c>
      <c r="N973" s="64" t="s">
        <v>3014</v>
      </c>
      <c r="O973" s="65" t="s">
        <v>3014</v>
      </c>
      <c r="P973" s="64" t="s">
        <v>2191</v>
      </c>
      <c r="Q973" s="67"/>
      <c r="R973" s="68"/>
      <c r="S973" s="100" t="s">
        <v>2191</v>
      </c>
    </row>
    <row r="974" spans="11:19" x14ac:dyDescent="0.2">
      <c r="K974" s="81" t="s">
        <v>568</v>
      </c>
      <c r="L974" s="93" t="s">
        <v>1449</v>
      </c>
      <c r="M974" s="97" t="s">
        <v>3015</v>
      </c>
      <c r="N974" s="78" t="s">
        <v>3016</v>
      </c>
      <c r="O974" s="79" t="s">
        <v>3016</v>
      </c>
      <c r="P974" s="78" t="s">
        <v>2191</v>
      </c>
      <c r="Q974" s="91"/>
      <c r="R974" s="95"/>
      <c r="S974" s="96" t="s">
        <v>2191</v>
      </c>
    </row>
    <row r="975" spans="11:19" x14ac:dyDescent="0.2">
      <c r="K975" s="61" t="s">
        <v>569</v>
      </c>
      <c r="L975" s="62" t="s">
        <v>1450</v>
      </c>
      <c r="M975" s="63" t="s">
        <v>3017</v>
      </c>
      <c r="N975" s="64" t="s">
        <v>3018</v>
      </c>
      <c r="O975" s="65" t="s">
        <v>3018</v>
      </c>
      <c r="P975" s="64" t="s">
        <v>2191</v>
      </c>
      <c r="Q975" s="67"/>
      <c r="R975" s="68"/>
      <c r="S975" s="100" t="s">
        <v>2191</v>
      </c>
    </row>
    <row r="976" spans="11:19" x14ac:dyDescent="0.2">
      <c r="K976" s="81" t="s">
        <v>570</v>
      </c>
      <c r="L976" s="93" t="s">
        <v>1457</v>
      </c>
      <c r="M976" s="97" t="s">
        <v>3019</v>
      </c>
      <c r="N976" s="78" t="s">
        <v>3026</v>
      </c>
      <c r="O976" s="79" t="s">
        <v>3026</v>
      </c>
      <c r="P976" s="78"/>
      <c r="Q976" s="91" t="s">
        <v>2162</v>
      </c>
      <c r="R976" s="95"/>
      <c r="S976" s="96"/>
    </row>
    <row r="977" spans="11:19" x14ac:dyDescent="0.2">
      <c r="K977" s="61" t="s">
        <v>570</v>
      </c>
      <c r="L977" s="62" t="s">
        <v>1462</v>
      </c>
      <c r="M977" s="63" t="s">
        <v>3019</v>
      </c>
      <c r="N977" s="64" t="s">
        <v>3031</v>
      </c>
      <c r="O977" s="65" t="s">
        <v>3031</v>
      </c>
      <c r="P977" s="64"/>
      <c r="Q977" s="67" t="s">
        <v>2162</v>
      </c>
      <c r="R977" s="68"/>
      <c r="S977" s="100"/>
    </row>
    <row r="978" spans="11:19" x14ac:dyDescent="0.2">
      <c r="K978" s="81" t="s">
        <v>570</v>
      </c>
      <c r="L978" s="93" t="s">
        <v>1451</v>
      </c>
      <c r="M978" s="94" t="s">
        <v>3019</v>
      </c>
      <c r="N978" s="78" t="s">
        <v>3020</v>
      </c>
      <c r="O978" s="79" t="s">
        <v>3020</v>
      </c>
      <c r="P978" s="78"/>
      <c r="Q978" s="91" t="s">
        <v>2162</v>
      </c>
      <c r="R978" s="95"/>
      <c r="S978" s="96"/>
    </row>
    <row r="979" spans="11:19" x14ac:dyDescent="0.2">
      <c r="K979" s="61" t="s">
        <v>570</v>
      </c>
      <c r="L979" s="62" t="s">
        <v>1452</v>
      </c>
      <c r="M979" s="63" t="s">
        <v>3019</v>
      </c>
      <c r="N979" s="64" t="s">
        <v>3021</v>
      </c>
      <c r="O979" s="65" t="s">
        <v>3021</v>
      </c>
      <c r="P979" s="64"/>
      <c r="Q979" s="67" t="s">
        <v>2162</v>
      </c>
      <c r="R979" s="68"/>
      <c r="S979" s="100"/>
    </row>
    <row r="980" spans="11:19" x14ac:dyDescent="0.2">
      <c r="K980" s="81" t="s">
        <v>570</v>
      </c>
      <c r="L980" s="93" t="s">
        <v>1453</v>
      </c>
      <c r="M980" s="97" t="s">
        <v>3019</v>
      </c>
      <c r="N980" s="78" t="s">
        <v>3022</v>
      </c>
      <c r="O980" s="79" t="s">
        <v>3022</v>
      </c>
      <c r="P980" s="78"/>
      <c r="Q980" s="91" t="s">
        <v>2162</v>
      </c>
      <c r="R980" s="95"/>
      <c r="S980" s="96"/>
    </row>
    <row r="981" spans="11:19" x14ac:dyDescent="0.2">
      <c r="K981" s="61" t="s">
        <v>570</v>
      </c>
      <c r="L981" s="62" t="s">
        <v>1454</v>
      </c>
      <c r="M981" s="63" t="s">
        <v>3019</v>
      </c>
      <c r="N981" s="64" t="s">
        <v>3023</v>
      </c>
      <c r="O981" s="65" t="s">
        <v>3023</v>
      </c>
      <c r="P981" s="64"/>
      <c r="Q981" s="67" t="s">
        <v>2162</v>
      </c>
      <c r="R981" s="68"/>
      <c r="S981" s="100"/>
    </row>
    <row r="982" spans="11:19" x14ac:dyDescent="0.2">
      <c r="K982" s="81" t="s">
        <v>570</v>
      </c>
      <c r="L982" s="93" t="s">
        <v>1455</v>
      </c>
      <c r="M982" s="94" t="s">
        <v>3019</v>
      </c>
      <c r="N982" s="78" t="s">
        <v>3024</v>
      </c>
      <c r="O982" s="79" t="s">
        <v>3024</v>
      </c>
      <c r="P982" s="78"/>
      <c r="Q982" s="91" t="s">
        <v>2162</v>
      </c>
      <c r="R982" s="95"/>
      <c r="S982" s="96"/>
    </row>
    <row r="983" spans="11:19" x14ac:dyDescent="0.2">
      <c r="K983" s="61" t="s">
        <v>570</v>
      </c>
      <c r="L983" s="62" t="s">
        <v>4652</v>
      </c>
      <c r="M983" s="98" t="s">
        <v>3019</v>
      </c>
      <c r="N983" s="64" t="s">
        <v>4320</v>
      </c>
      <c r="O983" s="65" t="s">
        <v>2772</v>
      </c>
      <c r="P983" s="64"/>
      <c r="Q983" s="67"/>
      <c r="R983" s="68"/>
      <c r="S983" s="100"/>
    </row>
    <row r="984" spans="11:19" x14ac:dyDescent="0.2">
      <c r="K984" s="81" t="s">
        <v>570</v>
      </c>
      <c r="L984" s="93" t="s">
        <v>1456</v>
      </c>
      <c r="M984" s="97" t="s">
        <v>3019</v>
      </c>
      <c r="N984" s="78" t="s">
        <v>3025</v>
      </c>
      <c r="O984" s="79" t="s">
        <v>3025</v>
      </c>
      <c r="P984" s="78"/>
      <c r="Q984" s="91" t="s">
        <v>2162</v>
      </c>
      <c r="R984" s="95"/>
      <c r="S984" s="96"/>
    </row>
    <row r="985" spans="11:19" x14ac:dyDescent="0.2">
      <c r="K985" s="61" t="s">
        <v>570</v>
      </c>
      <c r="L985" s="62" t="s">
        <v>1463</v>
      </c>
      <c r="M985" s="63" t="s">
        <v>3019</v>
      </c>
      <c r="N985" s="64" t="s">
        <v>3032</v>
      </c>
      <c r="O985" s="65" t="s">
        <v>3032</v>
      </c>
      <c r="P985" s="64"/>
      <c r="Q985" s="67" t="s">
        <v>2162</v>
      </c>
      <c r="R985" s="68"/>
      <c r="S985" s="100"/>
    </row>
    <row r="986" spans="11:19" x14ac:dyDescent="0.2">
      <c r="K986" s="81" t="s">
        <v>570</v>
      </c>
      <c r="L986" s="93" t="s">
        <v>1458</v>
      </c>
      <c r="M986" s="97" t="s">
        <v>3019</v>
      </c>
      <c r="N986" s="78" t="s">
        <v>3027</v>
      </c>
      <c r="O986" s="79" t="s">
        <v>3027</v>
      </c>
      <c r="P986" s="78"/>
      <c r="Q986" s="91" t="s">
        <v>2162</v>
      </c>
      <c r="R986" s="95"/>
      <c r="S986" s="96"/>
    </row>
    <row r="987" spans="11:19" x14ac:dyDescent="0.2">
      <c r="K987" s="61" t="s">
        <v>570</v>
      </c>
      <c r="L987" s="62" t="s">
        <v>1459</v>
      </c>
      <c r="M987" s="98" t="s">
        <v>3019</v>
      </c>
      <c r="N987" s="64" t="s">
        <v>3028</v>
      </c>
      <c r="O987" s="65" t="s">
        <v>3028</v>
      </c>
      <c r="P987" s="64"/>
      <c r="Q987" s="67" t="s">
        <v>2162</v>
      </c>
      <c r="R987" s="68"/>
      <c r="S987" s="100"/>
    </row>
    <row r="988" spans="11:19" x14ac:dyDescent="0.2">
      <c r="K988" s="81" t="s">
        <v>570</v>
      </c>
      <c r="L988" s="93" t="s">
        <v>1461</v>
      </c>
      <c r="M988" s="94" t="s">
        <v>3019</v>
      </c>
      <c r="N988" s="78" t="s">
        <v>3030</v>
      </c>
      <c r="O988" s="79" t="s">
        <v>3030</v>
      </c>
      <c r="P988" s="78"/>
      <c r="Q988" s="91" t="s">
        <v>2162</v>
      </c>
      <c r="R988" s="95"/>
      <c r="S988" s="96"/>
    </row>
    <row r="989" spans="11:19" x14ac:dyDescent="0.2">
      <c r="K989" s="61" t="s">
        <v>570</v>
      </c>
      <c r="L989" s="62" t="s">
        <v>1460</v>
      </c>
      <c r="M989" s="63" t="s">
        <v>3019</v>
      </c>
      <c r="N989" s="64" t="s">
        <v>3029</v>
      </c>
      <c r="O989" s="65" t="s">
        <v>3029</v>
      </c>
      <c r="P989" s="64"/>
      <c r="Q989" s="67" t="s">
        <v>2162</v>
      </c>
      <c r="R989" s="68"/>
      <c r="S989" s="100"/>
    </row>
    <row r="990" spans="11:19" x14ac:dyDescent="0.2">
      <c r="K990" s="81" t="s">
        <v>3964</v>
      </c>
      <c r="L990" s="93" t="s">
        <v>4653</v>
      </c>
      <c r="M990" s="94" t="s">
        <v>4321</v>
      </c>
      <c r="N990" s="78" t="s">
        <v>4322</v>
      </c>
      <c r="O990" s="79" t="s">
        <v>4322</v>
      </c>
      <c r="P990" s="78"/>
      <c r="Q990" s="91" t="s">
        <v>2191</v>
      </c>
      <c r="R990" s="95"/>
      <c r="S990" s="96"/>
    </row>
    <row r="991" spans="11:19" x14ac:dyDescent="0.2">
      <c r="K991" s="61" t="s">
        <v>3965</v>
      </c>
      <c r="L991" s="62" t="s">
        <v>4654</v>
      </c>
      <c r="M991" s="98" t="s">
        <v>4323</v>
      </c>
      <c r="N991" s="64" t="s">
        <v>4324</v>
      </c>
      <c r="O991" s="65" t="s">
        <v>4324</v>
      </c>
      <c r="P991" s="64" t="s">
        <v>2191</v>
      </c>
      <c r="Q991" s="67"/>
      <c r="R991" s="68"/>
      <c r="S991" s="100"/>
    </row>
    <row r="992" spans="11:19" x14ac:dyDescent="0.2">
      <c r="K992" s="81" t="s">
        <v>3832</v>
      </c>
      <c r="L992" s="93" t="s">
        <v>4060</v>
      </c>
      <c r="M992" s="97" t="s">
        <v>3843</v>
      </c>
      <c r="N992" s="78" t="s">
        <v>3844</v>
      </c>
      <c r="O992" s="79" t="s">
        <v>3844</v>
      </c>
      <c r="P992" s="78"/>
      <c r="Q992" s="91" t="s">
        <v>2191</v>
      </c>
      <c r="R992" s="95"/>
      <c r="S992" s="96"/>
    </row>
    <row r="993" spans="11:19" x14ac:dyDescent="0.2">
      <c r="K993" s="61" t="s">
        <v>3966</v>
      </c>
      <c r="L993" s="62" t="s">
        <v>4655</v>
      </c>
      <c r="M993" s="98" t="s">
        <v>4325</v>
      </c>
      <c r="N993" s="64" t="s">
        <v>4326</v>
      </c>
      <c r="O993" s="65" t="s">
        <v>4326</v>
      </c>
      <c r="P993" s="64" t="s">
        <v>2191</v>
      </c>
      <c r="Q993" s="67"/>
      <c r="R993" s="68"/>
      <c r="S993" s="100"/>
    </row>
    <row r="994" spans="11:19" x14ac:dyDescent="0.2">
      <c r="K994" s="81" t="s">
        <v>571</v>
      </c>
      <c r="L994" s="93" t="s">
        <v>1465</v>
      </c>
      <c r="M994" s="94" t="s">
        <v>3033</v>
      </c>
      <c r="N994" s="78" t="s">
        <v>3035</v>
      </c>
      <c r="O994" s="79" t="s">
        <v>3035</v>
      </c>
      <c r="P994" s="78"/>
      <c r="Q994" s="91" t="s">
        <v>2162</v>
      </c>
      <c r="R994" s="95"/>
      <c r="S994" s="96"/>
    </row>
    <row r="995" spans="11:19" x14ac:dyDescent="0.2">
      <c r="K995" s="61" t="s">
        <v>571</v>
      </c>
      <c r="L995" s="62" t="s">
        <v>1464</v>
      </c>
      <c r="M995" s="98" t="s">
        <v>3033</v>
      </c>
      <c r="N995" s="64" t="s">
        <v>3034</v>
      </c>
      <c r="O995" s="65" t="s">
        <v>3034</v>
      </c>
      <c r="P995" s="64"/>
      <c r="Q995" s="67" t="s">
        <v>2162</v>
      </c>
      <c r="R995" s="68"/>
      <c r="S995" s="100"/>
    </row>
    <row r="996" spans="11:19" x14ac:dyDescent="0.2">
      <c r="K996" s="81" t="s">
        <v>571</v>
      </c>
      <c r="L996" s="93" t="s">
        <v>1492</v>
      </c>
      <c r="M996" s="94" t="s">
        <v>3033</v>
      </c>
      <c r="N996" s="78" t="s">
        <v>3062</v>
      </c>
      <c r="O996" s="79" t="s">
        <v>3062</v>
      </c>
      <c r="P996" s="78"/>
      <c r="Q996" s="91" t="s">
        <v>2162</v>
      </c>
      <c r="R996" s="95"/>
      <c r="S996" s="96"/>
    </row>
    <row r="997" spans="11:19" x14ac:dyDescent="0.2">
      <c r="K997" s="61" t="s">
        <v>571</v>
      </c>
      <c r="L997" s="62" t="s">
        <v>1496</v>
      </c>
      <c r="M997" s="98" t="s">
        <v>3033</v>
      </c>
      <c r="N997" s="64" t="s">
        <v>3066</v>
      </c>
      <c r="O997" s="65" t="s">
        <v>3066</v>
      </c>
      <c r="P997" s="64"/>
      <c r="Q997" s="67" t="s">
        <v>2162</v>
      </c>
      <c r="R997" s="68"/>
      <c r="S997" s="100"/>
    </row>
    <row r="998" spans="11:19" x14ac:dyDescent="0.2">
      <c r="K998" s="81" t="s">
        <v>571</v>
      </c>
      <c r="L998" s="93" t="s">
        <v>1467</v>
      </c>
      <c r="M998" s="97" t="s">
        <v>3033</v>
      </c>
      <c r="N998" s="78" t="s">
        <v>3037</v>
      </c>
      <c r="O998" s="79" t="s">
        <v>3037</v>
      </c>
      <c r="P998" s="78"/>
      <c r="Q998" s="91" t="s">
        <v>2162</v>
      </c>
      <c r="R998" s="95"/>
      <c r="S998" s="96"/>
    </row>
    <row r="999" spans="11:19" x14ac:dyDescent="0.2">
      <c r="K999" s="61" t="s">
        <v>571</v>
      </c>
      <c r="L999" s="62" t="s">
        <v>1499</v>
      </c>
      <c r="M999" s="63" t="s">
        <v>3033</v>
      </c>
      <c r="N999" s="64" t="s">
        <v>3069</v>
      </c>
      <c r="O999" s="65" t="s">
        <v>3069</v>
      </c>
      <c r="P999" s="64"/>
      <c r="Q999" s="67" t="s">
        <v>2162</v>
      </c>
      <c r="R999" s="68"/>
      <c r="S999" s="100"/>
    </row>
    <row r="1000" spans="11:19" x14ac:dyDescent="0.2">
      <c r="K1000" s="81" t="s">
        <v>571</v>
      </c>
      <c r="L1000" s="93" t="s">
        <v>1468</v>
      </c>
      <c r="M1000" s="97" t="s">
        <v>3033</v>
      </c>
      <c r="N1000" s="78" t="s">
        <v>3038</v>
      </c>
      <c r="O1000" s="79" t="s">
        <v>3038</v>
      </c>
      <c r="P1000" s="78"/>
      <c r="Q1000" s="91" t="s">
        <v>2162</v>
      </c>
      <c r="R1000" s="95"/>
      <c r="S1000" s="96"/>
    </row>
    <row r="1001" spans="11:19" x14ac:dyDescent="0.2">
      <c r="K1001" s="110" t="s">
        <v>571</v>
      </c>
      <c r="L1001" s="111" t="s">
        <v>1469</v>
      </c>
      <c r="M1001" s="101" t="s">
        <v>3033</v>
      </c>
      <c r="N1001" s="64" t="s">
        <v>3039</v>
      </c>
      <c r="O1001" s="65" t="s">
        <v>3039</v>
      </c>
      <c r="P1001" s="66"/>
      <c r="Q1001" s="67" t="s">
        <v>2162</v>
      </c>
      <c r="R1001" s="99"/>
      <c r="S1001" s="61"/>
    </row>
    <row r="1002" spans="11:19" x14ac:dyDescent="0.2">
      <c r="K1002" s="87" t="s">
        <v>571</v>
      </c>
      <c r="L1002" s="88" t="s">
        <v>1470</v>
      </c>
      <c r="M1002" s="89" t="s">
        <v>3033</v>
      </c>
      <c r="N1002" s="123" t="s">
        <v>3040</v>
      </c>
      <c r="O1002" s="79" t="s">
        <v>3040</v>
      </c>
      <c r="P1002" s="90"/>
      <c r="Q1002" s="78" t="s">
        <v>2162</v>
      </c>
      <c r="R1002" s="92"/>
      <c r="S1002" s="81"/>
    </row>
    <row r="1003" spans="11:19" x14ac:dyDescent="0.2">
      <c r="K1003" s="87" t="s">
        <v>571</v>
      </c>
      <c r="L1003" s="93" t="s">
        <v>1471</v>
      </c>
      <c r="M1003" s="89" t="s">
        <v>3033</v>
      </c>
      <c r="N1003" s="78" t="s">
        <v>3041</v>
      </c>
      <c r="O1003" s="79" t="s">
        <v>3041</v>
      </c>
      <c r="P1003" s="90"/>
      <c r="Q1003" s="91" t="s">
        <v>2162</v>
      </c>
      <c r="R1003" s="92"/>
      <c r="S1003" s="81"/>
    </row>
    <row r="1004" spans="11:19" x14ac:dyDescent="0.2">
      <c r="K1004" s="110" t="s">
        <v>571</v>
      </c>
      <c r="L1004" s="62" t="s">
        <v>1498</v>
      </c>
      <c r="M1004" s="101" t="s">
        <v>3033</v>
      </c>
      <c r="N1004" s="64" t="s">
        <v>3068</v>
      </c>
      <c r="O1004" s="65" t="s">
        <v>3068</v>
      </c>
      <c r="P1004" s="66"/>
      <c r="Q1004" s="67" t="s">
        <v>2162</v>
      </c>
      <c r="R1004" s="99"/>
      <c r="S1004" s="61"/>
    </row>
    <row r="1005" spans="11:19" x14ac:dyDescent="0.2">
      <c r="K1005" s="137" t="s">
        <v>571</v>
      </c>
      <c r="L1005" s="138" t="s">
        <v>1490</v>
      </c>
      <c r="M1005" s="101" t="s">
        <v>3033</v>
      </c>
      <c r="N1005" s="64" t="s">
        <v>3060</v>
      </c>
      <c r="O1005" s="65" t="s">
        <v>3060</v>
      </c>
      <c r="P1005" s="66"/>
      <c r="Q1005" s="67" t="s">
        <v>2162</v>
      </c>
      <c r="R1005" s="99"/>
      <c r="S1005" s="61"/>
    </row>
    <row r="1006" spans="11:19" x14ac:dyDescent="0.2">
      <c r="K1006" s="81" t="s">
        <v>571</v>
      </c>
      <c r="L1006" s="93" t="s">
        <v>1472</v>
      </c>
      <c r="M1006" s="77" t="s">
        <v>3033</v>
      </c>
      <c r="N1006" s="78" t="s">
        <v>3042</v>
      </c>
      <c r="O1006" s="79" t="s">
        <v>3042</v>
      </c>
      <c r="P1006" s="75"/>
      <c r="Q1006" s="80" t="s">
        <v>2162</v>
      </c>
      <c r="R1006" s="81"/>
      <c r="S1006" s="81"/>
    </row>
    <row r="1007" spans="11:19" x14ac:dyDescent="0.2">
      <c r="K1007" s="81" t="s">
        <v>571</v>
      </c>
      <c r="L1007" s="93" t="s">
        <v>1473</v>
      </c>
      <c r="M1007" s="94" t="s">
        <v>3033</v>
      </c>
      <c r="N1007" s="78" t="s">
        <v>3043</v>
      </c>
      <c r="O1007" s="79" t="s">
        <v>3043</v>
      </c>
      <c r="P1007" s="78"/>
      <c r="Q1007" s="91" t="s">
        <v>2162</v>
      </c>
      <c r="R1007" s="95"/>
      <c r="S1007" s="96"/>
    </row>
    <row r="1008" spans="11:19" x14ac:dyDescent="0.2">
      <c r="K1008" s="61" t="s">
        <v>571</v>
      </c>
      <c r="L1008" s="62" t="s">
        <v>1474</v>
      </c>
      <c r="M1008" s="98" t="s">
        <v>3033</v>
      </c>
      <c r="N1008" s="64" t="s">
        <v>3044</v>
      </c>
      <c r="O1008" s="65" t="s">
        <v>3044</v>
      </c>
      <c r="P1008" s="64"/>
      <c r="Q1008" s="67" t="s">
        <v>2162</v>
      </c>
      <c r="R1008" s="68"/>
      <c r="S1008" s="100"/>
    </row>
    <row r="1009" spans="11:19" x14ac:dyDescent="0.2">
      <c r="K1009" s="83" t="s">
        <v>571</v>
      </c>
      <c r="L1009" s="62" t="s">
        <v>1501</v>
      </c>
      <c r="M1009" s="63" t="s">
        <v>3033</v>
      </c>
      <c r="N1009" s="64" t="s">
        <v>3071</v>
      </c>
      <c r="O1009" s="65" t="s">
        <v>3071</v>
      </c>
      <c r="P1009" s="83"/>
      <c r="Q1009" s="73" t="s">
        <v>2162</v>
      </c>
      <c r="R1009" s="61"/>
      <c r="S1009" s="61"/>
    </row>
    <row r="1010" spans="11:19" x14ac:dyDescent="0.2">
      <c r="K1010" s="75" t="s">
        <v>571</v>
      </c>
      <c r="L1010" s="93" t="s">
        <v>1475</v>
      </c>
      <c r="M1010" s="97" t="s">
        <v>3033</v>
      </c>
      <c r="N1010" s="78" t="s">
        <v>3045</v>
      </c>
      <c r="O1010" s="79" t="s">
        <v>3045</v>
      </c>
      <c r="P1010" s="75"/>
      <c r="Q1010" s="80" t="s">
        <v>2162</v>
      </c>
      <c r="R1010" s="81"/>
      <c r="S1010" s="81"/>
    </row>
    <row r="1011" spans="11:19" x14ac:dyDescent="0.2">
      <c r="K1011" s="83" t="s">
        <v>571</v>
      </c>
      <c r="L1011" s="62" t="s">
        <v>1504</v>
      </c>
      <c r="M1011" s="63" t="s">
        <v>3033</v>
      </c>
      <c r="N1011" s="64" t="s">
        <v>3074</v>
      </c>
      <c r="O1011" s="65" t="s">
        <v>3074</v>
      </c>
      <c r="P1011" s="83"/>
      <c r="Q1011" s="73" t="s">
        <v>2162</v>
      </c>
      <c r="R1011" s="61"/>
      <c r="S1011" s="61"/>
    </row>
    <row r="1012" spans="11:19" x14ac:dyDescent="0.2">
      <c r="K1012" s="139" t="s">
        <v>571</v>
      </c>
      <c r="L1012" s="139" t="s">
        <v>1505</v>
      </c>
      <c r="M1012" s="160" t="s">
        <v>3033</v>
      </c>
      <c r="N1012" s="161" t="s">
        <v>3075</v>
      </c>
      <c r="O1012" s="65" t="s">
        <v>3075</v>
      </c>
      <c r="P1012" s="71"/>
      <c r="Q1012" s="73" t="s">
        <v>2162</v>
      </c>
      <c r="R1012" s="72"/>
      <c r="S1012" s="73"/>
    </row>
    <row r="1013" spans="11:19" x14ac:dyDescent="0.2">
      <c r="K1013" s="61" t="s">
        <v>571</v>
      </c>
      <c r="L1013" s="62" t="s">
        <v>1491</v>
      </c>
      <c r="M1013" s="98" t="s">
        <v>3033</v>
      </c>
      <c r="N1013" s="64" t="s">
        <v>3061</v>
      </c>
      <c r="O1013" s="65" t="s">
        <v>3061</v>
      </c>
      <c r="P1013" s="64"/>
      <c r="Q1013" s="67" t="s">
        <v>2162</v>
      </c>
      <c r="R1013" s="68"/>
      <c r="S1013" s="100"/>
    </row>
    <row r="1014" spans="11:19" x14ac:dyDescent="0.2">
      <c r="K1014" s="61" t="s">
        <v>571</v>
      </c>
      <c r="L1014" s="62" t="s">
        <v>1493</v>
      </c>
      <c r="M1014" s="98" t="s">
        <v>3033</v>
      </c>
      <c r="N1014" s="64" t="s">
        <v>3063</v>
      </c>
      <c r="O1014" s="65" t="s">
        <v>3063</v>
      </c>
      <c r="P1014" s="64"/>
      <c r="Q1014" s="67" t="s">
        <v>2162</v>
      </c>
      <c r="R1014" s="68"/>
      <c r="S1014" s="100"/>
    </row>
    <row r="1015" spans="11:19" x14ac:dyDescent="0.2">
      <c r="K1015" s="127" t="s">
        <v>571</v>
      </c>
      <c r="L1015" s="109" t="s">
        <v>1476</v>
      </c>
      <c r="M1015" s="160" t="s">
        <v>3033</v>
      </c>
      <c r="N1015" s="161" t="s">
        <v>3046</v>
      </c>
      <c r="O1015" s="65" t="s">
        <v>3046</v>
      </c>
      <c r="P1015" s="71"/>
      <c r="Q1015" s="67" t="s">
        <v>2162</v>
      </c>
      <c r="R1015" s="72"/>
      <c r="S1015" s="128"/>
    </row>
    <row r="1016" spans="11:19" x14ac:dyDescent="0.2">
      <c r="K1016" s="140" t="s">
        <v>571</v>
      </c>
      <c r="L1016" s="141" t="s">
        <v>1477</v>
      </c>
      <c r="M1016" s="101" t="s">
        <v>3033</v>
      </c>
      <c r="N1016" s="71" t="s">
        <v>3047</v>
      </c>
      <c r="O1016" s="65" t="s">
        <v>3047</v>
      </c>
      <c r="P1016" s="66"/>
      <c r="Q1016" s="67" t="s">
        <v>2162</v>
      </c>
      <c r="R1016" s="99"/>
      <c r="S1016" s="61"/>
    </row>
    <row r="1017" spans="11:19" x14ac:dyDescent="0.2">
      <c r="K1017" s="87" t="s">
        <v>571</v>
      </c>
      <c r="L1017" s="88" t="s">
        <v>1506</v>
      </c>
      <c r="M1017" s="89" t="s">
        <v>3033</v>
      </c>
      <c r="N1017" s="78" t="s">
        <v>3076</v>
      </c>
      <c r="O1017" s="65" t="s">
        <v>3076</v>
      </c>
      <c r="P1017" s="90"/>
      <c r="Q1017" s="91" t="s">
        <v>2162</v>
      </c>
      <c r="R1017" s="92"/>
      <c r="S1017" s="81"/>
    </row>
    <row r="1018" spans="11:19" x14ac:dyDescent="0.2">
      <c r="K1018" s="110" t="s">
        <v>571</v>
      </c>
      <c r="L1018" s="111" t="s">
        <v>1478</v>
      </c>
      <c r="M1018" s="101" t="s">
        <v>3033</v>
      </c>
      <c r="N1018" s="64" t="s">
        <v>3048</v>
      </c>
      <c r="O1018" s="65" t="s">
        <v>3048</v>
      </c>
      <c r="P1018" s="66"/>
      <c r="Q1018" s="67" t="s">
        <v>2162</v>
      </c>
      <c r="R1018" s="99"/>
      <c r="S1018" s="61"/>
    </row>
    <row r="1019" spans="11:19" x14ac:dyDescent="0.2">
      <c r="K1019" s="87" t="s">
        <v>571</v>
      </c>
      <c r="L1019" s="88" t="s">
        <v>4656</v>
      </c>
      <c r="M1019" s="89" t="s">
        <v>3033</v>
      </c>
      <c r="N1019" s="78" t="s">
        <v>4327</v>
      </c>
      <c r="O1019" s="65" t="s">
        <v>4327</v>
      </c>
      <c r="P1019" s="90"/>
      <c r="Q1019" s="91"/>
      <c r="R1019" s="92"/>
      <c r="S1019" s="81"/>
    </row>
    <row r="1020" spans="11:19" x14ac:dyDescent="0.2">
      <c r="K1020" s="110" t="s">
        <v>571</v>
      </c>
      <c r="L1020" s="111" t="s">
        <v>1479</v>
      </c>
      <c r="M1020" s="101" t="s">
        <v>3033</v>
      </c>
      <c r="N1020" s="64" t="s">
        <v>3049</v>
      </c>
      <c r="O1020" s="65" t="s">
        <v>3049</v>
      </c>
      <c r="P1020" s="66"/>
      <c r="Q1020" s="67" t="s">
        <v>2162</v>
      </c>
      <c r="R1020" s="99"/>
      <c r="S1020" s="61"/>
    </row>
    <row r="1021" spans="11:19" x14ac:dyDescent="0.2">
      <c r="K1021" s="87" t="s">
        <v>571</v>
      </c>
      <c r="L1021" s="88" t="s">
        <v>1466</v>
      </c>
      <c r="M1021" s="89" t="s">
        <v>3033</v>
      </c>
      <c r="N1021" s="78" t="s">
        <v>3036</v>
      </c>
      <c r="O1021" s="65" t="s">
        <v>3036</v>
      </c>
      <c r="P1021" s="90"/>
      <c r="Q1021" s="91" t="s">
        <v>2162</v>
      </c>
      <c r="R1021" s="92"/>
      <c r="S1021" s="81"/>
    </row>
    <row r="1022" spans="11:19" x14ac:dyDescent="0.2">
      <c r="K1022" s="110" t="s">
        <v>571</v>
      </c>
      <c r="L1022" s="111" t="s">
        <v>1502</v>
      </c>
      <c r="M1022" s="101" t="s">
        <v>3033</v>
      </c>
      <c r="N1022" s="64" t="s">
        <v>3072</v>
      </c>
      <c r="O1022" s="65" t="s">
        <v>3072</v>
      </c>
      <c r="P1022" s="66"/>
      <c r="Q1022" s="67" t="s">
        <v>2162</v>
      </c>
      <c r="R1022" s="99"/>
      <c r="S1022" s="61"/>
    </row>
    <row r="1023" spans="11:19" x14ac:dyDescent="0.2">
      <c r="K1023" s="87" t="s">
        <v>571</v>
      </c>
      <c r="L1023" s="88" t="s">
        <v>1500</v>
      </c>
      <c r="M1023" s="89" t="s">
        <v>3033</v>
      </c>
      <c r="N1023" s="78" t="s">
        <v>3070</v>
      </c>
      <c r="O1023" s="65" t="s">
        <v>3070</v>
      </c>
      <c r="P1023" s="90"/>
      <c r="Q1023" s="91" t="s">
        <v>2162</v>
      </c>
      <c r="R1023" s="92"/>
      <c r="S1023" s="81"/>
    </row>
    <row r="1024" spans="11:19" x14ac:dyDescent="0.2">
      <c r="K1024" s="110" t="s">
        <v>571</v>
      </c>
      <c r="L1024" s="111" t="s">
        <v>1480</v>
      </c>
      <c r="M1024" s="101" t="s">
        <v>3033</v>
      </c>
      <c r="N1024" s="64" t="s">
        <v>3050</v>
      </c>
      <c r="O1024" s="65" t="s">
        <v>3050</v>
      </c>
      <c r="P1024" s="66"/>
      <c r="Q1024" s="67" t="s">
        <v>2162</v>
      </c>
      <c r="R1024" s="99"/>
      <c r="S1024" s="61"/>
    </row>
    <row r="1025" spans="11:19" x14ac:dyDescent="0.2">
      <c r="K1025" s="139" t="s">
        <v>571</v>
      </c>
      <c r="L1025" s="142" t="s">
        <v>1507</v>
      </c>
      <c r="M1025" s="160" t="s">
        <v>3033</v>
      </c>
      <c r="N1025" s="161" t="s">
        <v>3077</v>
      </c>
      <c r="O1025" s="162" t="s">
        <v>3077</v>
      </c>
      <c r="P1025" s="71"/>
      <c r="Q1025" s="67"/>
      <c r="R1025" s="72"/>
      <c r="S1025" s="73"/>
    </row>
    <row r="1026" spans="11:19" x14ac:dyDescent="0.2">
      <c r="K1026" s="75" t="s">
        <v>571</v>
      </c>
      <c r="L1026" s="76" t="s">
        <v>4061</v>
      </c>
      <c r="M1026" s="77" t="s">
        <v>3033</v>
      </c>
      <c r="N1026" s="78" t="s">
        <v>4328</v>
      </c>
      <c r="O1026" s="79" t="s">
        <v>4328</v>
      </c>
      <c r="P1026" s="75"/>
      <c r="Q1026" s="80"/>
      <c r="R1026" s="81"/>
      <c r="S1026" s="81"/>
    </row>
    <row r="1027" spans="11:19" x14ac:dyDescent="0.2">
      <c r="K1027" s="83" t="s">
        <v>571</v>
      </c>
      <c r="L1027" s="84" t="s">
        <v>1481</v>
      </c>
      <c r="M1027" s="85" t="s">
        <v>3033</v>
      </c>
      <c r="N1027" s="64" t="s">
        <v>3051</v>
      </c>
      <c r="O1027" s="65" t="s">
        <v>3051</v>
      </c>
      <c r="P1027" s="83"/>
      <c r="Q1027" s="73" t="s">
        <v>2162</v>
      </c>
      <c r="R1027" s="61"/>
      <c r="S1027" s="61"/>
    </row>
    <row r="1028" spans="11:19" x14ac:dyDescent="0.2">
      <c r="K1028" s="75" t="s">
        <v>571</v>
      </c>
      <c r="L1028" s="76" t="s">
        <v>1503</v>
      </c>
      <c r="M1028" s="77" t="s">
        <v>3033</v>
      </c>
      <c r="N1028" s="78" t="s">
        <v>3073</v>
      </c>
      <c r="O1028" s="79" t="s">
        <v>3073</v>
      </c>
      <c r="P1028" s="75"/>
      <c r="Q1028" s="80" t="s">
        <v>2162</v>
      </c>
      <c r="R1028" s="81"/>
      <c r="S1028" s="81"/>
    </row>
    <row r="1029" spans="11:19" x14ac:dyDescent="0.2">
      <c r="K1029" s="83" t="s">
        <v>571</v>
      </c>
      <c r="L1029" s="84" t="s">
        <v>1494</v>
      </c>
      <c r="M1029" s="85" t="s">
        <v>3033</v>
      </c>
      <c r="N1029" s="64" t="s">
        <v>3064</v>
      </c>
      <c r="O1029" s="65" t="s">
        <v>3064</v>
      </c>
      <c r="P1029" s="83"/>
      <c r="Q1029" s="73" t="s">
        <v>2162</v>
      </c>
      <c r="R1029" s="61"/>
      <c r="S1029" s="61"/>
    </row>
    <row r="1030" spans="11:19" x14ac:dyDescent="0.2">
      <c r="K1030" s="75" t="s">
        <v>571</v>
      </c>
      <c r="L1030" s="76" t="s">
        <v>1497</v>
      </c>
      <c r="M1030" s="77" t="s">
        <v>3033</v>
      </c>
      <c r="N1030" s="78" t="s">
        <v>3067</v>
      </c>
      <c r="O1030" s="79" t="s">
        <v>3067</v>
      </c>
      <c r="P1030" s="75"/>
      <c r="Q1030" s="80" t="s">
        <v>2162</v>
      </c>
      <c r="R1030" s="81"/>
      <c r="S1030" s="81"/>
    </row>
    <row r="1031" spans="11:19" x14ac:dyDescent="0.2">
      <c r="K1031" s="83" t="s">
        <v>571</v>
      </c>
      <c r="L1031" s="84" t="s">
        <v>1482</v>
      </c>
      <c r="M1031" s="85" t="s">
        <v>3033</v>
      </c>
      <c r="N1031" s="64" t="s">
        <v>3052</v>
      </c>
      <c r="O1031" s="65" t="s">
        <v>3052</v>
      </c>
      <c r="P1031" s="83"/>
      <c r="Q1031" s="73" t="s">
        <v>2162</v>
      </c>
      <c r="R1031" s="61"/>
      <c r="S1031" s="61"/>
    </row>
    <row r="1032" spans="11:19" x14ac:dyDescent="0.2">
      <c r="K1032" s="75" t="s">
        <v>571</v>
      </c>
      <c r="L1032" s="76" t="s">
        <v>1483</v>
      </c>
      <c r="M1032" s="77" t="s">
        <v>3033</v>
      </c>
      <c r="N1032" s="78" t="s">
        <v>3053</v>
      </c>
      <c r="O1032" s="79" t="s">
        <v>3053</v>
      </c>
      <c r="P1032" s="75"/>
      <c r="Q1032" s="80" t="s">
        <v>2162</v>
      </c>
      <c r="R1032" s="81"/>
      <c r="S1032" s="81"/>
    </row>
    <row r="1033" spans="11:19" x14ac:dyDescent="0.2">
      <c r="K1033" s="83" t="s">
        <v>571</v>
      </c>
      <c r="L1033" s="84" t="s">
        <v>1484</v>
      </c>
      <c r="M1033" s="85" t="s">
        <v>3033</v>
      </c>
      <c r="N1033" s="64" t="s">
        <v>3054</v>
      </c>
      <c r="O1033" s="65" t="s">
        <v>3054</v>
      </c>
      <c r="P1033" s="83"/>
      <c r="Q1033" s="73" t="s">
        <v>2162</v>
      </c>
      <c r="R1033" s="61"/>
      <c r="S1033" s="61"/>
    </row>
    <row r="1034" spans="11:19" x14ac:dyDescent="0.2">
      <c r="K1034" s="75" t="s">
        <v>571</v>
      </c>
      <c r="L1034" s="76" t="s">
        <v>1485</v>
      </c>
      <c r="M1034" s="77" t="s">
        <v>3033</v>
      </c>
      <c r="N1034" s="78" t="s">
        <v>3055</v>
      </c>
      <c r="O1034" s="79" t="s">
        <v>3055</v>
      </c>
      <c r="P1034" s="75"/>
      <c r="Q1034" s="80" t="s">
        <v>2162</v>
      </c>
      <c r="R1034" s="81"/>
      <c r="S1034" s="81"/>
    </row>
    <row r="1035" spans="11:19" x14ac:dyDescent="0.2">
      <c r="K1035" s="83" t="s">
        <v>571</v>
      </c>
      <c r="L1035" s="84" t="s">
        <v>1495</v>
      </c>
      <c r="M1035" s="85" t="s">
        <v>3033</v>
      </c>
      <c r="N1035" s="64" t="s">
        <v>3065</v>
      </c>
      <c r="O1035" s="65" t="s">
        <v>3065</v>
      </c>
      <c r="P1035" s="83"/>
      <c r="Q1035" s="73" t="s">
        <v>2162</v>
      </c>
      <c r="R1035" s="61"/>
      <c r="S1035" s="61"/>
    </row>
    <row r="1036" spans="11:19" x14ac:dyDescent="0.2">
      <c r="K1036" s="75" t="s">
        <v>571</v>
      </c>
      <c r="L1036" s="76" t="s">
        <v>1488</v>
      </c>
      <c r="M1036" s="77" t="s">
        <v>3033</v>
      </c>
      <c r="N1036" s="78" t="s">
        <v>3058</v>
      </c>
      <c r="O1036" s="79" t="s">
        <v>3058</v>
      </c>
      <c r="P1036" s="75"/>
      <c r="Q1036" s="80" t="s">
        <v>2162</v>
      </c>
      <c r="R1036" s="81"/>
      <c r="S1036" s="81"/>
    </row>
    <row r="1037" spans="11:19" x14ac:dyDescent="0.2">
      <c r="K1037" s="83" t="s">
        <v>571</v>
      </c>
      <c r="L1037" s="84" t="s">
        <v>1487</v>
      </c>
      <c r="M1037" s="85" t="s">
        <v>3033</v>
      </c>
      <c r="N1037" s="64" t="s">
        <v>3057</v>
      </c>
      <c r="O1037" s="65" t="s">
        <v>3057</v>
      </c>
      <c r="P1037" s="83"/>
      <c r="Q1037" s="73" t="s">
        <v>2162</v>
      </c>
      <c r="R1037" s="61"/>
      <c r="S1037" s="61"/>
    </row>
    <row r="1038" spans="11:19" x14ac:dyDescent="0.2">
      <c r="K1038" s="75" t="s">
        <v>571</v>
      </c>
      <c r="L1038" s="76" t="s">
        <v>1486</v>
      </c>
      <c r="M1038" s="77" t="s">
        <v>3033</v>
      </c>
      <c r="N1038" s="78" t="s">
        <v>3056</v>
      </c>
      <c r="O1038" s="79" t="s">
        <v>3056</v>
      </c>
      <c r="P1038" s="75"/>
      <c r="Q1038" s="80" t="s">
        <v>2162</v>
      </c>
      <c r="R1038" s="81"/>
      <c r="S1038" s="81"/>
    </row>
    <row r="1039" spans="11:19" x14ac:dyDescent="0.2">
      <c r="K1039" s="83" t="s">
        <v>571</v>
      </c>
      <c r="L1039" s="84" t="s">
        <v>4062</v>
      </c>
      <c r="M1039" s="85" t="s">
        <v>3033</v>
      </c>
      <c r="N1039" s="64" t="s">
        <v>4329</v>
      </c>
      <c r="O1039" s="65" t="s">
        <v>4329</v>
      </c>
      <c r="P1039" s="83"/>
      <c r="Q1039" s="73"/>
      <c r="R1039" s="61"/>
      <c r="S1039" s="61"/>
    </row>
    <row r="1040" spans="11:19" x14ac:dyDescent="0.2">
      <c r="K1040" s="75" t="s">
        <v>571</v>
      </c>
      <c r="L1040" s="76" t="s">
        <v>1489</v>
      </c>
      <c r="M1040" s="77" t="s">
        <v>3033</v>
      </c>
      <c r="N1040" s="78" t="s">
        <v>3059</v>
      </c>
      <c r="O1040" s="79" t="s">
        <v>3059</v>
      </c>
      <c r="P1040" s="75"/>
      <c r="Q1040" s="80" t="s">
        <v>2162</v>
      </c>
      <c r="R1040" s="81"/>
      <c r="S1040" s="81"/>
    </row>
    <row r="1041" spans="11:19" x14ac:dyDescent="0.2">
      <c r="K1041" s="83" t="s">
        <v>3967</v>
      </c>
      <c r="L1041" s="84" t="s">
        <v>4657</v>
      </c>
      <c r="M1041" s="85" t="s">
        <v>4330</v>
      </c>
      <c r="N1041" s="64" t="s">
        <v>4331</v>
      </c>
      <c r="O1041" s="65" t="s">
        <v>4331</v>
      </c>
      <c r="P1041" s="83" t="s">
        <v>2191</v>
      </c>
      <c r="Q1041" s="73"/>
      <c r="R1041" s="61"/>
      <c r="S1041" s="61"/>
    </row>
    <row r="1042" spans="11:19" x14ac:dyDescent="0.2">
      <c r="K1042" s="75" t="s">
        <v>341</v>
      </c>
      <c r="L1042" s="76" t="s">
        <v>1508</v>
      </c>
      <c r="M1042" s="77" t="s">
        <v>3078</v>
      </c>
      <c r="N1042" s="78" t="s">
        <v>449</v>
      </c>
      <c r="O1042" s="79" t="s">
        <v>449</v>
      </c>
      <c r="P1042" s="75"/>
      <c r="Q1042" s="80" t="s">
        <v>2191</v>
      </c>
      <c r="R1042" s="81"/>
      <c r="S1042" s="81" t="s">
        <v>2191</v>
      </c>
    </row>
    <row r="1043" spans="11:19" x14ac:dyDescent="0.2">
      <c r="K1043" s="83" t="s">
        <v>572</v>
      </c>
      <c r="L1043" s="84" t="s">
        <v>1509</v>
      </c>
      <c r="M1043" s="85" t="s">
        <v>3079</v>
      </c>
      <c r="N1043" s="64" t="s">
        <v>3080</v>
      </c>
      <c r="O1043" s="65" t="s">
        <v>3080</v>
      </c>
      <c r="P1043" s="83" t="s">
        <v>2191</v>
      </c>
      <c r="Q1043" s="73"/>
      <c r="R1043" s="61"/>
      <c r="S1043" s="61" t="s">
        <v>2191</v>
      </c>
    </row>
    <row r="1044" spans="11:19" x14ac:dyDescent="0.2">
      <c r="K1044" s="75" t="s">
        <v>573</v>
      </c>
      <c r="L1044" s="76" t="s">
        <v>1510</v>
      </c>
      <c r="M1044" s="77" t="s">
        <v>3081</v>
      </c>
      <c r="N1044" s="78" t="s">
        <v>3082</v>
      </c>
      <c r="O1044" s="79" t="s">
        <v>3082</v>
      </c>
      <c r="P1044" s="75"/>
      <c r="Q1044" s="80"/>
      <c r="R1044" s="81"/>
      <c r="S1044" s="81"/>
    </row>
    <row r="1045" spans="11:19" x14ac:dyDescent="0.2">
      <c r="K1045" s="83" t="s">
        <v>574</v>
      </c>
      <c r="L1045" s="84" t="s">
        <v>1511</v>
      </c>
      <c r="M1045" s="85" t="s">
        <v>3083</v>
      </c>
      <c r="N1045" s="64" t="s">
        <v>3084</v>
      </c>
      <c r="O1045" s="65" t="s">
        <v>3084</v>
      </c>
      <c r="P1045" s="83"/>
      <c r="Q1045" s="73"/>
      <c r="R1045" s="61"/>
      <c r="S1045" s="61"/>
    </row>
    <row r="1046" spans="11:19" x14ac:dyDescent="0.2">
      <c r="K1046" s="75" t="s">
        <v>3968</v>
      </c>
      <c r="L1046" s="76" t="s">
        <v>4658</v>
      </c>
      <c r="M1046" s="77" t="s">
        <v>4332</v>
      </c>
      <c r="N1046" s="78" t="s">
        <v>4333</v>
      </c>
      <c r="O1046" s="79" t="s">
        <v>4333</v>
      </c>
      <c r="P1046" s="75"/>
      <c r="Q1046" s="80" t="s">
        <v>2191</v>
      </c>
      <c r="R1046" s="81"/>
      <c r="S1046" s="81"/>
    </row>
    <row r="1047" spans="11:19" x14ac:dyDescent="0.2">
      <c r="K1047" s="83" t="s">
        <v>575</v>
      </c>
      <c r="L1047" s="84" t="s">
        <v>1512</v>
      </c>
      <c r="M1047" s="85" t="s">
        <v>3085</v>
      </c>
      <c r="N1047" s="64" t="s">
        <v>3086</v>
      </c>
      <c r="O1047" s="65" t="s">
        <v>3086</v>
      </c>
      <c r="P1047" s="83"/>
      <c r="Q1047" s="73"/>
      <c r="R1047" s="61"/>
      <c r="S1047" s="61"/>
    </row>
    <row r="1048" spans="11:19" x14ac:dyDescent="0.2">
      <c r="K1048" s="75" t="s">
        <v>359</v>
      </c>
      <c r="L1048" s="76" t="s">
        <v>4659</v>
      </c>
      <c r="M1048" s="77" t="s">
        <v>2319</v>
      </c>
      <c r="N1048" s="78" t="s">
        <v>416</v>
      </c>
      <c r="O1048" s="79" t="s">
        <v>416</v>
      </c>
      <c r="P1048" s="75"/>
      <c r="Q1048" s="80" t="s">
        <v>2191</v>
      </c>
      <c r="R1048" s="81"/>
      <c r="S1048" s="81"/>
    </row>
    <row r="1049" spans="11:19" x14ac:dyDescent="0.2">
      <c r="K1049" s="83" t="s">
        <v>576</v>
      </c>
      <c r="L1049" s="84" t="s">
        <v>1513</v>
      </c>
      <c r="M1049" s="85" t="s">
        <v>3088</v>
      </c>
      <c r="N1049" s="64" t="s">
        <v>3089</v>
      </c>
      <c r="O1049" s="65" t="s">
        <v>3089</v>
      </c>
      <c r="P1049" s="83" t="s">
        <v>2191</v>
      </c>
      <c r="Q1049" s="73"/>
      <c r="R1049" s="61"/>
      <c r="S1049" s="61" t="s">
        <v>2191</v>
      </c>
    </row>
    <row r="1050" spans="11:19" x14ac:dyDescent="0.2">
      <c r="K1050" s="75" t="s">
        <v>3969</v>
      </c>
      <c r="L1050" s="76" t="s">
        <v>4660</v>
      </c>
      <c r="M1050" s="77" t="s">
        <v>4334</v>
      </c>
      <c r="N1050" s="78" t="s">
        <v>4335</v>
      </c>
      <c r="O1050" s="79" t="s">
        <v>4335</v>
      </c>
      <c r="P1050" s="75" t="s">
        <v>2191</v>
      </c>
      <c r="Q1050" s="80"/>
      <c r="R1050" s="81"/>
      <c r="S1050" s="81"/>
    </row>
    <row r="1051" spans="11:19" x14ac:dyDescent="0.2">
      <c r="K1051" s="83" t="s">
        <v>342</v>
      </c>
      <c r="L1051" s="84" t="s">
        <v>1514</v>
      </c>
      <c r="M1051" s="85" t="s">
        <v>3090</v>
      </c>
      <c r="N1051" s="64" t="s">
        <v>450</v>
      </c>
      <c r="O1051" s="65" t="s">
        <v>450</v>
      </c>
      <c r="P1051" s="83"/>
      <c r="Q1051" s="73" t="s">
        <v>2191</v>
      </c>
      <c r="R1051" s="61"/>
      <c r="S1051" s="61"/>
    </row>
    <row r="1052" spans="11:19" x14ac:dyDescent="0.2">
      <c r="K1052" s="75" t="s">
        <v>3970</v>
      </c>
      <c r="L1052" s="76" t="s">
        <v>4661</v>
      </c>
      <c r="M1052" s="77" t="s">
        <v>4336</v>
      </c>
      <c r="N1052" s="78" t="s">
        <v>4337</v>
      </c>
      <c r="O1052" s="79" t="s">
        <v>4337</v>
      </c>
      <c r="P1052" s="75" t="s">
        <v>2191</v>
      </c>
      <c r="Q1052" s="80"/>
      <c r="R1052" s="81"/>
      <c r="S1052" s="81"/>
    </row>
    <row r="1053" spans="11:19" x14ac:dyDescent="0.2">
      <c r="K1053" s="83" t="s">
        <v>577</v>
      </c>
      <c r="L1053" s="84" t="s">
        <v>1519</v>
      </c>
      <c r="M1053" s="85" t="s">
        <v>3091</v>
      </c>
      <c r="N1053" s="64" t="s">
        <v>3096</v>
      </c>
      <c r="O1053" s="65" t="s">
        <v>3096</v>
      </c>
      <c r="P1053" s="83"/>
      <c r="Q1053" s="73" t="s">
        <v>2162</v>
      </c>
      <c r="R1053" s="61"/>
      <c r="S1053" s="61"/>
    </row>
    <row r="1054" spans="11:19" x14ac:dyDescent="0.2">
      <c r="K1054" s="75" t="s">
        <v>577</v>
      </c>
      <c r="L1054" s="76" t="s">
        <v>1516</v>
      </c>
      <c r="M1054" s="77" t="s">
        <v>3091</v>
      </c>
      <c r="N1054" s="78" t="s">
        <v>3093</v>
      </c>
      <c r="O1054" s="79" t="s">
        <v>3093</v>
      </c>
      <c r="P1054" s="75"/>
      <c r="Q1054" s="80" t="s">
        <v>2162</v>
      </c>
      <c r="R1054" s="81"/>
      <c r="S1054" s="81"/>
    </row>
    <row r="1055" spans="11:19" x14ac:dyDescent="0.2">
      <c r="K1055" s="83" t="s">
        <v>577</v>
      </c>
      <c r="L1055" s="84" t="s">
        <v>1515</v>
      </c>
      <c r="M1055" s="85" t="s">
        <v>3091</v>
      </c>
      <c r="N1055" s="64" t="s">
        <v>3092</v>
      </c>
      <c r="O1055" s="65" t="s">
        <v>3092</v>
      </c>
      <c r="P1055" s="83"/>
      <c r="Q1055" s="73" t="s">
        <v>2162</v>
      </c>
      <c r="R1055" s="61"/>
      <c r="S1055" s="61"/>
    </row>
    <row r="1056" spans="11:19" x14ac:dyDescent="0.2">
      <c r="K1056" s="75" t="s">
        <v>577</v>
      </c>
      <c r="L1056" s="76" t="s">
        <v>1517</v>
      </c>
      <c r="M1056" s="77" t="s">
        <v>3091</v>
      </c>
      <c r="N1056" s="78" t="s">
        <v>3094</v>
      </c>
      <c r="O1056" s="79" t="s">
        <v>3094</v>
      </c>
      <c r="P1056" s="75"/>
      <c r="Q1056" s="80" t="s">
        <v>2162</v>
      </c>
      <c r="R1056" s="81"/>
      <c r="S1056" s="81"/>
    </row>
    <row r="1057" spans="11:19" x14ac:dyDescent="0.2">
      <c r="K1057" s="83" t="s">
        <v>577</v>
      </c>
      <c r="L1057" s="84" t="s">
        <v>1518</v>
      </c>
      <c r="M1057" s="85" t="s">
        <v>3091</v>
      </c>
      <c r="N1057" s="64" t="s">
        <v>3095</v>
      </c>
      <c r="O1057" s="65" t="s">
        <v>3095</v>
      </c>
      <c r="P1057" s="83"/>
      <c r="Q1057" s="73" t="s">
        <v>2162</v>
      </c>
      <c r="R1057" s="61"/>
      <c r="S1057" s="61"/>
    </row>
    <row r="1058" spans="11:19" x14ac:dyDescent="0.2">
      <c r="K1058" s="75" t="s">
        <v>578</v>
      </c>
      <c r="L1058" s="76" t="s">
        <v>1520</v>
      </c>
      <c r="M1058" s="77" t="s">
        <v>3097</v>
      </c>
      <c r="N1058" s="78" t="s">
        <v>3098</v>
      </c>
      <c r="O1058" s="79" t="s">
        <v>3098</v>
      </c>
      <c r="P1058" s="75" t="s">
        <v>2191</v>
      </c>
      <c r="Q1058" s="80"/>
      <c r="R1058" s="81"/>
      <c r="S1058" s="81" t="s">
        <v>2191</v>
      </c>
    </row>
    <row r="1059" spans="11:19" x14ac:dyDescent="0.2">
      <c r="K1059" s="83" t="s">
        <v>3833</v>
      </c>
      <c r="L1059" s="84" t="s">
        <v>4063</v>
      </c>
      <c r="M1059" s="85" t="s">
        <v>3845</v>
      </c>
      <c r="N1059" s="64" t="s">
        <v>3846</v>
      </c>
      <c r="O1059" s="65" t="s">
        <v>3846</v>
      </c>
      <c r="P1059" s="83"/>
      <c r="Q1059" s="73" t="s">
        <v>2191</v>
      </c>
      <c r="R1059" s="61"/>
      <c r="S1059" s="61"/>
    </row>
    <row r="1060" spans="11:19" x14ac:dyDescent="0.2">
      <c r="K1060" s="75" t="s">
        <v>367</v>
      </c>
      <c r="L1060" s="76" t="s">
        <v>4662</v>
      </c>
      <c r="M1060" s="77" t="s">
        <v>2692</v>
      </c>
      <c r="N1060" s="78" t="s">
        <v>441</v>
      </c>
      <c r="O1060" s="79" t="s">
        <v>441</v>
      </c>
      <c r="P1060" s="75"/>
      <c r="Q1060" s="80" t="s">
        <v>2191</v>
      </c>
      <c r="R1060" s="81"/>
      <c r="S1060" s="81"/>
    </row>
    <row r="1061" spans="11:19" x14ac:dyDescent="0.2">
      <c r="K1061" s="83" t="s">
        <v>3971</v>
      </c>
      <c r="L1061" s="84" t="s">
        <v>4663</v>
      </c>
      <c r="M1061" s="85" t="s">
        <v>4338</v>
      </c>
      <c r="N1061" s="64" t="s">
        <v>4339</v>
      </c>
      <c r="O1061" s="65" t="s">
        <v>4339</v>
      </c>
      <c r="P1061" s="83" t="s">
        <v>2191</v>
      </c>
      <c r="Q1061" s="73"/>
      <c r="R1061" s="61"/>
      <c r="S1061" s="61"/>
    </row>
    <row r="1062" spans="11:19" x14ac:dyDescent="0.2">
      <c r="K1062" s="75" t="s">
        <v>579</v>
      </c>
      <c r="L1062" s="76" t="s">
        <v>1521</v>
      </c>
      <c r="M1062" s="77" t="s">
        <v>3099</v>
      </c>
      <c r="N1062" s="78" t="s">
        <v>3100</v>
      </c>
      <c r="O1062" s="79" t="s">
        <v>3100</v>
      </c>
      <c r="P1062" s="75" t="s">
        <v>2191</v>
      </c>
      <c r="Q1062" s="80"/>
      <c r="R1062" s="81"/>
      <c r="S1062" s="81" t="s">
        <v>2191</v>
      </c>
    </row>
    <row r="1063" spans="11:19" x14ac:dyDescent="0.2">
      <c r="K1063" s="180" t="s">
        <v>580</v>
      </c>
      <c r="L1063" s="181" t="s">
        <v>1522</v>
      </c>
      <c r="M1063" s="182" t="s">
        <v>3101</v>
      </c>
      <c r="N1063" s="183" t="s">
        <v>3102</v>
      </c>
      <c r="O1063" s="79" t="s">
        <v>3102</v>
      </c>
      <c r="P1063" s="184" t="s">
        <v>2191</v>
      </c>
      <c r="Q1063" s="64"/>
      <c r="R1063" s="108"/>
      <c r="S1063" s="80" t="s">
        <v>2191</v>
      </c>
    </row>
    <row r="1064" spans="11:19" x14ac:dyDescent="0.2">
      <c r="K1064" s="81" t="s">
        <v>3972</v>
      </c>
      <c r="L1064" s="93" t="s">
        <v>4664</v>
      </c>
      <c r="M1064" s="94" t="s">
        <v>4340</v>
      </c>
      <c r="N1064" s="78" t="s">
        <v>4341</v>
      </c>
      <c r="O1064" s="79" t="s">
        <v>4341</v>
      </c>
      <c r="P1064" s="78" t="s">
        <v>2191</v>
      </c>
      <c r="Q1064" s="91"/>
      <c r="R1064" s="95"/>
      <c r="S1064" s="96"/>
    </row>
    <row r="1065" spans="11:19" x14ac:dyDescent="0.2">
      <c r="K1065" s="81" t="s">
        <v>3973</v>
      </c>
      <c r="L1065" s="93" t="s">
        <v>4665</v>
      </c>
      <c r="M1065" s="89" t="s">
        <v>4342</v>
      </c>
      <c r="N1065" s="78" t="s">
        <v>4343</v>
      </c>
      <c r="O1065" s="79" t="s">
        <v>4343</v>
      </c>
      <c r="P1065" s="90" t="s">
        <v>2191</v>
      </c>
      <c r="Q1065" s="91"/>
      <c r="R1065" s="92"/>
      <c r="S1065" s="81"/>
    </row>
    <row r="1066" spans="11:19" x14ac:dyDescent="0.2">
      <c r="K1066" s="83" t="s">
        <v>3974</v>
      </c>
      <c r="L1066" s="84" t="s">
        <v>4666</v>
      </c>
      <c r="M1066" s="85" t="s">
        <v>4344</v>
      </c>
      <c r="N1066" s="64" t="s">
        <v>4345</v>
      </c>
      <c r="O1066" s="65" t="s">
        <v>4345</v>
      </c>
      <c r="P1066" s="83" t="s">
        <v>2191</v>
      </c>
      <c r="Q1066" s="73"/>
      <c r="R1066" s="61"/>
      <c r="S1066" s="61"/>
    </row>
    <row r="1067" spans="11:19" x14ac:dyDescent="0.2">
      <c r="K1067" s="75" t="s">
        <v>3975</v>
      </c>
      <c r="L1067" s="76" t="s">
        <v>4667</v>
      </c>
      <c r="M1067" s="77" t="s">
        <v>4346</v>
      </c>
      <c r="N1067" s="78" t="s">
        <v>4347</v>
      </c>
      <c r="O1067" s="79" t="s">
        <v>4347</v>
      </c>
      <c r="P1067" s="75" t="s">
        <v>2191</v>
      </c>
      <c r="Q1067" s="80"/>
      <c r="R1067" s="81"/>
      <c r="S1067" s="81"/>
    </row>
    <row r="1068" spans="11:19" x14ac:dyDescent="0.2">
      <c r="K1068" s="83" t="s">
        <v>3976</v>
      </c>
      <c r="L1068" s="84" t="s">
        <v>4668</v>
      </c>
      <c r="M1068" s="85" t="s">
        <v>4348</v>
      </c>
      <c r="N1068" s="64" t="s">
        <v>4349</v>
      </c>
      <c r="O1068" s="65" t="s">
        <v>4349</v>
      </c>
      <c r="P1068" s="83" t="s">
        <v>2191</v>
      </c>
      <c r="Q1068" s="73"/>
      <c r="R1068" s="61"/>
      <c r="S1068" s="61"/>
    </row>
    <row r="1069" spans="11:19" x14ac:dyDescent="0.2">
      <c r="K1069" s="75" t="s">
        <v>3977</v>
      </c>
      <c r="L1069" s="76" t="s">
        <v>4669</v>
      </c>
      <c r="M1069" s="77" t="s">
        <v>4350</v>
      </c>
      <c r="N1069" s="78" t="s">
        <v>4351</v>
      </c>
      <c r="O1069" s="79" t="s">
        <v>4351</v>
      </c>
      <c r="P1069" s="75" t="s">
        <v>2191</v>
      </c>
      <c r="Q1069" s="80"/>
      <c r="R1069" s="81"/>
      <c r="S1069" s="81"/>
    </row>
    <row r="1070" spans="11:19" x14ac:dyDescent="0.2">
      <c r="K1070" s="83" t="s">
        <v>3978</v>
      </c>
      <c r="L1070" s="84" t="s">
        <v>4670</v>
      </c>
      <c r="M1070" s="85" t="s">
        <v>4352</v>
      </c>
      <c r="N1070" s="64" t="s">
        <v>4353</v>
      </c>
      <c r="O1070" s="65" t="s">
        <v>4353</v>
      </c>
      <c r="P1070" s="83" t="s">
        <v>2191</v>
      </c>
      <c r="Q1070" s="73"/>
      <c r="R1070" s="61"/>
      <c r="S1070" s="61"/>
    </row>
    <row r="1071" spans="11:19" x14ac:dyDescent="0.2">
      <c r="K1071" s="75" t="s">
        <v>10</v>
      </c>
      <c r="L1071" s="76" t="s">
        <v>1524</v>
      </c>
      <c r="M1071" s="77" t="s">
        <v>327</v>
      </c>
      <c r="N1071" s="78" t="s">
        <v>3104</v>
      </c>
      <c r="O1071" s="79" t="s">
        <v>3104</v>
      </c>
      <c r="P1071" s="75"/>
      <c r="Q1071" s="80" t="s">
        <v>2162</v>
      </c>
      <c r="R1071" s="81"/>
      <c r="S1071" s="81"/>
    </row>
    <row r="1072" spans="11:19" x14ac:dyDescent="0.2">
      <c r="K1072" s="83" t="s">
        <v>10</v>
      </c>
      <c r="L1072" s="84" t="s">
        <v>4671</v>
      </c>
      <c r="M1072" s="85" t="s">
        <v>327</v>
      </c>
      <c r="N1072" s="64" t="s">
        <v>4354</v>
      </c>
      <c r="O1072" s="65" t="s">
        <v>4354</v>
      </c>
      <c r="P1072" s="83"/>
      <c r="Q1072" s="73" t="s">
        <v>2191</v>
      </c>
      <c r="R1072" s="61"/>
      <c r="S1072" s="61"/>
    </row>
    <row r="1073" spans="11:19" x14ac:dyDescent="0.2">
      <c r="K1073" s="81" t="s">
        <v>10</v>
      </c>
      <c r="L1073" s="125" t="s">
        <v>1526</v>
      </c>
      <c r="M1073" s="106" t="s">
        <v>327</v>
      </c>
      <c r="N1073" s="78" t="s">
        <v>3106</v>
      </c>
      <c r="O1073" s="78" t="s">
        <v>3106</v>
      </c>
      <c r="P1073" s="108"/>
      <c r="Q1073" s="108" t="s">
        <v>2162</v>
      </c>
      <c r="R1073" s="108"/>
      <c r="S1073" s="81"/>
    </row>
    <row r="1074" spans="11:19" x14ac:dyDescent="0.2">
      <c r="K1074" s="83" t="s">
        <v>10</v>
      </c>
      <c r="L1074" s="84" t="s">
        <v>1523</v>
      </c>
      <c r="M1074" s="85" t="s">
        <v>327</v>
      </c>
      <c r="N1074" s="64" t="s">
        <v>3103</v>
      </c>
      <c r="O1074" s="65" t="s">
        <v>3103</v>
      </c>
      <c r="P1074" s="83"/>
      <c r="Q1074" s="73" t="s">
        <v>2162</v>
      </c>
      <c r="R1074" s="61"/>
      <c r="S1074" s="61"/>
    </row>
    <row r="1075" spans="11:19" x14ac:dyDescent="0.2">
      <c r="K1075" s="75" t="s">
        <v>10</v>
      </c>
      <c r="L1075" s="76" t="s">
        <v>1525</v>
      </c>
      <c r="M1075" s="77" t="s">
        <v>327</v>
      </c>
      <c r="N1075" s="78" t="s">
        <v>3105</v>
      </c>
      <c r="O1075" s="79" t="s">
        <v>3105</v>
      </c>
      <c r="P1075" s="75"/>
      <c r="Q1075" s="80" t="s">
        <v>2162</v>
      </c>
      <c r="R1075" s="81"/>
      <c r="S1075" s="81"/>
    </row>
    <row r="1076" spans="11:19" x14ac:dyDescent="0.2">
      <c r="K1076" s="83" t="s">
        <v>10</v>
      </c>
      <c r="L1076" s="84" t="s">
        <v>1528</v>
      </c>
      <c r="M1076" s="85" t="s">
        <v>327</v>
      </c>
      <c r="N1076" s="64" t="s">
        <v>3108</v>
      </c>
      <c r="O1076" s="65" t="s">
        <v>3108</v>
      </c>
      <c r="P1076" s="83"/>
      <c r="Q1076" s="73" t="s">
        <v>2162</v>
      </c>
      <c r="R1076" s="61"/>
      <c r="S1076" s="61"/>
    </row>
    <row r="1077" spans="11:19" x14ac:dyDescent="0.2">
      <c r="K1077" s="75" t="s">
        <v>10</v>
      </c>
      <c r="L1077" s="76" t="s">
        <v>1527</v>
      </c>
      <c r="M1077" s="77" t="s">
        <v>327</v>
      </c>
      <c r="N1077" s="78" t="s">
        <v>3107</v>
      </c>
      <c r="O1077" s="79" t="s">
        <v>3107</v>
      </c>
      <c r="P1077" s="75"/>
      <c r="Q1077" s="80" t="s">
        <v>2162</v>
      </c>
      <c r="R1077" s="81"/>
      <c r="S1077" s="81"/>
    </row>
    <row r="1078" spans="11:19" x14ac:dyDescent="0.2">
      <c r="K1078" s="83" t="s">
        <v>357</v>
      </c>
      <c r="L1078" s="84" t="s">
        <v>1529</v>
      </c>
      <c r="M1078" s="85" t="s">
        <v>4355</v>
      </c>
      <c r="N1078" s="64" t="s">
        <v>414</v>
      </c>
      <c r="O1078" s="65" t="s">
        <v>414</v>
      </c>
      <c r="P1078" s="83"/>
      <c r="Q1078" s="73" t="s">
        <v>2191</v>
      </c>
      <c r="R1078" s="61"/>
      <c r="S1078" s="61"/>
    </row>
    <row r="1079" spans="11:19" x14ac:dyDescent="0.2">
      <c r="K1079" s="81" t="s">
        <v>3979</v>
      </c>
      <c r="L1079" s="93" t="s">
        <v>4672</v>
      </c>
      <c r="M1079" s="94" t="s">
        <v>4356</v>
      </c>
      <c r="N1079" s="78" t="s">
        <v>4357</v>
      </c>
      <c r="O1079" s="79" t="s">
        <v>4357</v>
      </c>
      <c r="P1079" s="78" t="s">
        <v>2191</v>
      </c>
      <c r="Q1079" s="91"/>
      <c r="R1079" s="95"/>
      <c r="S1079" s="96"/>
    </row>
    <row r="1080" spans="11:19" x14ac:dyDescent="0.2">
      <c r="K1080" s="61" t="s">
        <v>3980</v>
      </c>
      <c r="L1080" s="62" t="s">
        <v>4673</v>
      </c>
      <c r="M1080" s="98" t="s">
        <v>4358</v>
      </c>
      <c r="N1080" s="64" t="s">
        <v>4359</v>
      </c>
      <c r="O1080" s="65" t="s">
        <v>4359</v>
      </c>
      <c r="P1080" s="64" t="s">
        <v>2191</v>
      </c>
      <c r="Q1080" s="67"/>
      <c r="R1080" s="68"/>
      <c r="S1080" s="100"/>
    </row>
    <row r="1081" spans="11:19" x14ac:dyDescent="0.2">
      <c r="K1081" s="61" t="s">
        <v>581</v>
      </c>
      <c r="L1081" s="62" t="s">
        <v>1541</v>
      </c>
      <c r="M1081" s="98" t="s">
        <v>3109</v>
      </c>
      <c r="N1081" s="64" t="s">
        <v>3121</v>
      </c>
      <c r="O1081" s="65" t="s">
        <v>3121</v>
      </c>
      <c r="P1081" s="64"/>
      <c r="Q1081" s="67" t="s">
        <v>2162</v>
      </c>
      <c r="R1081" s="68"/>
      <c r="S1081" s="100"/>
    </row>
    <row r="1082" spans="11:19" x14ac:dyDescent="0.2">
      <c r="K1082" s="75" t="s">
        <v>581</v>
      </c>
      <c r="L1082" s="76" t="s">
        <v>1530</v>
      </c>
      <c r="M1082" s="77" t="s">
        <v>3109</v>
      </c>
      <c r="N1082" s="78" t="s">
        <v>3110</v>
      </c>
      <c r="O1082" s="79" t="s">
        <v>3110</v>
      </c>
      <c r="P1082" s="75"/>
      <c r="Q1082" s="80" t="s">
        <v>2162</v>
      </c>
      <c r="R1082" s="81"/>
      <c r="S1082" s="81"/>
    </row>
    <row r="1083" spans="11:19" x14ac:dyDescent="0.2">
      <c r="K1083" s="83" t="s">
        <v>581</v>
      </c>
      <c r="L1083" s="84" t="s">
        <v>1531</v>
      </c>
      <c r="M1083" s="85" t="s">
        <v>3109</v>
      </c>
      <c r="N1083" s="64" t="s">
        <v>3111</v>
      </c>
      <c r="O1083" s="65" t="s">
        <v>3111</v>
      </c>
      <c r="P1083" s="83"/>
      <c r="Q1083" s="73" t="s">
        <v>2162</v>
      </c>
      <c r="R1083" s="61"/>
      <c r="S1083" s="61"/>
    </row>
    <row r="1084" spans="11:19" x14ac:dyDescent="0.2">
      <c r="K1084" s="75" t="s">
        <v>581</v>
      </c>
      <c r="L1084" s="76" t="s">
        <v>1543</v>
      </c>
      <c r="M1084" s="77" t="s">
        <v>3109</v>
      </c>
      <c r="N1084" s="78" t="s">
        <v>3123</v>
      </c>
      <c r="O1084" s="79" t="s">
        <v>3123</v>
      </c>
      <c r="P1084" s="75"/>
      <c r="Q1084" s="80" t="s">
        <v>2162</v>
      </c>
      <c r="R1084" s="81"/>
      <c r="S1084" s="81"/>
    </row>
    <row r="1085" spans="11:19" x14ac:dyDescent="0.2">
      <c r="K1085" s="83" t="s">
        <v>581</v>
      </c>
      <c r="L1085" s="84" t="s">
        <v>1532</v>
      </c>
      <c r="M1085" s="85" t="s">
        <v>3109</v>
      </c>
      <c r="N1085" s="64" t="s">
        <v>3112</v>
      </c>
      <c r="O1085" s="65" t="s">
        <v>3112</v>
      </c>
      <c r="P1085" s="83"/>
      <c r="Q1085" s="73" t="s">
        <v>2162</v>
      </c>
      <c r="R1085" s="61"/>
      <c r="S1085" s="61"/>
    </row>
    <row r="1086" spans="11:19" x14ac:dyDescent="0.2">
      <c r="K1086" s="75" t="s">
        <v>581</v>
      </c>
      <c r="L1086" s="76" t="s">
        <v>1536</v>
      </c>
      <c r="M1086" s="77" t="s">
        <v>3109</v>
      </c>
      <c r="N1086" s="78" t="s">
        <v>3116</v>
      </c>
      <c r="O1086" s="79" t="s">
        <v>3116</v>
      </c>
      <c r="P1086" s="75"/>
      <c r="Q1086" s="80" t="s">
        <v>2162</v>
      </c>
      <c r="R1086" s="81"/>
      <c r="S1086" s="81"/>
    </row>
    <row r="1087" spans="11:19" x14ac:dyDescent="0.2">
      <c r="K1087" s="83" t="s">
        <v>581</v>
      </c>
      <c r="L1087" s="84" t="s">
        <v>1545</v>
      </c>
      <c r="M1087" s="85" t="s">
        <v>3109</v>
      </c>
      <c r="N1087" s="64" t="s">
        <v>3125</v>
      </c>
      <c r="O1087" s="65" t="s">
        <v>3125</v>
      </c>
      <c r="P1087" s="83"/>
      <c r="Q1087" s="73" t="s">
        <v>2162</v>
      </c>
      <c r="R1087" s="61"/>
      <c r="S1087" s="61"/>
    </row>
    <row r="1088" spans="11:19" x14ac:dyDescent="0.2">
      <c r="K1088" s="75" t="s">
        <v>581</v>
      </c>
      <c r="L1088" s="76" t="s">
        <v>1542</v>
      </c>
      <c r="M1088" s="77" t="s">
        <v>3109</v>
      </c>
      <c r="N1088" s="78" t="s">
        <v>3122</v>
      </c>
      <c r="O1088" s="79" t="s">
        <v>3122</v>
      </c>
      <c r="P1088" s="75"/>
      <c r="Q1088" s="80" t="s">
        <v>2162</v>
      </c>
      <c r="R1088" s="81"/>
      <c r="S1088" s="81"/>
    </row>
    <row r="1089" spans="11:19" x14ac:dyDescent="0.2">
      <c r="K1089" s="83" t="s">
        <v>581</v>
      </c>
      <c r="L1089" s="84" t="s">
        <v>1540</v>
      </c>
      <c r="M1089" s="85" t="s">
        <v>3109</v>
      </c>
      <c r="N1089" s="64" t="s">
        <v>3120</v>
      </c>
      <c r="O1089" s="65" t="s">
        <v>3120</v>
      </c>
      <c r="P1089" s="83"/>
      <c r="Q1089" s="73" t="s">
        <v>2162</v>
      </c>
      <c r="R1089" s="61"/>
      <c r="S1089" s="61"/>
    </row>
    <row r="1090" spans="11:19" x14ac:dyDescent="0.2">
      <c r="K1090" s="75" t="s">
        <v>581</v>
      </c>
      <c r="L1090" s="76" t="s">
        <v>1533</v>
      </c>
      <c r="M1090" s="77" t="s">
        <v>3109</v>
      </c>
      <c r="N1090" s="78" t="s">
        <v>3113</v>
      </c>
      <c r="O1090" s="79" t="s">
        <v>3113</v>
      </c>
      <c r="P1090" s="75"/>
      <c r="Q1090" s="80" t="s">
        <v>2162</v>
      </c>
      <c r="R1090" s="81"/>
      <c r="S1090" s="81"/>
    </row>
    <row r="1091" spans="11:19" x14ac:dyDescent="0.2">
      <c r="K1091" s="83" t="s">
        <v>581</v>
      </c>
      <c r="L1091" s="84" t="s">
        <v>1537</v>
      </c>
      <c r="M1091" s="85" t="s">
        <v>3109</v>
      </c>
      <c r="N1091" s="64" t="s">
        <v>3117</v>
      </c>
      <c r="O1091" s="65" t="s">
        <v>3117</v>
      </c>
      <c r="P1091" s="83"/>
      <c r="Q1091" s="73" t="s">
        <v>2162</v>
      </c>
      <c r="R1091" s="61"/>
      <c r="S1091" s="61"/>
    </row>
    <row r="1092" spans="11:19" x14ac:dyDescent="0.2">
      <c r="K1092" s="75" t="s">
        <v>581</v>
      </c>
      <c r="L1092" s="76" t="s">
        <v>1538</v>
      </c>
      <c r="M1092" s="77" t="s">
        <v>3109</v>
      </c>
      <c r="N1092" s="78" t="s">
        <v>3118</v>
      </c>
      <c r="O1092" s="79" t="s">
        <v>3118</v>
      </c>
      <c r="P1092" s="75"/>
      <c r="Q1092" s="80" t="s">
        <v>2162</v>
      </c>
      <c r="R1092" s="81"/>
      <c r="S1092" s="81"/>
    </row>
    <row r="1093" spans="11:19" x14ac:dyDescent="0.2">
      <c r="K1093" s="83" t="s">
        <v>581</v>
      </c>
      <c r="L1093" s="84" t="s">
        <v>1534</v>
      </c>
      <c r="M1093" s="85" t="s">
        <v>3109</v>
      </c>
      <c r="N1093" s="64" t="s">
        <v>3114</v>
      </c>
      <c r="O1093" s="65" t="s">
        <v>3114</v>
      </c>
      <c r="P1093" s="83"/>
      <c r="Q1093" s="73" t="s">
        <v>2162</v>
      </c>
      <c r="R1093" s="61"/>
      <c r="S1093" s="61"/>
    </row>
    <row r="1094" spans="11:19" x14ac:dyDescent="0.2">
      <c r="K1094" s="75" t="s">
        <v>581</v>
      </c>
      <c r="L1094" s="76" t="s">
        <v>1535</v>
      </c>
      <c r="M1094" s="77" t="s">
        <v>3109</v>
      </c>
      <c r="N1094" s="78" t="s">
        <v>3115</v>
      </c>
      <c r="O1094" s="79" t="s">
        <v>3115</v>
      </c>
      <c r="P1094" s="75"/>
      <c r="Q1094" s="80" t="s">
        <v>2162</v>
      </c>
      <c r="R1094" s="81"/>
      <c r="S1094" s="81"/>
    </row>
    <row r="1095" spans="11:19" x14ac:dyDescent="0.2">
      <c r="K1095" s="83" t="s">
        <v>581</v>
      </c>
      <c r="L1095" s="84" t="s">
        <v>1544</v>
      </c>
      <c r="M1095" s="85" t="s">
        <v>3109</v>
      </c>
      <c r="N1095" s="64" t="s">
        <v>3124</v>
      </c>
      <c r="O1095" s="65" t="s">
        <v>3124</v>
      </c>
      <c r="P1095" s="83"/>
      <c r="Q1095" s="73" t="s">
        <v>2162</v>
      </c>
      <c r="R1095" s="61"/>
      <c r="S1095" s="61"/>
    </row>
    <row r="1096" spans="11:19" x14ac:dyDescent="0.2">
      <c r="K1096" s="75" t="s">
        <v>581</v>
      </c>
      <c r="L1096" s="76" t="s">
        <v>1539</v>
      </c>
      <c r="M1096" s="77" t="s">
        <v>3109</v>
      </c>
      <c r="N1096" s="78" t="s">
        <v>3119</v>
      </c>
      <c r="O1096" s="79" t="s">
        <v>3119</v>
      </c>
      <c r="P1096" s="75"/>
      <c r="Q1096" s="80" t="s">
        <v>2162</v>
      </c>
      <c r="R1096" s="81"/>
      <c r="S1096" s="81"/>
    </row>
    <row r="1097" spans="11:19" x14ac:dyDescent="0.2">
      <c r="K1097" s="83" t="s">
        <v>3981</v>
      </c>
      <c r="L1097" s="84" t="s">
        <v>4674</v>
      </c>
      <c r="M1097" s="85" t="s">
        <v>4360</v>
      </c>
      <c r="N1097" s="64" t="s">
        <v>4361</v>
      </c>
      <c r="O1097" s="65" t="s">
        <v>4361</v>
      </c>
      <c r="P1097" s="83" t="s">
        <v>2191</v>
      </c>
      <c r="Q1097" s="73"/>
      <c r="R1097" s="61"/>
      <c r="S1097" s="61"/>
    </row>
    <row r="1098" spans="11:19" x14ac:dyDescent="0.2">
      <c r="K1098" s="75" t="s">
        <v>582</v>
      </c>
      <c r="L1098" s="76" t="s">
        <v>1548</v>
      </c>
      <c r="M1098" s="77" t="s">
        <v>3126</v>
      </c>
      <c r="N1098" s="78" t="s">
        <v>406</v>
      </c>
      <c r="O1098" s="79" t="s">
        <v>406</v>
      </c>
      <c r="P1098" s="75"/>
      <c r="Q1098" s="80"/>
      <c r="R1098" s="81"/>
      <c r="S1098" s="81"/>
    </row>
    <row r="1099" spans="11:19" x14ac:dyDescent="0.2">
      <c r="K1099" s="83" t="s">
        <v>582</v>
      </c>
      <c r="L1099" s="84" t="s">
        <v>1547</v>
      </c>
      <c r="M1099" s="85" t="s">
        <v>3126</v>
      </c>
      <c r="N1099" s="64" t="s">
        <v>405</v>
      </c>
      <c r="O1099" s="65" t="s">
        <v>405</v>
      </c>
      <c r="P1099" s="83"/>
      <c r="Q1099" s="73"/>
      <c r="R1099" s="61"/>
      <c r="S1099" s="61"/>
    </row>
    <row r="1100" spans="11:19" x14ac:dyDescent="0.2">
      <c r="K1100" s="75" t="s">
        <v>582</v>
      </c>
      <c r="L1100" s="76" t="s">
        <v>1546</v>
      </c>
      <c r="M1100" s="77" t="s">
        <v>3126</v>
      </c>
      <c r="N1100" s="78" t="s">
        <v>404</v>
      </c>
      <c r="O1100" s="79" t="s">
        <v>404</v>
      </c>
      <c r="P1100" s="75"/>
      <c r="Q1100" s="80"/>
      <c r="R1100" s="81"/>
      <c r="S1100" s="81"/>
    </row>
    <row r="1101" spans="11:19" x14ac:dyDescent="0.2">
      <c r="K1101" s="83" t="s">
        <v>343</v>
      </c>
      <c r="L1101" s="84" t="s">
        <v>4675</v>
      </c>
      <c r="M1101" s="85" t="s">
        <v>452</v>
      </c>
      <c r="N1101" s="64" t="s">
        <v>453</v>
      </c>
      <c r="O1101" s="65" t="s">
        <v>453</v>
      </c>
      <c r="P1101" s="83"/>
      <c r="Q1101" s="73" t="s">
        <v>2191</v>
      </c>
      <c r="R1101" s="61"/>
      <c r="S1101" s="61"/>
    </row>
    <row r="1102" spans="11:19" x14ac:dyDescent="0.2">
      <c r="K1102" s="75" t="s">
        <v>3982</v>
      </c>
      <c r="L1102" s="76" t="s">
        <v>4676</v>
      </c>
      <c r="M1102" s="77" t="s">
        <v>4362</v>
      </c>
      <c r="N1102" s="78" t="s">
        <v>4363</v>
      </c>
      <c r="O1102" s="79" t="s">
        <v>4363</v>
      </c>
      <c r="P1102" s="75" t="s">
        <v>2191</v>
      </c>
      <c r="Q1102" s="80"/>
      <c r="R1102" s="81"/>
      <c r="S1102" s="81"/>
    </row>
    <row r="1103" spans="11:19" x14ac:dyDescent="0.2">
      <c r="K1103" s="83" t="s">
        <v>583</v>
      </c>
      <c r="L1103" s="84" t="s">
        <v>1549</v>
      </c>
      <c r="M1103" s="85" t="s">
        <v>3127</v>
      </c>
      <c r="N1103" s="64" t="s">
        <v>3128</v>
      </c>
      <c r="O1103" s="65" t="s">
        <v>3128</v>
      </c>
      <c r="P1103" s="83" t="s">
        <v>2191</v>
      </c>
      <c r="Q1103" s="73"/>
      <c r="R1103" s="61"/>
      <c r="S1103" s="61" t="s">
        <v>2191</v>
      </c>
    </row>
    <row r="1104" spans="11:19" x14ac:dyDescent="0.2">
      <c r="K1104" s="75" t="s">
        <v>584</v>
      </c>
      <c r="L1104" s="76" t="s">
        <v>1560</v>
      </c>
      <c r="M1104" s="77" t="s">
        <v>3129</v>
      </c>
      <c r="N1104" s="78" t="s">
        <v>3140</v>
      </c>
      <c r="O1104" s="79" t="s">
        <v>3140</v>
      </c>
      <c r="P1104" s="75" t="s">
        <v>2191</v>
      </c>
      <c r="Q1104" s="80"/>
      <c r="R1104" s="81"/>
      <c r="S1104" s="81" t="s">
        <v>2191</v>
      </c>
    </row>
    <row r="1105" spans="11:19" x14ac:dyDescent="0.2">
      <c r="K1105" s="83" t="s">
        <v>584</v>
      </c>
      <c r="L1105" s="84" t="s">
        <v>4677</v>
      </c>
      <c r="M1105" s="85" t="s">
        <v>3129</v>
      </c>
      <c r="N1105" s="64" t="s">
        <v>4364</v>
      </c>
      <c r="O1105" s="65" t="s">
        <v>4364</v>
      </c>
      <c r="P1105" s="83" t="s">
        <v>2191</v>
      </c>
      <c r="Q1105" s="73"/>
      <c r="R1105" s="61"/>
      <c r="S1105" s="61"/>
    </row>
    <row r="1106" spans="11:19" x14ac:dyDescent="0.2">
      <c r="K1106" s="75" t="s">
        <v>584</v>
      </c>
      <c r="L1106" s="76" t="s">
        <v>1550</v>
      </c>
      <c r="M1106" s="77" t="s">
        <v>3129</v>
      </c>
      <c r="N1106" s="78" t="s">
        <v>3130</v>
      </c>
      <c r="O1106" s="79" t="s">
        <v>3130</v>
      </c>
      <c r="P1106" s="75" t="s">
        <v>2191</v>
      </c>
      <c r="Q1106" s="80"/>
      <c r="R1106" s="81"/>
      <c r="S1106" s="81" t="s">
        <v>2191</v>
      </c>
    </row>
    <row r="1107" spans="11:19" x14ac:dyDescent="0.2">
      <c r="K1107" s="83" t="s">
        <v>584</v>
      </c>
      <c r="L1107" s="84" t="s">
        <v>1551</v>
      </c>
      <c r="M1107" s="85" t="s">
        <v>3129</v>
      </c>
      <c r="N1107" s="64" t="s">
        <v>3131</v>
      </c>
      <c r="O1107" s="65" t="s">
        <v>3131</v>
      </c>
      <c r="P1107" s="83" t="s">
        <v>2191</v>
      </c>
      <c r="Q1107" s="73"/>
      <c r="R1107" s="61"/>
      <c r="S1107" s="61" t="s">
        <v>2191</v>
      </c>
    </row>
    <row r="1108" spans="11:19" x14ac:dyDescent="0.2">
      <c r="K1108" s="75" t="s">
        <v>584</v>
      </c>
      <c r="L1108" s="76" t="s">
        <v>1603</v>
      </c>
      <c r="M1108" s="77" t="s">
        <v>3129</v>
      </c>
      <c r="N1108" s="78" t="s">
        <v>3183</v>
      </c>
      <c r="O1108" s="79" t="s">
        <v>3183</v>
      </c>
      <c r="P1108" s="75" t="s">
        <v>2191</v>
      </c>
      <c r="Q1108" s="80"/>
      <c r="R1108" s="81"/>
      <c r="S1108" s="81" t="s">
        <v>2191</v>
      </c>
    </row>
    <row r="1109" spans="11:19" x14ac:dyDescent="0.2">
      <c r="K1109" s="83" t="s">
        <v>584</v>
      </c>
      <c r="L1109" s="84" t="s">
        <v>4678</v>
      </c>
      <c r="M1109" s="85" t="s">
        <v>3129</v>
      </c>
      <c r="N1109" s="64" t="s">
        <v>4365</v>
      </c>
      <c r="O1109" s="65" t="s">
        <v>4365</v>
      </c>
      <c r="P1109" s="83" t="s">
        <v>2191</v>
      </c>
      <c r="Q1109" s="73"/>
      <c r="R1109" s="61"/>
      <c r="S1109" s="61"/>
    </row>
    <row r="1110" spans="11:19" x14ac:dyDescent="0.2">
      <c r="K1110" s="75" t="s">
        <v>584</v>
      </c>
      <c r="L1110" s="76" t="s">
        <v>1552</v>
      </c>
      <c r="M1110" s="77" t="s">
        <v>3129</v>
      </c>
      <c r="N1110" s="78" t="s">
        <v>3132</v>
      </c>
      <c r="O1110" s="79" t="s">
        <v>3132</v>
      </c>
      <c r="P1110" s="75" t="s">
        <v>2191</v>
      </c>
      <c r="Q1110" s="80"/>
      <c r="R1110" s="81"/>
      <c r="S1110" s="81" t="s">
        <v>2191</v>
      </c>
    </row>
    <row r="1111" spans="11:19" x14ac:dyDescent="0.2">
      <c r="K1111" s="83" t="s">
        <v>584</v>
      </c>
      <c r="L1111" s="84" t="s">
        <v>1553</v>
      </c>
      <c r="M1111" s="85" t="s">
        <v>3129</v>
      </c>
      <c r="N1111" s="64" t="s">
        <v>3133</v>
      </c>
      <c r="O1111" s="65" t="s">
        <v>3133</v>
      </c>
      <c r="P1111" s="83" t="s">
        <v>2191</v>
      </c>
      <c r="Q1111" s="73"/>
      <c r="R1111" s="61"/>
      <c r="S1111" s="61" t="s">
        <v>2191</v>
      </c>
    </row>
    <row r="1112" spans="11:19" x14ac:dyDescent="0.2">
      <c r="K1112" s="75" t="s">
        <v>584</v>
      </c>
      <c r="L1112" s="76" t="s">
        <v>1554</v>
      </c>
      <c r="M1112" s="77" t="s">
        <v>3129</v>
      </c>
      <c r="N1112" s="78" t="s">
        <v>3134</v>
      </c>
      <c r="O1112" s="79" t="s">
        <v>3134</v>
      </c>
      <c r="P1112" s="75" t="s">
        <v>2191</v>
      </c>
      <c r="Q1112" s="80"/>
      <c r="R1112" s="81"/>
      <c r="S1112" s="81" t="s">
        <v>2191</v>
      </c>
    </row>
    <row r="1113" spans="11:19" x14ac:dyDescent="0.2">
      <c r="K1113" s="83" t="s">
        <v>584</v>
      </c>
      <c r="L1113" s="84" t="s">
        <v>4679</v>
      </c>
      <c r="M1113" s="85" t="s">
        <v>3129</v>
      </c>
      <c r="N1113" s="64" t="s">
        <v>4366</v>
      </c>
      <c r="O1113" s="65" t="s">
        <v>4366</v>
      </c>
      <c r="P1113" s="83" t="s">
        <v>2191</v>
      </c>
      <c r="Q1113" s="73"/>
      <c r="R1113" s="61"/>
      <c r="S1113" s="61"/>
    </row>
    <row r="1114" spans="11:19" x14ac:dyDescent="0.2">
      <c r="K1114" s="75" t="s">
        <v>584</v>
      </c>
      <c r="L1114" s="76" t="s">
        <v>4680</v>
      </c>
      <c r="M1114" s="77" t="s">
        <v>3129</v>
      </c>
      <c r="N1114" s="78" t="s">
        <v>4367</v>
      </c>
      <c r="O1114" s="79" t="s">
        <v>4367</v>
      </c>
      <c r="P1114" s="75" t="s">
        <v>2191</v>
      </c>
      <c r="Q1114" s="80"/>
      <c r="R1114" s="81"/>
      <c r="S1114" s="81"/>
    </row>
    <row r="1115" spans="11:19" x14ac:dyDescent="0.2">
      <c r="K1115" s="83" t="s">
        <v>584</v>
      </c>
      <c r="L1115" s="84" t="s">
        <v>1555</v>
      </c>
      <c r="M1115" s="85" t="s">
        <v>3129</v>
      </c>
      <c r="N1115" s="64" t="s">
        <v>3135</v>
      </c>
      <c r="O1115" s="65" t="s">
        <v>3135</v>
      </c>
      <c r="P1115" s="83" t="s">
        <v>2191</v>
      </c>
      <c r="Q1115" s="73"/>
      <c r="R1115" s="61"/>
      <c r="S1115" s="61" t="s">
        <v>2191</v>
      </c>
    </row>
    <row r="1116" spans="11:19" x14ac:dyDescent="0.2">
      <c r="K1116" s="75" t="s">
        <v>584</v>
      </c>
      <c r="L1116" s="76" t="s">
        <v>1556</v>
      </c>
      <c r="M1116" s="77" t="s">
        <v>3129</v>
      </c>
      <c r="N1116" s="78" t="s">
        <v>3136</v>
      </c>
      <c r="O1116" s="79" t="s">
        <v>3136</v>
      </c>
      <c r="P1116" s="75" t="s">
        <v>2191</v>
      </c>
      <c r="Q1116" s="80"/>
      <c r="R1116" s="81"/>
      <c r="S1116" s="81" t="s">
        <v>2191</v>
      </c>
    </row>
    <row r="1117" spans="11:19" x14ac:dyDescent="0.2">
      <c r="K1117" s="83" t="s">
        <v>584</v>
      </c>
      <c r="L1117" s="84" t="s">
        <v>1557</v>
      </c>
      <c r="M1117" s="85" t="s">
        <v>3129</v>
      </c>
      <c r="N1117" s="64" t="s">
        <v>3137</v>
      </c>
      <c r="O1117" s="65" t="s">
        <v>3137</v>
      </c>
      <c r="P1117" s="83" t="s">
        <v>2191</v>
      </c>
      <c r="Q1117" s="73"/>
      <c r="R1117" s="61"/>
      <c r="S1117" s="61" t="s">
        <v>2191</v>
      </c>
    </row>
    <row r="1118" spans="11:19" x14ac:dyDescent="0.2">
      <c r="K1118" s="75" t="s">
        <v>584</v>
      </c>
      <c r="L1118" s="76" t="s">
        <v>1559</v>
      </c>
      <c r="M1118" s="77" t="s">
        <v>3129</v>
      </c>
      <c r="N1118" s="78" t="s">
        <v>3139</v>
      </c>
      <c r="O1118" s="79" t="s">
        <v>3139</v>
      </c>
      <c r="P1118" s="75" t="s">
        <v>2191</v>
      </c>
      <c r="Q1118" s="80"/>
      <c r="R1118" s="81"/>
      <c r="S1118" s="81" t="s">
        <v>2191</v>
      </c>
    </row>
    <row r="1119" spans="11:19" x14ac:dyDescent="0.2">
      <c r="K1119" s="83" t="s">
        <v>584</v>
      </c>
      <c r="L1119" s="84" t="s">
        <v>1600</v>
      </c>
      <c r="M1119" s="85" t="s">
        <v>3129</v>
      </c>
      <c r="N1119" s="64" t="s">
        <v>3180</v>
      </c>
      <c r="O1119" s="65" t="s">
        <v>3180</v>
      </c>
      <c r="P1119" s="83" t="s">
        <v>2191</v>
      </c>
      <c r="Q1119" s="73"/>
      <c r="R1119" s="61"/>
      <c r="S1119" s="61" t="s">
        <v>2191</v>
      </c>
    </row>
    <row r="1120" spans="11:19" x14ac:dyDescent="0.2">
      <c r="K1120" s="75" t="s">
        <v>584</v>
      </c>
      <c r="L1120" s="76" t="s">
        <v>1605</v>
      </c>
      <c r="M1120" s="77" t="s">
        <v>3129</v>
      </c>
      <c r="N1120" s="78" t="s">
        <v>3185</v>
      </c>
      <c r="O1120" s="79" t="s">
        <v>3185</v>
      </c>
      <c r="P1120" s="75" t="s">
        <v>2191</v>
      </c>
      <c r="Q1120" s="80"/>
      <c r="R1120" s="81"/>
      <c r="S1120" s="81" t="s">
        <v>2191</v>
      </c>
    </row>
    <row r="1121" spans="11:19" x14ac:dyDescent="0.2">
      <c r="K1121" s="83" t="s">
        <v>584</v>
      </c>
      <c r="L1121" s="84" t="s">
        <v>1602</v>
      </c>
      <c r="M1121" s="85" t="s">
        <v>3129</v>
      </c>
      <c r="N1121" s="64" t="s">
        <v>3182</v>
      </c>
      <c r="O1121" s="65" t="s">
        <v>3182</v>
      </c>
      <c r="P1121" s="83" t="s">
        <v>2191</v>
      </c>
      <c r="Q1121" s="73"/>
      <c r="R1121" s="61"/>
      <c r="S1121" s="61" t="s">
        <v>2191</v>
      </c>
    </row>
    <row r="1122" spans="11:19" x14ac:dyDescent="0.2">
      <c r="K1122" s="75" t="s">
        <v>584</v>
      </c>
      <c r="L1122" s="76" t="s">
        <v>4681</v>
      </c>
      <c r="M1122" s="77" t="s">
        <v>3129</v>
      </c>
      <c r="N1122" s="78" t="s">
        <v>4368</v>
      </c>
      <c r="O1122" s="79" t="s">
        <v>4368</v>
      </c>
      <c r="P1122" s="75" t="s">
        <v>2191</v>
      </c>
      <c r="Q1122" s="80"/>
      <c r="R1122" s="81"/>
      <c r="S1122" s="81"/>
    </row>
    <row r="1123" spans="11:19" x14ac:dyDescent="0.2">
      <c r="K1123" s="83" t="s">
        <v>584</v>
      </c>
      <c r="L1123" s="84" t="s">
        <v>1558</v>
      </c>
      <c r="M1123" s="85" t="s">
        <v>3129</v>
      </c>
      <c r="N1123" s="64" t="s">
        <v>3138</v>
      </c>
      <c r="O1123" s="65" t="s">
        <v>3138</v>
      </c>
      <c r="P1123" s="83" t="s">
        <v>2191</v>
      </c>
      <c r="Q1123" s="73"/>
      <c r="R1123" s="61"/>
      <c r="S1123" s="61" t="s">
        <v>2191</v>
      </c>
    </row>
    <row r="1124" spans="11:19" x14ac:dyDescent="0.2">
      <c r="K1124" s="75" t="s">
        <v>584</v>
      </c>
      <c r="L1124" s="76" t="s">
        <v>1561</v>
      </c>
      <c r="M1124" s="77" t="s">
        <v>3129</v>
      </c>
      <c r="N1124" s="78" t="s">
        <v>3141</v>
      </c>
      <c r="O1124" s="79" t="s">
        <v>3141</v>
      </c>
      <c r="P1124" s="75" t="s">
        <v>2191</v>
      </c>
      <c r="Q1124" s="80"/>
      <c r="R1124" s="81"/>
      <c r="S1124" s="81" t="s">
        <v>2191</v>
      </c>
    </row>
    <row r="1125" spans="11:19" x14ac:dyDescent="0.2">
      <c r="K1125" s="83" t="s">
        <v>584</v>
      </c>
      <c r="L1125" s="84" t="s">
        <v>4682</v>
      </c>
      <c r="M1125" s="85" t="s">
        <v>3129</v>
      </c>
      <c r="N1125" s="64" t="s">
        <v>4369</v>
      </c>
      <c r="O1125" s="65" t="s">
        <v>4369</v>
      </c>
      <c r="P1125" s="83" t="s">
        <v>2191</v>
      </c>
      <c r="Q1125" s="73"/>
      <c r="R1125" s="61"/>
      <c r="S1125" s="61"/>
    </row>
    <row r="1126" spans="11:19" x14ac:dyDescent="0.2">
      <c r="K1126" s="75" t="s">
        <v>584</v>
      </c>
      <c r="L1126" s="76" t="s">
        <v>1562</v>
      </c>
      <c r="M1126" s="77" t="s">
        <v>3129</v>
      </c>
      <c r="N1126" s="78" t="s">
        <v>3142</v>
      </c>
      <c r="O1126" s="79" t="s">
        <v>3142</v>
      </c>
      <c r="P1126" s="75" t="s">
        <v>2191</v>
      </c>
      <c r="Q1126" s="80"/>
      <c r="R1126" s="81"/>
      <c r="S1126" s="81" t="s">
        <v>2191</v>
      </c>
    </row>
    <row r="1127" spans="11:19" x14ac:dyDescent="0.2">
      <c r="K1127" s="83" t="s">
        <v>584</v>
      </c>
      <c r="L1127" s="84" t="s">
        <v>4683</v>
      </c>
      <c r="M1127" s="85" t="s">
        <v>3129</v>
      </c>
      <c r="N1127" s="64" t="s">
        <v>4370</v>
      </c>
      <c r="O1127" s="65" t="s">
        <v>4370</v>
      </c>
      <c r="P1127" s="83" t="s">
        <v>2191</v>
      </c>
      <c r="Q1127" s="73"/>
      <c r="R1127" s="61"/>
      <c r="S1127" s="61"/>
    </row>
    <row r="1128" spans="11:19" x14ac:dyDescent="0.2">
      <c r="K1128" s="75" t="s">
        <v>584</v>
      </c>
      <c r="L1128" s="76" t="s">
        <v>1563</v>
      </c>
      <c r="M1128" s="77" t="s">
        <v>3129</v>
      </c>
      <c r="N1128" s="78" t="s">
        <v>3143</v>
      </c>
      <c r="O1128" s="79" t="s">
        <v>3143</v>
      </c>
      <c r="P1128" s="75" t="s">
        <v>2191</v>
      </c>
      <c r="Q1128" s="80"/>
      <c r="R1128" s="81"/>
      <c r="S1128" s="81" t="s">
        <v>2191</v>
      </c>
    </row>
    <row r="1129" spans="11:19" x14ac:dyDescent="0.2">
      <c r="K1129" s="81" t="s">
        <v>584</v>
      </c>
      <c r="L1129" s="93" t="s">
        <v>1564</v>
      </c>
      <c r="M1129" s="89" t="s">
        <v>3129</v>
      </c>
      <c r="N1129" s="78" t="s">
        <v>3144</v>
      </c>
      <c r="O1129" s="79" t="s">
        <v>3144</v>
      </c>
      <c r="P1129" s="90" t="s">
        <v>2191</v>
      </c>
      <c r="Q1129" s="91"/>
      <c r="R1129" s="92"/>
      <c r="S1129" s="81" t="s">
        <v>2191</v>
      </c>
    </row>
    <row r="1130" spans="11:19" x14ac:dyDescent="0.2">
      <c r="K1130" s="127" t="s">
        <v>584</v>
      </c>
      <c r="L1130" s="109" t="s">
        <v>1565</v>
      </c>
      <c r="M1130" s="160" t="s">
        <v>3129</v>
      </c>
      <c r="N1130" s="161" t="s">
        <v>3145</v>
      </c>
      <c r="O1130" s="79" t="s">
        <v>3145</v>
      </c>
      <c r="P1130" s="107" t="s">
        <v>2191</v>
      </c>
      <c r="Q1130" s="91"/>
      <c r="R1130" s="108"/>
      <c r="S1130" s="80" t="s">
        <v>2191</v>
      </c>
    </row>
    <row r="1131" spans="11:19" x14ac:dyDescent="0.2">
      <c r="K1131" s="83" t="s">
        <v>584</v>
      </c>
      <c r="L1131" s="84" t="s">
        <v>1566</v>
      </c>
      <c r="M1131" s="85" t="s">
        <v>3129</v>
      </c>
      <c r="N1131" s="64" t="s">
        <v>3146</v>
      </c>
      <c r="O1131" s="65" t="s">
        <v>3146</v>
      </c>
      <c r="P1131" s="83" t="s">
        <v>2191</v>
      </c>
      <c r="Q1131" s="73"/>
      <c r="R1131" s="61"/>
      <c r="S1131" s="61" t="s">
        <v>2191</v>
      </c>
    </row>
    <row r="1132" spans="11:19" x14ac:dyDescent="0.2">
      <c r="K1132" s="75" t="s">
        <v>584</v>
      </c>
      <c r="L1132" s="76" t="s">
        <v>1567</v>
      </c>
      <c r="M1132" s="77" t="s">
        <v>3129</v>
      </c>
      <c r="N1132" s="78" t="s">
        <v>3147</v>
      </c>
      <c r="O1132" s="79" t="s">
        <v>3147</v>
      </c>
      <c r="P1132" s="75" t="s">
        <v>2191</v>
      </c>
      <c r="Q1132" s="80"/>
      <c r="R1132" s="81"/>
      <c r="S1132" s="81" t="s">
        <v>2191</v>
      </c>
    </row>
    <row r="1133" spans="11:19" x14ac:dyDescent="0.2">
      <c r="K1133" s="61" t="s">
        <v>584</v>
      </c>
      <c r="L1133" s="62" t="s">
        <v>1568</v>
      </c>
      <c r="M1133" s="85" t="s">
        <v>3129</v>
      </c>
      <c r="N1133" s="64" t="s">
        <v>3148</v>
      </c>
      <c r="O1133" s="64" t="s">
        <v>3148</v>
      </c>
      <c r="P1133" s="61" t="s">
        <v>2191</v>
      </c>
      <c r="Q1133" s="61"/>
      <c r="R1133" s="61"/>
      <c r="S1133" s="61" t="s">
        <v>2191</v>
      </c>
    </row>
    <row r="1134" spans="11:19" x14ac:dyDescent="0.2">
      <c r="K1134" s="75" t="s">
        <v>584</v>
      </c>
      <c r="L1134" s="76" t="s">
        <v>1569</v>
      </c>
      <c r="M1134" s="77" t="s">
        <v>3129</v>
      </c>
      <c r="N1134" s="78" t="s">
        <v>3149</v>
      </c>
      <c r="O1134" s="79" t="s">
        <v>3149</v>
      </c>
      <c r="P1134" s="75" t="s">
        <v>2191</v>
      </c>
      <c r="Q1134" s="80"/>
      <c r="R1134" s="81"/>
      <c r="S1134" s="81" t="s">
        <v>2191</v>
      </c>
    </row>
    <row r="1135" spans="11:19" x14ac:dyDescent="0.2">
      <c r="K1135" s="83" t="s">
        <v>584</v>
      </c>
      <c r="L1135" s="84" t="s">
        <v>4684</v>
      </c>
      <c r="M1135" s="85" t="s">
        <v>3129</v>
      </c>
      <c r="N1135" s="64" t="s">
        <v>4371</v>
      </c>
      <c r="O1135" s="65" t="s">
        <v>4371</v>
      </c>
      <c r="P1135" s="83" t="s">
        <v>2191</v>
      </c>
      <c r="Q1135" s="73"/>
      <c r="R1135" s="61"/>
      <c r="S1135" s="61"/>
    </row>
    <row r="1136" spans="11:19" x14ac:dyDescent="0.2">
      <c r="K1136" s="139" t="s">
        <v>584</v>
      </c>
      <c r="L1136" s="139" t="s">
        <v>1570</v>
      </c>
      <c r="M1136" s="160" t="s">
        <v>3129</v>
      </c>
      <c r="N1136" s="161" t="s">
        <v>3150</v>
      </c>
      <c r="O1136" s="162" t="s">
        <v>3150</v>
      </c>
      <c r="P1136" s="71" t="s">
        <v>2191</v>
      </c>
      <c r="Q1136" s="73"/>
      <c r="R1136" s="72"/>
      <c r="S1136" s="73" t="s">
        <v>2191</v>
      </c>
    </row>
    <row r="1137" spans="11:19" x14ac:dyDescent="0.2">
      <c r="K1137" s="127" t="s">
        <v>584</v>
      </c>
      <c r="L1137" s="109" t="s">
        <v>1571</v>
      </c>
      <c r="M1137" s="160" t="s">
        <v>3129</v>
      </c>
      <c r="N1137" s="161" t="s">
        <v>3151</v>
      </c>
      <c r="O1137" s="65" t="s">
        <v>3151</v>
      </c>
      <c r="P1137" s="71" t="s">
        <v>2191</v>
      </c>
      <c r="Q1137" s="73"/>
      <c r="R1137" s="72"/>
      <c r="S1137" s="73" t="s">
        <v>2191</v>
      </c>
    </row>
    <row r="1138" spans="11:19" x14ac:dyDescent="0.2">
      <c r="K1138" s="87" t="s">
        <v>584</v>
      </c>
      <c r="L1138" s="93" t="s">
        <v>1572</v>
      </c>
      <c r="M1138" s="89" t="s">
        <v>3129</v>
      </c>
      <c r="N1138" s="78" t="s">
        <v>3152</v>
      </c>
      <c r="O1138" s="79" t="s">
        <v>3152</v>
      </c>
      <c r="P1138" s="90" t="s">
        <v>2191</v>
      </c>
      <c r="Q1138" s="91"/>
      <c r="R1138" s="92"/>
      <c r="S1138" s="81" t="s">
        <v>2191</v>
      </c>
    </row>
    <row r="1139" spans="11:19" x14ac:dyDescent="0.2">
      <c r="K1139" s="110" t="s">
        <v>584</v>
      </c>
      <c r="L1139" s="62" t="s">
        <v>1573</v>
      </c>
      <c r="M1139" s="101" t="s">
        <v>3129</v>
      </c>
      <c r="N1139" s="64" t="s">
        <v>3153</v>
      </c>
      <c r="O1139" s="65" t="s">
        <v>3153</v>
      </c>
      <c r="P1139" s="66" t="s">
        <v>2191</v>
      </c>
      <c r="Q1139" s="67"/>
      <c r="R1139" s="99"/>
      <c r="S1139" s="61" t="s">
        <v>2191</v>
      </c>
    </row>
    <row r="1140" spans="11:19" x14ac:dyDescent="0.2">
      <c r="K1140" s="87" t="s">
        <v>584</v>
      </c>
      <c r="L1140" s="93" t="s">
        <v>1574</v>
      </c>
      <c r="M1140" s="89" t="s">
        <v>3129</v>
      </c>
      <c r="N1140" s="78" t="s">
        <v>3154</v>
      </c>
      <c r="O1140" s="79" t="s">
        <v>3154</v>
      </c>
      <c r="P1140" s="90" t="s">
        <v>2191</v>
      </c>
      <c r="Q1140" s="91"/>
      <c r="R1140" s="92"/>
      <c r="S1140" s="81" t="s">
        <v>2191</v>
      </c>
    </row>
    <row r="1141" spans="11:19" x14ac:dyDescent="0.2">
      <c r="K1141" s="110" t="s">
        <v>584</v>
      </c>
      <c r="L1141" s="62" t="s">
        <v>4685</v>
      </c>
      <c r="M1141" s="101" t="s">
        <v>3129</v>
      </c>
      <c r="N1141" s="64" t="s">
        <v>4372</v>
      </c>
      <c r="O1141" s="65" t="s">
        <v>4372</v>
      </c>
      <c r="P1141" s="66" t="s">
        <v>2191</v>
      </c>
      <c r="Q1141" s="67"/>
      <c r="R1141" s="99"/>
      <c r="S1141" s="61"/>
    </row>
    <row r="1142" spans="11:19" x14ac:dyDescent="0.2">
      <c r="K1142" s="75" t="s">
        <v>584</v>
      </c>
      <c r="L1142" s="76" t="s">
        <v>1575</v>
      </c>
      <c r="M1142" s="77" t="s">
        <v>3129</v>
      </c>
      <c r="N1142" s="78" t="s">
        <v>3155</v>
      </c>
      <c r="O1142" s="79" t="s">
        <v>3155</v>
      </c>
      <c r="P1142" s="75" t="s">
        <v>2191</v>
      </c>
      <c r="Q1142" s="80"/>
      <c r="R1142" s="81"/>
      <c r="S1142" s="81" t="s">
        <v>2191</v>
      </c>
    </row>
    <row r="1143" spans="11:19" x14ac:dyDescent="0.2">
      <c r="K1143" s="83" t="s">
        <v>584</v>
      </c>
      <c r="L1143" s="84" t="s">
        <v>1576</v>
      </c>
      <c r="M1143" s="85" t="s">
        <v>3129</v>
      </c>
      <c r="N1143" s="64" t="s">
        <v>3156</v>
      </c>
      <c r="O1143" s="65" t="s">
        <v>3156</v>
      </c>
      <c r="P1143" s="83" t="s">
        <v>2191</v>
      </c>
      <c r="Q1143" s="73"/>
      <c r="R1143" s="61"/>
      <c r="S1143" s="61" t="s">
        <v>2191</v>
      </c>
    </row>
    <row r="1144" spans="11:19" x14ac:dyDescent="0.2">
      <c r="K1144" s="75" t="s">
        <v>584</v>
      </c>
      <c r="L1144" s="76" t="s">
        <v>1606</v>
      </c>
      <c r="M1144" s="77" t="s">
        <v>3129</v>
      </c>
      <c r="N1144" s="78" t="s">
        <v>3186</v>
      </c>
      <c r="O1144" s="79" t="s">
        <v>3186</v>
      </c>
      <c r="P1144" s="75" t="s">
        <v>2191</v>
      </c>
      <c r="Q1144" s="80"/>
      <c r="R1144" s="81"/>
      <c r="S1144" s="81" t="s">
        <v>2191</v>
      </c>
    </row>
    <row r="1145" spans="11:19" x14ac:dyDescent="0.2">
      <c r="K1145" s="83" t="s">
        <v>584</v>
      </c>
      <c r="L1145" s="84" t="s">
        <v>1577</v>
      </c>
      <c r="M1145" s="85" t="s">
        <v>3129</v>
      </c>
      <c r="N1145" s="64" t="s">
        <v>3157</v>
      </c>
      <c r="O1145" s="65" t="s">
        <v>3157</v>
      </c>
      <c r="P1145" s="83" t="s">
        <v>2191</v>
      </c>
      <c r="Q1145" s="73"/>
      <c r="R1145" s="61"/>
      <c r="S1145" s="61" t="s">
        <v>2191</v>
      </c>
    </row>
    <row r="1146" spans="11:19" x14ac:dyDescent="0.2">
      <c r="K1146" s="75" t="s">
        <v>584</v>
      </c>
      <c r="L1146" s="76" t="s">
        <v>4686</v>
      </c>
      <c r="M1146" s="77" t="s">
        <v>3129</v>
      </c>
      <c r="N1146" s="78" t="s">
        <v>4373</v>
      </c>
      <c r="O1146" s="79" t="s">
        <v>4373</v>
      </c>
      <c r="P1146" s="75" t="s">
        <v>2191</v>
      </c>
      <c r="Q1146" s="80"/>
      <c r="R1146" s="81"/>
      <c r="S1146" s="81"/>
    </row>
    <row r="1147" spans="11:19" x14ac:dyDescent="0.2">
      <c r="K1147" s="83" t="s">
        <v>584</v>
      </c>
      <c r="L1147" s="84" t="s">
        <v>4687</v>
      </c>
      <c r="M1147" s="85" t="s">
        <v>3129</v>
      </c>
      <c r="N1147" s="64" t="s">
        <v>4374</v>
      </c>
      <c r="O1147" s="65" t="s">
        <v>4374</v>
      </c>
      <c r="P1147" s="83" t="s">
        <v>2191</v>
      </c>
      <c r="Q1147" s="73"/>
      <c r="R1147" s="61"/>
      <c r="S1147" s="61"/>
    </row>
    <row r="1148" spans="11:19" x14ac:dyDescent="0.2">
      <c r="K1148" s="75" t="s">
        <v>584</v>
      </c>
      <c r="L1148" s="76" t="s">
        <v>1578</v>
      </c>
      <c r="M1148" s="77" t="s">
        <v>3129</v>
      </c>
      <c r="N1148" s="78" t="s">
        <v>3158</v>
      </c>
      <c r="O1148" s="79" t="s">
        <v>3158</v>
      </c>
      <c r="P1148" s="75" t="s">
        <v>2191</v>
      </c>
      <c r="Q1148" s="80"/>
      <c r="R1148" s="81"/>
      <c r="S1148" s="81" t="s">
        <v>2191</v>
      </c>
    </row>
    <row r="1149" spans="11:19" x14ac:dyDescent="0.2">
      <c r="K1149" s="83" t="s">
        <v>584</v>
      </c>
      <c r="L1149" s="84" t="s">
        <v>1579</v>
      </c>
      <c r="M1149" s="85" t="s">
        <v>3129</v>
      </c>
      <c r="N1149" s="64" t="s">
        <v>3159</v>
      </c>
      <c r="O1149" s="65" t="s">
        <v>3159</v>
      </c>
      <c r="P1149" s="83" t="s">
        <v>2191</v>
      </c>
      <c r="Q1149" s="73"/>
      <c r="R1149" s="61"/>
      <c r="S1149" s="61" t="s">
        <v>2191</v>
      </c>
    </row>
    <row r="1150" spans="11:19" x14ac:dyDescent="0.2">
      <c r="K1150" s="75" t="s">
        <v>584</v>
      </c>
      <c r="L1150" s="76" t="s">
        <v>4688</v>
      </c>
      <c r="M1150" s="77" t="s">
        <v>3129</v>
      </c>
      <c r="N1150" s="78" t="s">
        <v>4375</v>
      </c>
      <c r="O1150" s="79" t="s">
        <v>4375</v>
      </c>
      <c r="P1150" s="75" t="s">
        <v>2191</v>
      </c>
      <c r="Q1150" s="80"/>
      <c r="R1150" s="81"/>
      <c r="S1150" s="81"/>
    </row>
    <row r="1151" spans="11:19" x14ac:dyDescent="0.2">
      <c r="K1151" s="83" t="s">
        <v>584</v>
      </c>
      <c r="L1151" s="84" t="s">
        <v>1580</v>
      </c>
      <c r="M1151" s="85" t="s">
        <v>3129</v>
      </c>
      <c r="N1151" s="64" t="s">
        <v>3160</v>
      </c>
      <c r="O1151" s="65" t="s">
        <v>3160</v>
      </c>
      <c r="P1151" s="83" t="s">
        <v>2191</v>
      </c>
      <c r="Q1151" s="73"/>
      <c r="R1151" s="61"/>
      <c r="S1151" s="61" t="s">
        <v>2191</v>
      </c>
    </row>
    <row r="1152" spans="11:19" x14ac:dyDescent="0.2">
      <c r="K1152" s="75" t="s">
        <v>584</v>
      </c>
      <c r="L1152" s="76" t="s">
        <v>1581</v>
      </c>
      <c r="M1152" s="77" t="s">
        <v>3129</v>
      </c>
      <c r="N1152" s="78" t="s">
        <v>3161</v>
      </c>
      <c r="O1152" s="79" t="s">
        <v>3161</v>
      </c>
      <c r="P1152" s="75" t="s">
        <v>2191</v>
      </c>
      <c r="Q1152" s="80"/>
      <c r="R1152" s="81"/>
      <c r="S1152" s="81" t="s">
        <v>2191</v>
      </c>
    </row>
    <row r="1153" spans="11:19" x14ac:dyDescent="0.2">
      <c r="K1153" s="81" t="s">
        <v>584</v>
      </c>
      <c r="L1153" s="93" t="s">
        <v>4689</v>
      </c>
      <c r="M1153" s="97" t="s">
        <v>3129</v>
      </c>
      <c r="N1153" s="78" t="s">
        <v>4376</v>
      </c>
      <c r="O1153" s="79" t="s">
        <v>4376</v>
      </c>
      <c r="P1153" s="78" t="s">
        <v>2191</v>
      </c>
      <c r="Q1153" s="91"/>
      <c r="R1153" s="95"/>
      <c r="S1153" s="96"/>
    </row>
    <row r="1154" spans="11:19" x14ac:dyDescent="0.2">
      <c r="K1154" s="61" t="s">
        <v>584</v>
      </c>
      <c r="L1154" s="62" t="s">
        <v>1601</v>
      </c>
      <c r="M1154" s="98" t="s">
        <v>3129</v>
      </c>
      <c r="N1154" s="64" t="s">
        <v>3181</v>
      </c>
      <c r="O1154" s="65" t="s">
        <v>3181</v>
      </c>
      <c r="P1154" s="64" t="s">
        <v>2191</v>
      </c>
      <c r="Q1154" s="67"/>
      <c r="R1154" s="68"/>
      <c r="S1154" s="100" t="s">
        <v>2191</v>
      </c>
    </row>
    <row r="1155" spans="11:19" x14ac:dyDescent="0.2">
      <c r="K1155" s="87" t="s">
        <v>584</v>
      </c>
      <c r="L1155" s="88" t="s">
        <v>4690</v>
      </c>
      <c r="M1155" s="89" t="s">
        <v>3129</v>
      </c>
      <c r="N1155" s="123" t="s">
        <v>4377</v>
      </c>
      <c r="O1155" s="79" t="s">
        <v>4377</v>
      </c>
      <c r="P1155" s="90" t="s">
        <v>2191</v>
      </c>
      <c r="Q1155" s="78"/>
      <c r="R1155" s="92"/>
      <c r="S1155" s="81"/>
    </row>
    <row r="1156" spans="11:19" x14ac:dyDescent="0.2">
      <c r="K1156" s="81" t="s">
        <v>584</v>
      </c>
      <c r="L1156" s="93" t="s">
        <v>1582</v>
      </c>
      <c r="M1156" s="89" t="s">
        <v>3129</v>
      </c>
      <c r="N1156" s="78" t="s">
        <v>3162</v>
      </c>
      <c r="O1156" s="79" t="s">
        <v>3162</v>
      </c>
      <c r="P1156" s="90" t="s">
        <v>2191</v>
      </c>
      <c r="Q1156" s="78"/>
      <c r="R1156" s="92"/>
      <c r="S1156" s="81" t="s">
        <v>2191</v>
      </c>
    </row>
    <row r="1157" spans="11:19" x14ac:dyDescent="0.2">
      <c r="K1157" s="83" t="s">
        <v>584</v>
      </c>
      <c r="L1157" s="84" t="s">
        <v>1583</v>
      </c>
      <c r="M1157" s="85" t="s">
        <v>3129</v>
      </c>
      <c r="N1157" s="64" t="s">
        <v>3163</v>
      </c>
      <c r="O1157" s="65" t="s">
        <v>3163</v>
      </c>
      <c r="P1157" s="83" t="s">
        <v>2191</v>
      </c>
      <c r="Q1157" s="73"/>
      <c r="R1157" s="61"/>
      <c r="S1157" s="61" t="s">
        <v>2191</v>
      </c>
    </row>
    <row r="1158" spans="11:19" x14ac:dyDescent="0.2">
      <c r="K1158" s="75" t="s">
        <v>584</v>
      </c>
      <c r="L1158" s="76" t="s">
        <v>1599</v>
      </c>
      <c r="M1158" s="77" t="s">
        <v>3129</v>
      </c>
      <c r="N1158" s="78" t="s">
        <v>3179</v>
      </c>
      <c r="O1158" s="79" t="s">
        <v>3179</v>
      </c>
      <c r="P1158" s="75" t="s">
        <v>2191</v>
      </c>
      <c r="Q1158" s="80"/>
      <c r="R1158" s="81"/>
      <c r="S1158" s="81" t="s">
        <v>2191</v>
      </c>
    </row>
    <row r="1159" spans="11:19" x14ac:dyDescent="0.2">
      <c r="K1159" s="83" t="s">
        <v>584</v>
      </c>
      <c r="L1159" s="84" t="s">
        <v>1584</v>
      </c>
      <c r="M1159" s="85" t="s">
        <v>3129</v>
      </c>
      <c r="N1159" s="64" t="s">
        <v>3164</v>
      </c>
      <c r="O1159" s="65" t="s">
        <v>3164</v>
      </c>
      <c r="P1159" s="83" t="s">
        <v>2191</v>
      </c>
      <c r="Q1159" s="73"/>
      <c r="R1159" s="61"/>
      <c r="S1159" s="61" t="s">
        <v>2191</v>
      </c>
    </row>
    <row r="1160" spans="11:19" x14ac:dyDescent="0.2">
      <c r="K1160" s="75" t="s">
        <v>584</v>
      </c>
      <c r="L1160" s="76" t="s">
        <v>1585</v>
      </c>
      <c r="M1160" s="77" t="s">
        <v>3129</v>
      </c>
      <c r="N1160" s="78" t="s">
        <v>3165</v>
      </c>
      <c r="O1160" s="79" t="s">
        <v>3165</v>
      </c>
      <c r="P1160" s="75" t="s">
        <v>2191</v>
      </c>
      <c r="Q1160" s="80"/>
      <c r="R1160" s="81"/>
      <c r="S1160" s="81" t="s">
        <v>2191</v>
      </c>
    </row>
    <row r="1161" spans="11:19" x14ac:dyDescent="0.2">
      <c r="K1161" s="83" t="s">
        <v>584</v>
      </c>
      <c r="L1161" s="84" t="s">
        <v>1586</v>
      </c>
      <c r="M1161" s="85" t="s">
        <v>3129</v>
      </c>
      <c r="N1161" s="64" t="s">
        <v>3166</v>
      </c>
      <c r="O1161" s="65" t="s">
        <v>3166</v>
      </c>
      <c r="P1161" s="83" t="s">
        <v>2191</v>
      </c>
      <c r="Q1161" s="73"/>
      <c r="R1161" s="61"/>
      <c r="S1161" s="61" t="s">
        <v>2191</v>
      </c>
    </row>
    <row r="1162" spans="11:19" x14ac:dyDescent="0.2">
      <c r="K1162" s="75" t="s">
        <v>584</v>
      </c>
      <c r="L1162" s="76" t="s">
        <v>1587</v>
      </c>
      <c r="M1162" s="77" t="s">
        <v>3129</v>
      </c>
      <c r="N1162" s="78" t="s">
        <v>3167</v>
      </c>
      <c r="O1162" s="79" t="s">
        <v>3167</v>
      </c>
      <c r="P1162" s="75" t="s">
        <v>2191</v>
      </c>
      <c r="Q1162" s="80"/>
      <c r="R1162" s="81"/>
      <c r="S1162" s="81" t="s">
        <v>2191</v>
      </c>
    </row>
    <row r="1163" spans="11:19" x14ac:dyDescent="0.2">
      <c r="K1163" s="83" t="s">
        <v>584</v>
      </c>
      <c r="L1163" s="84" t="s">
        <v>1588</v>
      </c>
      <c r="M1163" s="85" t="s">
        <v>3129</v>
      </c>
      <c r="N1163" s="64" t="s">
        <v>3168</v>
      </c>
      <c r="O1163" s="65" t="s">
        <v>3168</v>
      </c>
      <c r="P1163" s="83" t="s">
        <v>2191</v>
      </c>
      <c r="Q1163" s="73"/>
      <c r="R1163" s="61"/>
      <c r="S1163" s="61" t="s">
        <v>2191</v>
      </c>
    </row>
    <row r="1164" spans="11:19" x14ac:dyDescent="0.2">
      <c r="K1164" s="75" t="s">
        <v>584</v>
      </c>
      <c r="L1164" s="76" t="s">
        <v>1589</v>
      </c>
      <c r="M1164" s="77" t="s">
        <v>3129</v>
      </c>
      <c r="N1164" s="78" t="s">
        <v>3169</v>
      </c>
      <c r="O1164" s="79" t="s">
        <v>3169</v>
      </c>
      <c r="P1164" s="75" t="s">
        <v>2191</v>
      </c>
      <c r="Q1164" s="80"/>
      <c r="R1164" s="81"/>
      <c r="S1164" s="81" t="s">
        <v>2191</v>
      </c>
    </row>
    <row r="1165" spans="11:19" x14ac:dyDescent="0.2">
      <c r="K1165" s="83" t="s">
        <v>584</v>
      </c>
      <c r="L1165" s="84" t="s">
        <v>4691</v>
      </c>
      <c r="M1165" s="85" t="s">
        <v>3129</v>
      </c>
      <c r="N1165" s="64" t="s">
        <v>4378</v>
      </c>
      <c r="O1165" s="65" t="s">
        <v>4378</v>
      </c>
      <c r="P1165" s="83" t="s">
        <v>2191</v>
      </c>
      <c r="Q1165" s="73"/>
      <c r="R1165" s="61"/>
      <c r="S1165" s="61"/>
    </row>
    <row r="1166" spans="11:19" x14ac:dyDescent="0.2">
      <c r="K1166" s="75" t="s">
        <v>584</v>
      </c>
      <c r="L1166" s="76" t="s">
        <v>1590</v>
      </c>
      <c r="M1166" s="77" t="s">
        <v>3129</v>
      </c>
      <c r="N1166" s="78" t="s">
        <v>3170</v>
      </c>
      <c r="O1166" s="79" t="s">
        <v>3170</v>
      </c>
      <c r="P1166" s="75" t="s">
        <v>2191</v>
      </c>
      <c r="Q1166" s="80"/>
      <c r="R1166" s="81"/>
      <c r="S1166" s="81" t="s">
        <v>2191</v>
      </c>
    </row>
    <row r="1167" spans="11:19" x14ac:dyDescent="0.2">
      <c r="K1167" s="61" t="s">
        <v>584</v>
      </c>
      <c r="L1167" s="62" t="s">
        <v>4692</v>
      </c>
      <c r="M1167" s="98" t="s">
        <v>3129</v>
      </c>
      <c r="N1167" s="64" t="s">
        <v>4379</v>
      </c>
      <c r="O1167" s="65" t="s">
        <v>4379</v>
      </c>
      <c r="P1167" s="64" t="s">
        <v>2191</v>
      </c>
      <c r="Q1167" s="67"/>
      <c r="R1167" s="68"/>
      <c r="S1167" s="100"/>
    </row>
    <row r="1168" spans="11:19" x14ac:dyDescent="0.2">
      <c r="K1168" s="81" t="s">
        <v>584</v>
      </c>
      <c r="L1168" s="93" t="s">
        <v>1592</v>
      </c>
      <c r="M1168" s="94" t="s">
        <v>3129</v>
      </c>
      <c r="N1168" s="78" t="s">
        <v>3172</v>
      </c>
      <c r="O1168" s="79" t="s">
        <v>3172</v>
      </c>
      <c r="P1168" s="78" t="s">
        <v>2191</v>
      </c>
      <c r="Q1168" s="91"/>
      <c r="R1168" s="95"/>
      <c r="S1168" s="96" t="s">
        <v>2191</v>
      </c>
    </row>
    <row r="1169" spans="11:19" x14ac:dyDescent="0.2">
      <c r="K1169" s="61" t="s">
        <v>584</v>
      </c>
      <c r="L1169" s="62" t="s">
        <v>4693</v>
      </c>
      <c r="M1169" s="98" t="s">
        <v>3129</v>
      </c>
      <c r="N1169" s="64" t="s">
        <v>4380</v>
      </c>
      <c r="O1169" s="65" t="s">
        <v>4380</v>
      </c>
      <c r="P1169" s="64" t="s">
        <v>2191</v>
      </c>
      <c r="Q1169" s="67"/>
      <c r="R1169" s="68"/>
      <c r="S1169" s="100"/>
    </row>
    <row r="1170" spans="11:19" x14ac:dyDescent="0.2">
      <c r="K1170" s="81" t="s">
        <v>584</v>
      </c>
      <c r="L1170" s="93" t="s">
        <v>1591</v>
      </c>
      <c r="M1170" s="97" t="s">
        <v>3129</v>
      </c>
      <c r="N1170" s="78" t="s">
        <v>3171</v>
      </c>
      <c r="O1170" s="79" t="s">
        <v>3171</v>
      </c>
      <c r="P1170" s="78" t="s">
        <v>2191</v>
      </c>
      <c r="Q1170" s="91"/>
      <c r="R1170" s="95"/>
      <c r="S1170" s="96" t="s">
        <v>2191</v>
      </c>
    </row>
    <row r="1171" spans="11:19" x14ac:dyDescent="0.2">
      <c r="K1171" s="61" t="s">
        <v>584</v>
      </c>
      <c r="L1171" s="62" t="s">
        <v>4694</v>
      </c>
      <c r="M1171" s="63" t="s">
        <v>3129</v>
      </c>
      <c r="N1171" s="64" t="s">
        <v>4381</v>
      </c>
      <c r="O1171" s="65" t="s">
        <v>4381</v>
      </c>
      <c r="P1171" s="64" t="s">
        <v>2191</v>
      </c>
      <c r="Q1171" s="67"/>
      <c r="R1171" s="68"/>
      <c r="S1171" s="100"/>
    </row>
    <row r="1172" spans="11:19" x14ac:dyDescent="0.2">
      <c r="K1172" s="81" t="s">
        <v>584</v>
      </c>
      <c r="L1172" s="93" t="s">
        <v>4695</v>
      </c>
      <c r="M1172" s="94" t="s">
        <v>3129</v>
      </c>
      <c r="N1172" s="78" t="s">
        <v>4382</v>
      </c>
      <c r="O1172" s="79" t="s">
        <v>4382</v>
      </c>
      <c r="P1172" s="78" t="s">
        <v>2191</v>
      </c>
      <c r="Q1172" s="91"/>
      <c r="R1172" s="95"/>
      <c r="S1172" s="96"/>
    </row>
    <row r="1173" spans="11:19" x14ac:dyDescent="0.2">
      <c r="K1173" s="61" t="s">
        <v>584</v>
      </c>
      <c r="L1173" s="62" t="s">
        <v>1593</v>
      </c>
      <c r="M1173" s="63" t="s">
        <v>3129</v>
      </c>
      <c r="N1173" s="64" t="s">
        <v>3173</v>
      </c>
      <c r="O1173" s="65" t="s">
        <v>3173</v>
      </c>
      <c r="P1173" s="64" t="s">
        <v>2191</v>
      </c>
      <c r="Q1173" s="67"/>
      <c r="R1173" s="68"/>
      <c r="S1173" s="100" t="s">
        <v>2191</v>
      </c>
    </row>
    <row r="1174" spans="11:19" x14ac:dyDescent="0.2">
      <c r="K1174" s="61" t="s">
        <v>584</v>
      </c>
      <c r="L1174" s="62" t="s">
        <v>1594</v>
      </c>
      <c r="M1174" s="98" t="s">
        <v>3129</v>
      </c>
      <c r="N1174" s="64" t="s">
        <v>3174</v>
      </c>
      <c r="O1174" s="65" t="s">
        <v>3174</v>
      </c>
      <c r="P1174" s="64" t="s">
        <v>2191</v>
      </c>
      <c r="Q1174" s="67"/>
      <c r="R1174" s="68"/>
      <c r="S1174" s="100" t="s">
        <v>2191</v>
      </c>
    </row>
    <row r="1175" spans="11:19" x14ac:dyDescent="0.2">
      <c r="K1175" s="143" t="s">
        <v>584</v>
      </c>
      <c r="L1175" s="144" t="s">
        <v>1595</v>
      </c>
      <c r="M1175" s="89" t="s">
        <v>3129</v>
      </c>
      <c r="N1175" s="78" t="s">
        <v>3175</v>
      </c>
      <c r="O1175" s="79" t="s">
        <v>3175</v>
      </c>
      <c r="P1175" s="90" t="s">
        <v>2191</v>
      </c>
      <c r="Q1175" s="91"/>
      <c r="R1175" s="92"/>
      <c r="S1175" s="81" t="s">
        <v>2191</v>
      </c>
    </row>
    <row r="1176" spans="11:19" x14ac:dyDescent="0.2">
      <c r="K1176" s="83" t="s">
        <v>584</v>
      </c>
      <c r="L1176" s="84" t="s">
        <v>1604</v>
      </c>
      <c r="M1176" s="85" t="s">
        <v>3129</v>
      </c>
      <c r="N1176" s="64" t="s">
        <v>3184</v>
      </c>
      <c r="O1176" s="65" t="s">
        <v>3184</v>
      </c>
      <c r="P1176" s="83" t="s">
        <v>2191</v>
      </c>
      <c r="Q1176" s="73"/>
      <c r="R1176" s="61"/>
      <c r="S1176" s="61" t="s">
        <v>2191</v>
      </c>
    </row>
    <row r="1177" spans="11:19" x14ac:dyDescent="0.2">
      <c r="K1177" s="61" t="s">
        <v>584</v>
      </c>
      <c r="L1177" s="62" t="s">
        <v>1596</v>
      </c>
      <c r="M1177" s="98" t="s">
        <v>3129</v>
      </c>
      <c r="N1177" s="64" t="s">
        <v>3176</v>
      </c>
      <c r="O1177" s="65" t="s">
        <v>3176</v>
      </c>
      <c r="P1177" s="64" t="s">
        <v>2191</v>
      </c>
      <c r="Q1177" s="67"/>
      <c r="R1177" s="68"/>
      <c r="S1177" s="100" t="s">
        <v>2191</v>
      </c>
    </row>
    <row r="1178" spans="11:19" x14ac:dyDescent="0.2">
      <c r="K1178" s="75" t="s">
        <v>584</v>
      </c>
      <c r="L1178" s="76" t="s">
        <v>4696</v>
      </c>
      <c r="M1178" s="77" t="s">
        <v>3129</v>
      </c>
      <c r="N1178" s="78" t="s">
        <v>3187</v>
      </c>
      <c r="O1178" s="79" t="s">
        <v>3187</v>
      </c>
      <c r="P1178" s="90" t="s">
        <v>2191</v>
      </c>
      <c r="Q1178" s="91"/>
      <c r="R1178" s="95"/>
      <c r="S1178" s="81" t="s">
        <v>2191</v>
      </c>
    </row>
    <row r="1179" spans="11:19" x14ac:dyDescent="0.2">
      <c r="K1179" s="83" t="s">
        <v>584</v>
      </c>
      <c r="L1179" s="84" t="s">
        <v>4697</v>
      </c>
      <c r="M1179" s="85" t="s">
        <v>3129</v>
      </c>
      <c r="N1179" s="64" t="s">
        <v>4383</v>
      </c>
      <c r="O1179" s="65" t="s">
        <v>4383</v>
      </c>
      <c r="P1179" s="66" t="s">
        <v>2191</v>
      </c>
      <c r="Q1179" s="67"/>
      <c r="R1179" s="68"/>
      <c r="S1179" s="61"/>
    </row>
    <row r="1180" spans="11:19" x14ac:dyDescent="0.2">
      <c r="K1180" s="75" t="s">
        <v>584</v>
      </c>
      <c r="L1180" s="76" t="s">
        <v>1597</v>
      </c>
      <c r="M1180" s="77" t="s">
        <v>3129</v>
      </c>
      <c r="N1180" s="78" t="s">
        <v>3177</v>
      </c>
      <c r="O1180" s="79" t="s">
        <v>3177</v>
      </c>
      <c r="P1180" s="90" t="s">
        <v>2191</v>
      </c>
      <c r="Q1180" s="91"/>
      <c r="R1180" s="95"/>
      <c r="S1180" s="81" t="s">
        <v>2191</v>
      </c>
    </row>
    <row r="1181" spans="11:19" x14ac:dyDescent="0.2">
      <c r="K1181" s="83" t="s">
        <v>584</v>
      </c>
      <c r="L1181" s="84" t="s">
        <v>1598</v>
      </c>
      <c r="M1181" s="85" t="s">
        <v>3129</v>
      </c>
      <c r="N1181" s="64" t="s">
        <v>3178</v>
      </c>
      <c r="O1181" s="65" t="s">
        <v>3178</v>
      </c>
      <c r="P1181" s="66" t="s">
        <v>2191</v>
      </c>
      <c r="Q1181" s="67"/>
      <c r="R1181" s="68"/>
      <c r="S1181" s="61" t="s">
        <v>2191</v>
      </c>
    </row>
    <row r="1182" spans="11:19" x14ac:dyDescent="0.2">
      <c r="K1182" s="75" t="s">
        <v>585</v>
      </c>
      <c r="L1182" s="76" t="s">
        <v>1607</v>
      </c>
      <c r="M1182" s="77" t="s">
        <v>4384</v>
      </c>
      <c r="N1182" s="78" t="s">
        <v>3188</v>
      </c>
      <c r="O1182" s="79" t="s">
        <v>3188</v>
      </c>
      <c r="P1182" s="90"/>
      <c r="Q1182" s="91"/>
      <c r="R1182" s="95"/>
      <c r="S1182" s="81"/>
    </row>
    <row r="1183" spans="11:19" x14ac:dyDescent="0.2">
      <c r="K1183" s="83" t="s">
        <v>361</v>
      </c>
      <c r="L1183" s="84" t="s">
        <v>4698</v>
      </c>
      <c r="M1183" s="85" t="s">
        <v>3000</v>
      </c>
      <c r="N1183" s="64" t="s">
        <v>418</v>
      </c>
      <c r="O1183" s="65" t="s">
        <v>418</v>
      </c>
      <c r="P1183" s="66"/>
      <c r="Q1183" s="67" t="s">
        <v>2191</v>
      </c>
      <c r="R1183" s="68"/>
      <c r="S1183" s="61"/>
    </row>
    <row r="1184" spans="11:19" x14ac:dyDescent="0.2">
      <c r="K1184" s="75" t="s">
        <v>586</v>
      </c>
      <c r="L1184" s="76" t="s">
        <v>1609</v>
      </c>
      <c r="M1184" s="77" t="s">
        <v>3190</v>
      </c>
      <c r="N1184" s="78" t="s">
        <v>381</v>
      </c>
      <c r="O1184" s="79" t="s">
        <v>381</v>
      </c>
      <c r="P1184" s="90"/>
      <c r="Q1184" s="91" t="s">
        <v>2191</v>
      </c>
      <c r="R1184" s="95"/>
      <c r="S1184" s="81"/>
    </row>
    <row r="1185" spans="11:19" x14ac:dyDescent="0.2">
      <c r="K1185" s="83" t="s">
        <v>586</v>
      </c>
      <c r="L1185" s="84" t="s">
        <v>1608</v>
      </c>
      <c r="M1185" s="85" t="s">
        <v>3190</v>
      </c>
      <c r="N1185" s="64" t="s">
        <v>380</v>
      </c>
      <c r="O1185" s="65" t="s">
        <v>380</v>
      </c>
      <c r="P1185" s="66"/>
      <c r="Q1185" s="67" t="s">
        <v>2191</v>
      </c>
      <c r="R1185" s="68"/>
      <c r="S1185" s="61"/>
    </row>
    <row r="1186" spans="11:19" x14ac:dyDescent="0.2">
      <c r="K1186" s="75" t="s">
        <v>344</v>
      </c>
      <c r="L1186" s="76" t="s">
        <v>1610</v>
      </c>
      <c r="M1186" s="77" t="s">
        <v>3191</v>
      </c>
      <c r="N1186" s="78" t="s">
        <v>454</v>
      </c>
      <c r="O1186" s="79" t="s">
        <v>454</v>
      </c>
      <c r="P1186" s="90"/>
      <c r="Q1186" s="91" t="s">
        <v>2191</v>
      </c>
      <c r="R1186" s="95"/>
      <c r="S1186" s="81"/>
    </row>
    <row r="1187" spans="11:19" x14ac:dyDescent="0.2">
      <c r="K1187" s="75" t="s">
        <v>345</v>
      </c>
      <c r="L1187" s="76" t="s">
        <v>1611</v>
      </c>
      <c r="M1187" s="77" t="s">
        <v>3192</v>
      </c>
      <c r="N1187" s="78" t="s">
        <v>455</v>
      </c>
      <c r="O1187" s="79" t="s">
        <v>455</v>
      </c>
      <c r="P1187" s="90"/>
      <c r="Q1187" s="91" t="s">
        <v>2191</v>
      </c>
      <c r="R1187" s="95"/>
      <c r="S1187" s="81"/>
    </row>
    <row r="1188" spans="11:19" x14ac:dyDescent="0.2">
      <c r="K1188" s="83" t="s">
        <v>3983</v>
      </c>
      <c r="L1188" s="84" t="s">
        <v>4699</v>
      </c>
      <c r="M1188" s="85" t="s">
        <v>4385</v>
      </c>
      <c r="N1188" s="64" t="s">
        <v>4386</v>
      </c>
      <c r="O1188" s="65" t="s">
        <v>4386</v>
      </c>
      <c r="P1188" s="66"/>
      <c r="Q1188" s="67" t="s">
        <v>2191</v>
      </c>
      <c r="R1188" s="68"/>
      <c r="S1188" s="61"/>
    </row>
    <row r="1189" spans="11:19" x14ac:dyDescent="0.2">
      <c r="K1189" s="75" t="s">
        <v>587</v>
      </c>
      <c r="L1189" s="76" t="s">
        <v>1612</v>
      </c>
      <c r="M1189" s="77" t="s">
        <v>3193</v>
      </c>
      <c r="N1189" s="78" t="s">
        <v>3194</v>
      </c>
      <c r="O1189" s="79" t="s">
        <v>3194</v>
      </c>
      <c r="P1189" s="90" t="s">
        <v>2191</v>
      </c>
      <c r="Q1189" s="91"/>
      <c r="R1189" s="95"/>
      <c r="S1189" s="81" t="s">
        <v>2191</v>
      </c>
    </row>
    <row r="1190" spans="11:19" x14ac:dyDescent="0.2">
      <c r="K1190" s="139" t="s">
        <v>3984</v>
      </c>
      <c r="L1190" s="139" t="s">
        <v>4700</v>
      </c>
      <c r="M1190" s="160" t="s">
        <v>4387</v>
      </c>
      <c r="N1190" s="161" t="s">
        <v>4388</v>
      </c>
      <c r="O1190" s="79" t="s">
        <v>4388</v>
      </c>
      <c r="P1190" s="107"/>
      <c r="Q1190" s="91" t="s">
        <v>2191</v>
      </c>
      <c r="R1190" s="108"/>
      <c r="S1190" s="80"/>
    </row>
    <row r="1191" spans="11:19" x14ac:dyDescent="0.2">
      <c r="K1191" s="83" t="s">
        <v>588</v>
      </c>
      <c r="L1191" s="84" t="s">
        <v>1613</v>
      </c>
      <c r="M1191" s="85" t="s">
        <v>3195</v>
      </c>
      <c r="N1191" s="64" t="s">
        <v>3196</v>
      </c>
      <c r="O1191" s="65" t="s">
        <v>3196</v>
      </c>
      <c r="P1191" s="83" t="s">
        <v>2191</v>
      </c>
      <c r="Q1191" s="73"/>
      <c r="R1191" s="61"/>
      <c r="S1191" s="61" t="s">
        <v>2191</v>
      </c>
    </row>
    <row r="1192" spans="11:19" x14ac:dyDescent="0.2">
      <c r="K1192" s="75" t="s">
        <v>3985</v>
      </c>
      <c r="L1192" s="76" t="s">
        <v>4701</v>
      </c>
      <c r="M1192" s="77" t="s">
        <v>4389</v>
      </c>
      <c r="N1192" s="78" t="s">
        <v>4390</v>
      </c>
      <c r="O1192" s="79" t="s">
        <v>4390</v>
      </c>
      <c r="P1192" s="75" t="s">
        <v>2191</v>
      </c>
      <c r="Q1192" s="80"/>
      <c r="R1192" s="81"/>
      <c r="S1192" s="81"/>
    </row>
    <row r="1193" spans="11:19" x14ac:dyDescent="0.2">
      <c r="K1193" s="83" t="s">
        <v>3986</v>
      </c>
      <c r="L1193" s="84" t="s">
        <v>4702</v>
      </c>
      <c r="M1193" s="85" t="s">
        <v>4391</v>
      </c>
      <c r="N1193" s="64" t="s">
        <v>4392</v>
      </c>
      <c r="O1193" s="65" t="s">
        <v>4392</v>
      </c>
      <c r="P1193" s="83" t="s">
        <v>2191</v>
      </c>
      <c r="Q1193" s="73"/>
      <c r="R1193" s="61"/>
      <c r="S1193" s="61"/>
    </row>
    <row r="1194" spans="11:19" x14ac:dyDescent="0.2">
      <c r="K1194" s="75" t="s">
        <v>3987</v>
      </c>
      <c r="L1194" s="76" t="s">
        <v>4703</v>
      </c>
      <c r="M1194" s="77" t="s">
        <v>4393</v>
      </c>
      <c r="N1194" s="78" t="s">
        <v>4394</v>
      </c>
      <c r="O1194" s="79" t="s">
        <v>4394</v>
      </c>
      <c r="P1194" s="75" t="s">
        <v>2191</v>
      </c>
      <c r="Q1194" s="80"/>
      <c r="R1194" s="81"/>
      <c r="S1194" s="81"/>
    </row>
    <row r="1195" spans="11:19" x14ac:dyDescent="0.2">
      <c r="K1195" s="83" t="s">
        <v>589</v>
      </c>
      <c r="L1195" s="84" t="s">
        <v>4064</v>
      </c>
      <c r="M1195" s="85" t="s">
        <v>3197</v>
      </c>
      <c r="N1195" s="64" t="s">
        <v>3847</v>
      </c>
      <c r="O1195" s="65" t="s">
        <v>3847</v>
      </c>
      <c r="P1195" s="83"/>
      <c r="Q1195" s="73"/>
      <c r="R1195" s="61"/>
      <c r="S1195" s="61"/>
    </row>
    <row r="1196" spans="11:19" x14ac:dyDescent="0.2">
      <c r="K1196" s="75" t="s">
        <v>589</v>
      </c>
      <c r="L1196" s="76" t="s">
        <v>1615</v>
      </c>
      <c r="M1196" s="77" t="s">
        <v>3197</v>
      </c>
      <c r="N1196" s="78" t="s">
        <v>3199</v>
      </c>
      <c r="O1196" s="79" t="s">
        <v>3199</v>
      </c>
      <c r="P1196" s="75"/>
      <c r="Q1196" s="80"/>
      <c r="R1196" s="81"/>
      <c r="S1196" s="81"/>
    </row>
    <row r="1197" spans="11:19" x14ac:dyDescent="0.2">
      <c r="K1197" s="83" t="s">
        <v>589</v>
      </c>
      <c r="L1197" s="84" t="s">
        <v>1614</v>
      </c>
      <c r="M1197" s="85" t="s">
        <v>3197</v>
      </c>
      <c r="N1197" s="64" t="s">
        <v>3198</v>
      </c>
      <c r="O1197" s="65" t="s">
        <v>3198</v>
      </c>
      <c r="P1197" s="83"/>
      <c r="Q1197" s="73"/>
      <c r="R1197" s="61"/>
      <c r="S1197" s="61"/>
    </row>
    <row r="1198" spans="11:19" x14ac:dyDescent="0.2">
      <c r="K1198" s="75" t="s">
        <v>589</v>
      </c>
      <c r="L1198" s="76" t="s">
        <v>1616</v>
      </c>
      <c r="M1198" s="77" t="s">
        <v>3197</v>
      </c>
      <c r="N1198" s="78" t="s">
        <v>3200</v>
      </c>
      <c r="O1198" s="79" t="s">
        <v>3200</v>
      </c>
      <c r="P1198" s="75"/>
      <c r="Q1198" s="80"/>
      <c r="R1198" s="81"/>
      <c r="S1198" s="81"/>
    </row>
    <row r="1199" spans="11:19" x14ac:dyDescent="0.2">
      <c r="K1199" s="83" t="s">
        <v>590</v>
      </c>
      <c r="L1199" s="84" t="s">
        <v>1617</v>
      </c>
      <c r="M1199" s="85" t="s">
        <v>3201</v>
      </c>
      <c r="N1199" s="64" t="s">
        <v>3202</v>
      </c>
      <c r="O1199" s="65" t="s">
        <v>3202</v>
      </c>
      <c r="P1199" s="83" t="s">
        <v>2191</v>
      </c>
      <c r="Q1199" s="73"/>
      <c r="R1199" s="61"/>
      <c r="S1199" s="61" t="s">
        <v>2191</v>
      </c>
    </row>
    <row r="1200" spans="11:19" x14ac:dyDescent="0.2">
      <c r="K1200" s="75" t="s">
        <v>591</v>
      </c>
      <c r="L1200" s="76" t="s">
        <v>1618</v>
      </c>
      <c r="M1200" s="77" t="s">
        <v>3203</v>
      </c>
      <c r="N1200" s="78" t="s">
        <v>3204</v>
      </c>
      <c r="O1200" s="79" t="s">
        <v>3204</v>
      </c>
      <c r="P1200" s="75" t="s">
        <v>2191</v>
      </c>
      <c r="Q1200" s="80"/>
      <c r="R1200" s="81"/>
      <c r="S1200" s="81" t="s">
        <v>2191</v>
      </c>
    </row>
    <row r="1201" spans="11:19" x14ac:dyDescent="0.2">
      <c r="K1201" s="83" t="s">
        <v>3988</v>
      </c>
      <c r="L1201" s="84" t="s">
        <v>4704</v>
      </c>
      <c r="M1201" s="85" t="s">
        <v>3367</v>
      </c>
      <c r="N1201" s="64" t="s">
        <v>4395</v>
      </c>
      <c r="O1201" s="65" t="s">
        <v>4395</v>
      </c>
      <c r="P1201" s="83" t="s">
        <v>2191</v>
      </c>
      <c r="Q1201" s="73"/>
      <c r="R1201" s="61"/>
      <c r="S1201" s="61"/>
    </row>
    <row r="1202" spans="11:19" x14ac:dyDescent="0.2">
      <c r="K1202" s="81" t="s">
        <v>3834</v>
      </c>
      <c r="L1202" s="93" t="s">
        <v>4065</v>
      </c>
      <c r="M1202" s="145" t="s">
        <v>3848</v>
      </c>
      <c r="N1202" s="119" t="s">
        <v>3849</v>
      </c>
      <c r="O1202" s="119" t="s">
        <v>3849</v>
      </c>
      <c r="P1202" s="81"/>
      <c r="Q1202" s="81" t="s">
        <v>2191</v>
      </c>
      <c r="R1202" s="81"/>
      <c r="S1202" s="81"/>
    </row>
    <row r="1203" spans="11:19" x14ac:dyDescent="0.2">
      <c r="K1203" s="83" t="s">
        <v>1619</v>
      </c>
      <c r="L1203" s="84" t="s">
        <v>1623</v>
      </c>
      <c r="M1203" s="85" t="s">
        <v>3205</v>
      </c>
      <c r="N1203" s="64" t="s">
        <v>373</v>
      </c>
      <c r="O1203" s="65" t="s">
        <v>373</v>
      </c>
      <c r="P1203" s="83"/>
      <c r="Q1203" s="73"/>
      <c r="R1203" s="61"/>
      <c r="S1203" s="61"/>
    </row>
    <row r="1204" spans="11:19" x14ac:dyDescent="0.2">
      <c r="K1204" s="75" t="s">
        <v>1619</v>
      </c>
      <c r="L1204" s="76" t="s">
        <v>1627</v>
      </c>
      <c r="M1204" s="77" t="s">
        <v>3205</v>
      </c>
      <c r="N1204" s="78" t="s">
        <v>410</v>
      </c>
      <c r="O1204" s="79" t="s">
        <v>410</v>
      </c>
      <c r="P1204" s="75"/>
      <c r="Q1204" s="80"/>
      <c r="R1204" s="81"/>
      <c r="S1204" s="81"/>
    </row>
    <row r="1205" spans="11:19" x14ac:dyDescent="0.2">
      <c r="K1205" s="83" t="s">
        <v>1619</v>
      </c>
      <c r="L1205" s="84" t="s">
        <v>1622</v>
      </c>
      <c r="M1205" s="85" t="s">
        <v>3205</v>
      </c>
      <c r="N1205" s="64" t="s">
        <v>371</v>
      </c>
      <c r="O1205" s="65" t="s">
        <v>371</v>
      </c>
      <c r="P1205" s="83"/>
      <c r="Q1205" s="73"/>
      <c r="R1205" s="61"/>
      <c r="S1205" s="61"/>
    </row>
    <row r="1206" spans="11:19" x14ac:dyDescent="0.2">
      <c r="K1206" s="75" t="s">
        <v>1619</v>
      </c>
      <c r="L1206" s="76" t="s">
        <v>1628</v>
      </c>
      <c r="M1206" s="77" t="s">
        <v>3205</v>
      </c>
      <c r="N1206" s="78" t="s">
        <v>411</v>
      </c>
      <c r="O1206" s="79" t="s">
        <v>411</v>
      </c>
      <c r="P1206" s="75"/>
      <c r="Q1206" s="80"/>
      <c r="R1206" s="81"/>
      <c r="S1206" s="81"/>
    </row>
    <row r="1207" spans="11:19" x14ac:dyDescent="0.2">
      <c r="K1207" s="83" t="s">
        <v>1619</v>
      </c>
      <c r="L1207" s="84" t="s">
        <v>1626</v>
      </c>
      <c r="M1207" s="85" t="s">
        <v>3205</v>
      </c>
      <c r="N1207" s="64" t="s">
        <v>409</v>
      </c>
      <c r="O1207" s="65" t="s">
        <v>409</v>
      </c>
      <c r="P1207" s="83"/>
      <c r="Q1207" s="73"/>
      <c r="R1207" s="61"/>
      <c r="S1207" s="61"/>
    </row>
    <row r="1208" spans="11:19" x14ac:dyDescent="0.2">
      <c r="K1208" s="75" t="s">
        <v>1619</v>
      </c>
      <c r="L1208" s="76" t="s">
        <v>1625</v>
      </c>
      <c r="M1208" s="77" t="s">
        <v>3205</v>
      </c>
      <c r="N1208" s="78" t="s">
        <v>408</v>
      </c>
      <c r="O1208" s="79" t="s">
        <v>408</v>
      </c>
      <c r="P1208" s="75"/>
      <c r="Q1208" s="80"/>
      <c r="R1208" s="81"/>
      <c r="S1208" s="81"/>
    </row>
    <row r="1209" spans="11:19" x14ac:dyDescent="0.2">
      <c r="K1209" s="83" t="s">
        <v>1619</v>
      </c>
      <c r="L1209" s="84" t="s">
        <v>4066</v>
      </c>
      <c r="M1209" s="85" t="s">
        <v>3205</v>
      </c>
      <c r="N1209" s="64" t="s">
        <v>4396</v>
      </c>
      <c r="O1209" s="65" t="s">
        <v>4396</v>
      </c>
      <c r="P1209" s="83"/>
      <c r="Q1209" s="73"/>
      <c r="R1209" s="61"/>
      <c r="S1209" s="61"/>
    </row>
    <row r="1210" spans="11:19" x14ac:dyDescent="0.2">
      <c r="K1210" s="75" t="s">
        <v>1619</v>
      </c>
      <c r="L1210" s="76" t="s">
        <v>1620</v>
      </c>
      <c r="M1210" s="77" t="s">
        <v>3205</v>
      </c>
      <c r="N1210" s="78" t="s">
        <v>369</v>
      </c>
      <c r="O1210" s="79" t="s">
        <v>369</v>
      </c>
      <c r="P1210" s="75"/>
      <c r="Q1210" s="80"/>
      <c r="R1210" s="81"/>
      <c r="S1210" s="81"/>
    </row>
    <row r="1211" spans="11:19" x14ac:dyDescent="0.2">
      <c r="K1211" s="83" t="s">
        <v>1619</v>
      </c>
      <c r="L1211" s="84" t="s">
        <v>4067</v>
      </c>
      <c r="M1211" s="85" t="s">
        <v>3205</v>
      </c>
      <c r="N1211" s="64" t="s">
        <v>4397</v>
      </c>
      <c r="O1211" s="65" t="s">
        <v>4397</v>
      </c>
      <c r="P1211" s="83"/>
      <c r="Q1211" s="73"/>
      <c r="R1211" s="61"/>
      <c r="S1211" s="61"/>
    </row>
    <row r="1212" spans="11:19" x14ac:dyDescent="0.2">
      <c r="K1212" s="75" t="s">
        <v>1619</v>
      </c>
      <c r="L1212" s="76" t="s">
        <v>1624</v>
      </c>
      <c r="M1212" s="77" t="s">
        <v>3205</v>
      </c>
      <c r="N1212" s="78" t="s">
        <v>372</v>
      </c>
      <c r="O1212" s="79" t="s">
        <v>372</v>
      </c>
      <c r="P1212" s="75"/>
      <c r="Q1212" s="80"/>
      <c r="R1212" s="81"/>
      <c r="S1212" s="81"/>
    </row>
    <row r="1213" spans="11:19" x14ac:dyDescent="0.2">
      <c r="K1213" s="83" t="s">
        <v>1619</v>
      </c>
      <c r="L1213" s="84" t="s">
        <v>4705</v>
      </c>
      <c r="M1213" s="85" t="s">
        <v>3205</v>
      </c>
      <c r="N1213" s="64" t="s">
        <v>4398</v>
      </c>
      <c r="O1213" s="65" t="s">
        <v>4398</v>
      </c>
      <c r="P1213" s="83"/>
      <c r="Q1213" s="73" t="s">
        <v>2191</v>
      </c>
      <c r="R1213" s="61"/>
      <c r="S1213" s="61"/>
    </row>
    <row r="1214" spans="11:19" x14ac:dyDescent="0.2">
      <c r="K1214" s="75" t="s">
        <v>1619</v>
      </c>
      <c r="L1214" s="105" t="s">
        <v>4799</v>
      </c>
      <c r="M1214" s="77" t="s">
        <v>3205</v>
      </c>
      <c r="N1214" s="64" t="s">
        <v>4800</v>
      </c>
      <c r="O1214" s="65" t="s">
        <v>4800</v>
      </c>
      <c r="P1214" s="71"/>
      <c r="Q1214" s="73"/>
      <c r="R1214" s="72"/>
      <c r="S1214" s="73"/>
    </row>
    <row r="1215" spans="11:19" x14ac:dyDescent="0.2">
      <c r="K1215" s="75" t="s">
        <v>1619</v>
      </c>
      <c r="L1215" s="76" t="s">
        <v>4706</v>
      </c>
      <c r="M1215" s="77" t="s">
        <v>3205</v>
      </c>
      <c r="N1215" s="78" t="s">
        <v>4399</v>
      </c>
      <c r="O1215" s="79" t="s">
        <v>4399</v>
      </c>
      <c r="P1215" s="75"/>
      <c r="Q1215" s="80"/>
      <c r="R1215" s="81"/>
      <c r="S1215" s="81"/>
    </row>
    <row r="1216" spans="11:19" x14ac:dyDescent="0.2">
      <c r="K1216" s="83" t="s">
        <v>1619</v>
      </c>
      <c r="L1216" s="84" t="s">
        <v>1621</v>
      </c>
      <c r="M1216" s="85" t="s">
        <v>3205</v>
      </c>
      <c r="N1216" s="64" t="s">
        <v>370</v>
      </c>
      <c r="O1216" s="65" t="s">
        <v>370</v>
      </c>
      <c r="P1216" s="83"/>
      <c r="Q1216" s="73"/>
      <c r="R1216" s="61"/>
      <c r="S1216" s="61"/>
    </row>
    <row r="1217" spans="11:19" x14ac:dyDescent="0.2">
      <c r="K1217" s="75" t="s">
        <v>3989</v>
      </c>
      <c r="L1217" s="76" t="s">
        <v>4707</v>
      </c>
      <c r="M1217" s="77" t="s">
        <v>4400</v>
      </c>
      <c r="N1217" s="78" t="s">
        <v>4401</v>
      </c>
      <c r="O1217" s="79" t="s">
        <v>4401</v>
      </c>
      <c r="P1217" s="75" t="s">
        <v>2191</v>
      </c>
      <c r="Q1217" s="80"/>
      <c r="R1217" s="81"/>
      <c r="S1217" s="81"/>
    </row>
    <row r="1218" spans="11:19" x14ac:dyDescent="0.2">
      <c r="K1218" s="83" t="s">
        <v>592</v>
      </c>
      <c r="L1218" s="84" t="s">
        <v>1638</v>
      </c>
      <c r="M1218" s="85" t="s">
        <v>3206</v>
      </c>
      <c r="N1218" s="64" t="s">
        <v>3216</v>
      </c>
      <c r="O1218" s="65" t="s">
        <v>3216</v>
      </c>
      <c r="P1218" s="83"/>
      <c r="Q1218" s="73" t="s">
        <v>2162</v>
      </c>
      <c r="R1218" s="61"/>
      <c r="S1218" s="61"/>
    </row>
    <row r="1219" spans="11:19" x14ac:dyDescent="0.2">
      <c r="K1219" s="75" t="s">
        <v>592</v>
      </c>
      <c r="L1219" s="76" t="s">
        <v>1661</v>
      </c>
      <c r="M1219" s="77" t="s">
        <v>3206</v>
      </c>
      <c r="N1219" s="78" t="s">
        <v>3239</v>
      </c>
      <c r="O1219" s="79" t="s">
        <v>3239</v>
      </c>
      <c r="P1219" s="75"/>
      <c r="Q1219" s="80" t="s">
        <v>2162</v>
      </c>
      <c r="R1219" s="81"/>
      <c r="S1219" s="81"/>
    </row>
    <row r="1220" spans="11:19" x14ac:dyDescent="0.2">
      <c r="K1220" s="83" t="s">
        <v>592</v>
      </c>
      <c r="L1220" s="146" t="s">
        <v>1653</v>
      </c>
      <c r="M1220" s="85" t="s">
        <v>3206</v>
      </c>
      <c r="N1220" s="64" t="s">
        <v>3231</v>
      </c>
      <c r="O1220" s="64" t="s">
        <v>3231</v>
      </c>
      <c r="P1220" s="83"/>
      <c r="Q1220" s="61" t="s">
        <v>2162</v>
      </c>
      <c r="R1220" s="61"/>
      <c r="S1220" s="61"/>
    </row>
    <row r="1221" spans="11:19" x14ac:dyDescent="0.2">
      <c r="K1221" s="75" t="s">
        <v>592</v>
      </c>
      <c r="L1221" s="147" t="s">
        <v>1629</v>
      </c>
      <c r="M1221" s="77" t="s">
        <v>3206</v>
      </c>
      <c r="N1221" s="78" t="s">
        <v>3207</v>
      </c>
      <c r="O1221" s="78" t="s">
        <v>3207</v>
      </c>
      <c r="P1221" s="75"/>
      <c r="Q1221" s="81" t="s">
        <v>2162</v>
      </c>
      <c r="R1221" s="81"/>
      <c r="S1221" s="81"/>
    </row>
    <row r="1222" spans="11:19" x14ac:dyDescent="0.2">
      <c r="K1222" s="83" t="s">
        <v>592</v>
      </c>
      <c r="L1222" s="84" t="s">
        <v>1630</v>
      </c>
      <c r="M1222" s="85" t="s">
        <v>3206</v>
      </c>
      <c r="N1222" s="64" t="s">
        <v>3208</v>
      </c>
      <c r="O1222" s="64" t="s">
        <v>3208</v>
      </c>
      <c r="P1222" s="83"/>
      <c r="Q1222" s="73" t="s">
        <v>2162</v>
      </c>
      <c r="R1222" s="61"/>
      <c r="S1222" s="61"/>
    </row>
    <row r="1223" spans="11:19" x14ac:dyDescent="0.2">
      <c r="K1223" s="75" t="s">
        <v>592</v>
      </c>
      <c r="L1223" s="76" t="s">
        <v>1631</v>
      </c>
      <c r="M1223" s="77" t="s">
        <v>3206</v>
      </c>
      <c r="N1223" s="78" t="s">
        <v>3209</v>
      </c>
      <c r="O1223" s="79" t="s">
        <v>3209</v>
      </c>
      <c r="P1223" s="75"/>
      <c r="Q1223" s="80" t="s">
        <v>2162</v>
      </c>
      <c r="R1223" s="81"/>
      <c r="S1223" s="81"/>
    </row>
    <row r="1224" spans="11:19" x14ac:dyDescent="0.2">
      <c r="K1224" s="83" t="s">
        <v>592</v>
      </c>
      <c r="L1224" s="84" t="s">
        <v>1632</v>
      </c>
      <c r="M1224" s="85" t="s">
        <v>3206</v>
      </c>
      <c r="N1224" s="64" t="s">
        <v>3210</v>
      </c>
      <c r="O1224" s="65" t="s">
        <v>3210</v>
      </c>
      <c r="P1224" s="83"/>
      <c r="Q1224" s="73" t="s">
        <v>2162</v>
      </c>
      <c r="R1224" s="61"/>
      <c r="S1224" s="61"/>
    </row>
    <row r="1225" spans="11:19" x14ac:dyDescent="0.2">
      <c r="K1225" s="75" t="s">
        <v>592</v>
      </c>
      <c r="L1225" s="76" t="s">
        <v>1664</v>
      </c>
      <c r="M1225" s="77" t="s">
        <v>3206</v>
      </c>
      <c r="N1225" s="78" t="s">
        <v>3242</v>
      </c>
      <c r="O1225" s="79" t="s">
        <v>3242</v>
      </c>
      <c r="P1225" s="75"/>
      <c r="Q1225" s="80" t="s">
        <v>2162</v>
      </c>
      <c r="R1225" s="81"/>
      <c r="S1225" s="81"/>
    </row>
    <row r="1226" spans="11:19" x14ac:dyDescent="0.2">
      <c r="K1226" s="83" t="s">
        <v>592</v>
      </c>
      <c r="L1226" s="84" t="s">
        <v>1655</v>
      </c>
      <c r="M1226" s="85" t="s">
        <v>3206</v>
      </c>
      <c r="N1226" s="64" t="s">
        <v>3233</v>
      </c>
      <c r="O1226" s="65" t="s">
        <v>3233</v>
      </c>
      <c r="P1226" s="83"/>
      <c r="Q1226" s="73" t="s">
        <v>2162</v>
      </c>
      <c r="R1226" s="61"/>
      <c r="S1226" s="61"/>
    </row>
    <row r="1227" spans="11:19" x14ac:dyDescent="0.2">
      <c r="K1227" s="75" t="s">
        <v>592</v>
      </c>
      <c r="L1227" s="76" t="s">
        <v>1660</v>
      </c>
      <c r="M1227" s="77" t="s">
        <v>3206</v>
      </c>
      <c r="N1227" s="78" t="s">
        <v>3238</v>
      </c>
      <c r="O1227" s="79" t="s">
        <v>3238</v>
      </c>
      <c r="P1227" s="75"/>
      <c r="Q1227" s="80" t="s">
        <v>2162</v>
      </c>
      <c r="R1227" s="81"/>
      <c r="S1227" s="81"/>
    </row>
    <row r="1228" spans="11:19" x14ac:dyDescent="0.2">
      <c r="K1228" s="83" t="s">
        <v>592</v>
      </c>
      <c r="L1228" s="84" t="s">
        <v>1634</v>
      </c>
      <c r="M1228" s="85" t="s">
        <v>3206</v>
      </c>
      <c r="N1228" s="64" t="s">
        <v>3212</v>
      </c>
      <c r="O1228" s="65" t="s">
        <v>3212</v>
      </c>
      <c r="P1228" s="83"/>
      <c r="Q1228" s="73" t="s">
        <v>2162</v>
      </c>
      <c r="R1228" s="61"/>
      <c r="S1228" s="61"/>
    </row>
    <row r="1229" spans="11:19" x14ac:dyDescent="0.2">
      <c r="K1229" s="75" t="s">
        <v>592</v>
      </c>
      <c r="L1229" s="76" t="s">
        <v>1633</v>
      </c>
      <c r="M1229" s="77" t="s">
        <v>3206</v>
      </c>
      <c r="N1229" s="78" t="s">
        <v>3211</v>
      </c>
      <c r="O1229" s="79" t="s">
        <v>3211</v>
      </c>
      <c r="P1229" s="75"/>
      <c r="Q1229" s="80" t="s">
        <v>2162</v>
      </c>
      <c r="R1229" s="81"/>
      <c r="S1229" s="81"/>
    </row>
    <row r="1230" spans="11:19" x14ac:dyDescent="0.2">
      <c r="K1230" s="83" t="s">
        <v>592</v>
      </c>
      <c r="L1230" s="84" t="s">
        <v>1635</v>
      </c>
      <c r="M1230" s="85" t="s">
        <v>3206</v>
      </c>
      <c r="N1230" s="64" t="s">
        <v>3213</v>
      </c>
      <c r="O1230" s="65" t="s">
        <v>3213</v>
      </c>
      <c r="P1230" s="83"/>
      <c r="Q1230" s="73" t="s">
        <v>2162</v>
      </c>
      <c r="R1230" s="61"/>
      <c r="S1230" s="61"/>
    </row>
    <row r="1231" spans="11:19" x14ac:dyDescent="0.2">
      <c r="K1231" s="75" t="s">
        <v>592</v>
      </c>
      <c r="L1231" s="76" t="s">
        <v>1636</v>
      </c>
      <c r="M1231" s="77" t="s">
        <v>3206</v>
      </c>
      <c r="N1231" s="78" t="s">
        <v>3214</v>
      </c>
      <c r="O1231" s="79" t="s">
        <v>3214</v>
      </c>
      <c r="P1231" s="75"/>
      <c r="Q1231" s="80" t="s">
        <v>2162</v>
      </c>
      <c r="R1231" s="81"/>
      <c r="S1231" s="81"/>
    </row>
    <row r="1232" spans="11:19" x14ac:dyDescent="0.2">
      <c r="K1232" s="81" t="s">
        <v>592</v>
      </c>
      <c r="L1232" s="93" t="s">
        <v>1637</v>
      </c>
      <c r="M1232" s="94" t="s">
        <v>3206</v>
      </c>
      <c r="N1232" s="78" t="s">
        <v>3215</v>
      </c>
      <c r="O1232" s="79" t="s">
        <v>3215</v>
      </c>
      <c r="P1232" s="78"/>
      <c r="Q1232" s="91" t="s">
        <v>2162</v>
      </c>
      <c r="R1232" s="95"/>
      <c r="S1232" s="96"/>
    </row>
    <row r="1233" spans="11:19" x14ac:dyDescent="0.2">
      <c r="K1233" s="83" t="s">
        <v>592</v>
      </c>
      <c r="L1233" s="84" t="s">
        <v>1640</v>
      </c>
      <c r="M1233" s="85" t="s">
        <v>3206</v>
      </c>
      <c r="N1233" s="64" t="s">
        <v>3218</v>
      </c>
      <c r="O1233" s="65" t="s">
        <v>3218</v>
      </c>
      <c r="P1233" s="83"/>
      <c r="Q1233" s="73" t="s">
        <v>2162</v>
      </c>
      <c r="R1233" s="61"/>
      <c r="S1233" s="61"/>
    </row>
    <row r="1234" spans="11:19" x14ac:dyDescent="0.2">
      <c r="K1234" s="75" t="s">
        <v>592</v>
      </c>
      <c r="L1234" s="76" t="s">
        <v>1665</v>
      </c>
      <c r="M1234" s="77" t="s">
        <v>3206</v>
      </c>
      <c r="N1234" s="78" t="s">
        <v>3243</v>
      </c>
      <c r="O1234" s="79" t="s">
        <v>3243</v>
      </c>
      <c r="P1234" s="75"/>
      <c r="Q1234" s="80"/>
      <c r="R1234" s="81"/>
      <c r="S1234" s="81"/>
    </row>
    <row r="1235" spans="11:19" x14ac:dyDescent="0.2">
      <c r="K1235" s="83" t="s">
        <v>592</v>
      </c>
      <c r="L1235" s="84" t="s">
        <v>1639</v>
      </c>
      <c r="M1235" s="85" t="s">
        <v>3206</v>
      </c>
      <c r="N1235" s="64" t="s">
        <v>3217</v>
      </c>
      <c r="O1235" s="65" t="s">
        <v>3217</v>
      </c>
      <c r="P1235" s="83"/>
      <c r="Q1235" s="73" t="s">
        <v>2162</v>
      </c>
      <c r="R1235" s="61"/>
      <c r="S1235" s="61"/>
    </row>
    <row r="1236" spans="11:19" x14ac:dyDescent="0.2">
      <c r="K1236" s="75" t="s">
        <v>592</v>
      </c>
      <c r="L1236" s="76" t="s">
        <v>1641</v>
      </c>
      <c r="M1236" s="77" t="s">
        <v>3206</v>
      </c>
      <c r="N1236" s="78" t="s">
        <v>3219</v>
      </c>
      <c r="O1236" s="79" t="s">
        <v>3219</v>
      </c>
      <c r="P1236" s="75"/>
      <c r="Q1236" s="80" t="s">
        <v>2162</v>
      </c>
      <c r="R1236" s="81"/>
      <c r="S1236" s="81"/>
    </row>
    <row r="1237" spans="11:19" x14ac:dyDescent="0.2">
      <c r="K1237" s="83" t="s">
        <v>592</v>
      </c>
      <c r="L1237" s="84" t="s">
        <v>1656</v>
      </c>
      <c r="M1237" s="85" t="s">
        <v>3206</v>
      </c>
      <c r="N1237" s="64" t="s">
        <v>3234</v>
      </c>
      <c r="O1237" s="65" t="s">
        <v>3234</v>
      </c>
      <c r="P1237" s="83"/>
      <c r="Q1237" s="73" t="s">
        <v>2162</v>
      </c>
      <c r="R1237" s="61"/>
      <c r="S1237" s="61"/>
    </row>
    <row r="1238" spans="11:19" x14ac:dyDescent="0.2">
      <c r="K1238" s="75" t="s">
        <v>592</v>
      </c>
      <c r="L1238" s="76" t="s">
        <v>1662</v>
      </c>
      <c r="M1238" s="77" t="s">
        <v>3206</v>
      </c>
      <c r="N1238" s="78" t="s">
        <v>3240</v>
      </c>
      <c r="O1238" s="79" t="s">
        <v>3240</v>
      </c>
      <c r="P1238" s="75"/>
      <c r="Q1238" s="80" t="s">
        <v>2162</v>
      </c>
      <c r="R1238" s="81"/>
      <c r="S1238" s="81"/>
    </row>
    <row r="1239" spans="11:19" x14ac:dyDescent="0.2">
      <c r="K1239" s="83" t="s">
        <v>592</v>
      </c>
      <c r="L1239" s="84" t="s">
        <v>1642</v>
      </c>
      <c r="M1239" s="85" t="s">
        <v>3206</v>
      </c>
      <c r="N1239" s="64" t="s">
        <v>3220</v>
      </c>
      <c r="O1239" s="65" t="s">
        <v>3220</v>
      </c>
      <c r="P1239" s="83"/>
      <c r="Q1239" s="73" t="s">
        <v>2162</v>
      </c>
      <c r="R1239" s="61"/>
      <c r="S1239" s="61"/>
    </row>
    <row r="1240" spans="11:19" x14ac:dyDescent="0.2">
      <c r="K1240" s="75" t="s">
        <v>592</v>
      </c>
      <c r="L1240" s="76" t="s">
        <v>1643</v>
      </c>
      <c r="M1240" s="77" t="s">
        <v>3206</v>
      </c>
      <c r="N1240" s="78" t="s">
        <v>3221</v>
      </c>
      <c r="O1240" s="79" t="s">
        <v>3221</v>
      </c>
      <c r="P1240" s="75"/>
      <c r="Q1240" s="80" t="s">
        <v>2162</v>
      </c>
      <c r="R1240" s="81"/>
      <c r="S1240" s="81"/>
    </row>
    <row r="1241" spans="11:19" x14ac:dyDescent="0.2">
      <c r="K1241" s="83" t="s">
        <v>592</v>
      </c>
      <c r="L1241" s="84" t="s">
        <v>1659</v>
      </c>
      <c r="M1241" s="85" t="s">
        <v>3206</v>
      </c>
      <c r="N1241" s="64" t="s">
        <v>3237</v>
      </c>
      <c r="O1241" s="65" t="s">
        <v>3237</v>
      </c>
      <c r="P1241" s="83"/>
      <c r="Q1241" s="73" t="s">
        <v>2162</v>
      </c>
      <c r="R1241" s="61"/>
      <c r="S1241" s="61"/>
    </row>
    <row r="1242" spans="11:19" x14ac:dyDescent="0.2">
      <c r="K1242" s="75" t="s">
        <v>592</v>
      </c>
      <c r="L1242" s="76" t="s">
        <v>1644</v>
      </c>
      <c r="M1242" s="77" t="s">
        <v>3206</v>
      </c>
      <c r="N1242" s="78" t="s">
        <v>3222</v>
      </c>
      <c r="O1242" s="79" t="s">
        <v>3222</v>
      </c>
      <c r="P1242" s="75"/>
      <c r="Q1242" s="80" t="s">
        <v>2162</v>
      </c>
      <c r="R1242" s="81"/>
      <c r="S1242" s="81"/>
    </row>
    <row r="1243" spans="11:19" x14ac:dyDescent="0.2">
      <c r="K1243" s="83" t="s">
        <v>592</v>
      </c>
      <c r="L1243" s="84" t="s">
        <v>1645</v>
      </c>
      <c r="M1243" s="85" t="s">
        <v>3206</v>
      </c>
      <c r="N1243" s="64" t="s">
        <v>3223</v>
      </c>
      <c r="O1243" s="65" t="s">
        <v>3223</v>
      </c>
      <c r="P1243" s="83"/>
      <c r="Q1243" s="73" t="s">
        <v>2162</v>
      </c>
      <c r="R1243" s="61"/>
      <c r="S1243" s="61"/>
    </row>
    <row r="1244" spans="11:19" x14ac:dyDescent="0.2">
      <c r="K1244" s="75" t="s">
        <v>592</v>
      </c>
      <c r="L1244" s="76" t="s">
        <v>1646</v>
      </c>
      <c r="M1244" s="77" t="s">
        <v>3206</v>
      </c>
      <c r="N1244" s="78" t="s">
        <v>3224</v>
      </c>
      <c r="O1244" s="79" t="s">
        <v>3224</v>
      </c>
      <c r="P1244" s="75"/>
      <c r="Q1244" s="80" t="s">
        <v>2162</v>
      </c>
      <c r="R1244" s="81"/>
      <c r="S1244" s="81"/>
    </row>
    <row r="1245" spans="11:19" x14ac:dyDescent="0.2">
      <c r="K1245" s="83" t="s">
        <v>592</v>
      </c>
      <c r="L1245" s="84" t="s">
        <v>1647</v>
      </c>
      <c r="M1245" s="85" t="s">
        <v>3206</v>
      </c>
      <c r="N1245" s="64" t="s">
        <v>3225</v>
      </c>
      <c r="O1245" s="65" t="s">
        <v>3225</v>
      </c>
      <c r="P1245" s="83"/>
      <c r="Q1245" s="73" t="s">
        <v>2162</v>
      </c>
      <c r="R1245" s="61"/>
      <c r="S1245" s="61"/>
    </row>
    <row r="1246" spans="11:19" x14ac:dyDescent="0.2">
      <c r="K1246" s="75" t="s">
        <v>592</v>
      </c>
      <c r="L1246" s="76" t="s">
        <v>1663</v>
      </c>
      <c r="M1246" s="77" t="s">
        <v>3206</v>
      </c>
      <c r="N1246" s="78" t="s">
        <v>3241</v>
      </c>
      <c r="O1246" s="79" t="s">
        <v>3241</v>
      </c>
      <c r="P1246" s="75"/>
      <c r="Q1246" s="80" t="s">
        <v>2162</v>
      </c>
      <c r="R1246" s="81"/>
      <c r="S1246" s="81"/>
    </row>
    <row r="1247" spans="11:19" x14ac:dyDescent="0.2">
      <c r="K1247" s="83" t="s">
        <v>592</v>
      </c>
      <c r="L1247" s="84" t="s">
        <v>1657</v>
      </c>
      <c r="M1247" s="85" t="s">
        <v>3206</v>
      </c>
      <c r="N1247" s="64" t="s">
        <v>3235</v>
      </c>
      <c r="O1247" s="65" t="s">
        <v>3235</v>
      </c>
      <c r="P1247" s="83"/>
      <c r="Q1247" s="73" t="s">
        <v>2162</v>
      </c>
      <c r="R1247" s="61"/>
      <c r="S1247" s="61"/>
    </row>
    <row r="1248" spans="11:19" x14ac:dyDescent="0.2">
      <c r="K1248" s="75" t="s">
        <v>592</v>
      </c>
      <c r="L1248" s="76" t="s">
        <v>1648</v>
      </c>
      <c r="M1248" s="77" t="s">
        <v>3206</v>
      </c>
      <c r="N1248" s="78" t="s">
        <v>3226</v>
      </c>
      <c r="O1248" s="79" t="s">
        <v>3226</v>
      </c>
      <c r="P1248" s="75"/>
      <c r="Q1248" s="80" t="s">
        <v>2162</v>
      </c>
      <c r="R1248" s="81"/>
      <c r="S1248" s="81"/>
    </row>
    <row r="1249" spans="11:19" x14ac:dyDescent="0.2">
      <c r="K1249" s="83" t="s">
        <v>592</v>
      </c>
      <c r="L1249" s="84" t="s">
        <v>1649</v>
      </c>
      <c r="M1249" s="85" t="s">
        <v>3206</v>
      </c>
      <c r="N1249" s="64" t="s">
        <v>3227</v>
      </c>
      <c r="O1249" s="65" t="s">
        <v>3227</v>
      </c>
      <c r="P1249" s="83"/>
      <c r="Q1249" s="73" t="s">
        <v>2162</v>
      </c>
      <c r="R1249" s="61"/>
      <c r="S1249" s="61"/>
    </row>
    <row r="1250" spans="11:19" x14ac:dyDescent="0.2">
      <c r="K1250" s="75" t="s">
        <v>592</v>
      </c>
      <c r="L1250" s="76" t="s">
        <v>1650</v>
      </c>
      <c r="M1250" s="77" t="s">
        <v>3206</v>
      </c>
      <c r="N1250" s="78" t="s">
        <v>3228</v>
      </c>
      <c r="O1250" s="79" t="s">
        <v>3228</v>
      </c>
      <c r="P1250" s="75"/>
      <c r="Q1250" s="80" t="s">
        <v>2162</v>
      </c>
      <c r="R1250" s="81"/>
      <c r="S1250" s="81"/>
    </row>
    <row r="1251" spans="11:19" x14ac:dyDescent="0.2">
      <c r="K1251" s="83" t="s">
        <v>592</v>
      </c>
      <c r="L1251" s="84" t="s">
        <v>1654</v>
      </c>
      <c r="M1251" s="85" t="s">
        <v>3206</v>
      </c>
      <c r="N1251" s="64" t="s">
        <v>3232</v>
      </c>
      <c r="O1251" s="65" t="s">
        <v>3232</v>
      </c>
      <c r="P1251" s="83"/>
      <c r="Q1251" s="73" t="s">
        <v>2162</v>
      </c>
      <c r="R1251" s="61"/>
      <c r="S1251" s="61"/>
    </row>
    <row r="1252" spans="11:19" x14ac:dyDescent="0.2">
      <c r="K1252" s="75" t="s">
        <v>592</v>
      </c>
      <c r="L1252" s="76" t="s">
        <v>1658</v>
      </c>
      <c r="M1252" s="77" t="s">
        <v>3206</v>
      </c>
      <c r="N1252" s="78" t="s">
        <v>3236</v>
      </c>
      <c r="O1252" s="79" t="s">
        <v>3236</v>
      </c>
      <c r="P1252" s="75"/>
      <c r="Q1252" s="80" t="s">
        <v>2162</v>
      </c>
      <c r="R1252" s="81"/>
      <c r="S1252" s="81"/>
    </row>
    <row r="1253" spans="11:19" x14ac:dyDescent="0.2">
      <c r="K1253" s="83" t="s">
        <v>592</v>
      </c>
      <c r="L1253" s="84" t="s">
        <v>1651</v>
      </c>
      <c r="M1253" s="85" t="s">
        <v>3206</v>
      </c>
      <c r="N1253" s="64" t="s">
        <v>3229</v>
      </c>
      <c r="O1253" s="65" t="s">
        <v>3229</v>
      </c>
      <c r="P1253" s="83"/>
      <c r="Q1253" s="73" t="s">
        <v>2162</v>
      </c>
      <c r="R1253" s="61"/>
      <c r="S1253" s="61"/>
    </row>
    <row r="1254" spans="11:19" x14ac:dyDescent="0.2">
      <c r="K1254" s="75" t="s">
        <v>592</v>
      </c>
      <c r="L1254" s="76" t="s">
        <v>1652</v>
      </c>
      <c r="M1254" s="77" t="s">
        <v>3206</v>
      </c>
      <c r="N1254" s="78" t="s">
        <v>3230</v>
      </c>
      <c r="O1254" s="79" t="s">
        <v>3230</v>
      </c>
      <c r="P1254" s="75"/>
      <c r="Q1254" s="80" t="s">
        <v>2162</v>
      </c>
      <c r="R1254" s="81"/>
      <c r="S1254" s="81"/>
    </row>
    <row r="1255" spans="11:19" x14ac:dyDescent="0.2">
      <c r="K1255" s="83" t="s">
        <v>3858</v>
      </c>
      <c r="L1255" s="84" t="s">
        <v>4068</v>
      </c>
      <c r="M1255" s="85" t="s">
        <v>3859</v>
      </c>
      <c r="N1255" s="64" t="s">
        <v>3860</v>
      </c>
      <c r="O1255" s="65" t="s">
        <v>3860</v>
      </c>
      <c r="P1255" s="83"/>
      <c r="Q1255" s="73" t="s">
        <v>2191</v>
      </c>
      <c r="R1255" s="61"/>
      <c r="S1255" s="61"/>
    </row>
    <row r="1256" spans="11:19" x14ac:dyDescent="0.2">
      <c r="K1256" s="75" t="s">
        <v>593</v>
      </c>
      <c r="L1256" s="76" t="s">
        <v>1666</v>
      </c>
      <c r="M1256" s="77" t="s">
        <v>3244</v>
      </c>
      <c r="N1256" s="78" t="s">
        <v>3245</v>
      </c>
      <c r="O1256" s="79" t="s">
        <v>3245</v>
      </c>
      <c r="P1256" s="75" t="s">
        <v>2191</v>
      </c>
      <c r="Q1256" s="80"/>
      <c r="R1256" s="81"/>
      <c r="S1256" s="81" t="s">
        <v>2191</v>
      </c>
    </row>
    <row r="1257" spans="11:19" x14ac:dyDescent="0.2">
      <c r="K1257" s="83" t="s">
        <v>594</v>
      </c>
      <c r="L1257" s="84" t="s">
        <v>1667</v>
      </c>
      <c r="M1257" s="85" t="s">
        <v>3246</v>
      </c>
      <c r="N1257" s="64" t="s">
        <v>456</v>
      </c>
      <c r="O1257" s="65" t="s">
        <v>456</v>
      </c>
      <c r="P1257" s="83"/>
      <c r="Q1257" s="73" t="s">
        <v>2191</v>
      </c>
      <c r="R1257" s="61"/>
      <c r="S1257" s="61"/>
    </row>
    <row r="1258" spans="11:19" x14ac:dyDescent="0.2">
      <c r="K1258" s="83" t="s">
        <v>3990</v>
      </c>
      <c r="L1258" s="84" t="s">
        <v>4708</v>
      </c>
      <c r="M1258" s="85" t="s">
        <v>4402</v>
      </c>
      <c r="N1258" s="64" t="s">
        <v>4403</v>
      </c>
      <c r="O1258" s="65" t="s">
        <v>4403</v>
      </c>
      <c r="P1258" s="83"/>
      <c r="Q1258" s="73" t="s">
        <v>2191</v>
      </c>
      <c r="R1258" s="61"/>
      <c r="S1258" s="61"/>
    </row>
    <row r="1259" spans="11:19" x14ac:dyDescent="0.2">
      <c r="K1259" s="75" t="s">
        <v>595</v>
      </c>
      <c r="L1259" s="76" t="s">
        <v>1668</v>
      </c>
      <c r="M1259" s="77" t="s">
        <v>3247</v>
      </c>
      <c r="N1259" s="78" t="s">
        <v>3248</v>
      </c>
      <c r="O1259" s="79" t="s">
        <v>3248</v>
      </c>
      <c r="P1259" s="75"/>
      <c r="Q1259" s="80" t="s">
        <v>2162</v>
      </c>
      <c r="R1259" s="81"/>
      <c r="S1259" s="81"/>
    </row>
    <row r="1260" spans="11:19" x14ac:dyDescent="0.2">
      <c r="K1260" s="83" t="s">
        <v>595</v>
      </c>
      <c r="L1260" s="84" t="s">
        <v>1669</v>
      </c>
      <c r="M1260" s="85" t="s">
        <v>3247</v>
      </c>
      <c r="N1260" s="64" t="s">
        <v>3249</v>
      </c>
      <c r="O1260" s="65" t="s">
        <v>3249</v>
      </c>
      <c r="P1260" s="83"/>
      <c r="Q1260" s="73" t="s">
        <v>2162</v>
      </c>
      <c r="R1260" s="61"/>
      <c r="S1260" s="61"/>
    </row>
    <row r="1261" spans="11:19" x14ac:dyDescent="0.2">
      <c r="K1261" s="75" t="s">
        <v>595</v>
      </c>
      <c r="L1261" s="76" t="s">
        <v>1672</v>
      </c>
      <c r="M1261" s="77" t="s">
        <v>3247</v>
      </c>
      <c r="N1261" s="78" t="s">
        <v>3252</v>
      </c>
      <c r="O1261" s="79" t="s">
        <v>3252</v>
      </c>
      <c r="P1261" s="75"/>
      <c r="Q1261" s="80" t="s">
        <v>2162</v>
      </c>
      <c r="R1261" s="81"/>
      <c r="S1261" s="81"/>
    </row>
    <row r="1262" spans="11:19" x14ac:dyDescent="0.2">
      <c r="K1262" s="83" t="s">
        <v>595</v>
      </c>
      <c r="L1262" s="84" t="s">
        <v>1675</v>
      </c>
      <c r="M1262" s="85" t="s">
        <v>3247</v>
      </c>
      <c r="N1262" s="64" t="s">
        <v>3255</v>
      </c>
      <c r="O1262" s="65" t="s">
        <v>3255</v>
      </c>
      <c r="P1262" s="83"/>
      <c r="Q1262" s="73"/>
      <c r="R1262" s="61"/>
      <c r="S1262" s="117"/>
    </row>
    <row r="1263" spans="11:19" x14ac:dyDescent="0.2">
      <c r="K1263" s="75" t="s">
        <v>595</v>
      </c>
      <c r="L1263" s="76" t="s">
        <v>1670</v>
      </c>
      <c r="M1263" s="77" t="s">
        <v>3247</v>
      </c>
      <c r="N1263" s="78" t="s">
        <v>3250</v>
      </c>
      <c r="O1263" s="79" t="s">
        <v>3250</v>
      </c>
      <c r="P1263" s="75"/>
      <c r="Q1263" s="80" t="s">
        <v>2162</v>
      </c>
      <c r="R1263" s="81"/>
      <c r="S1263" s="81"/>
    </row>
    <row r="1264" spans="11:19" x14ac:dyDescent="0.2">
      <c r="K1264" s="83" t="s">
        <v>595</v>
      </c>
      <c r="L1264" s="84" t="s">
        <v>1671</v>
      </c>
      <c r="M1264" s="85" t="s">
        <v>3247</v>
      </c>
      <c r="N1264" s="64" t="s">
        <v>3251</v>
      </c>
      <c r="O1264" s="65" t="s">
        <v>3251</v>
      </c>
      <c r="P1264" s="83"/>
      <c r="Q1264" s="73" t="s">
        <v>2162</v>
      </c>
      <c r="R1264" s="61"/>
      <c r="S1264" s="61"/>
    </row>
    <row r="1265" spans="11:19" x14ac:dyDescent="0.2">
      <c r="K1265" s="75" t="s">
        <v>595</v>
      </c>
      <c r="L1265" s="76" t="s">
        <v>1673</v>
      </c>
      <c r="M1265" s="77" t="s">
        <v>3247</v>
      </c>
      <c r="N1265" s="78" t="s">
        <v>3253</v>
      </c>
      <c r="O1265" s="79" t="s">
        <v>3253</v>
      </c>
      <c r="P1265" s="75"/>
      <c r="Q1265" s="80" t="s">
        <v>2162</v>
      </c>
      <c r="R1265" s="81"/>
      <c r="S1265" s="81"/>
    </row>
    <row r="1266" spans="11:19" x14ac:dyDescent="0.2">
      <c r="K1266" s="75" t="s">
        <v>595</v>
      </c>
      <c r="L1266" s="76" t="s">
        <v>1674</v>
      </c>
      <c r="M1266" s="77" t="s">
        <v>3247</v>
      </c>
      <c r="N1266" s="78" t="s">
        <v>3254</v>
      </c>
      <c r="O1266" s="79" t="s">
        <v>3254</v>
      </c>
      <c r="P1266" s="75"/>
      <c r="Q1266" s="80" t="s">
        <v>2162</v>
      </c>
      <c r="R1266" s="81"/>
      <c r="S1266" s="81"/>
    </row>
    <row r="1267" spans="11:19" x14ac:dyDescent="0.2">
      <c r="K1267" s="83" t="s">
        <v>596</v>
      </c>
      <c r="L1267" s="84" t="s">
        <v>1676</v>
      </c>
      <c r="M1267" s="85" t="s">
        <v>3256</v>
      </c>
      <c r="N1267" s="64" t="s">
        <v>3257</v>
      </c>
      <c r="O1267" s="65" t="s">
        <v>3257</v>
      </c>
      <c r="P1267" s="83"/>
      <c r="Q1267" s="73" t="s">
        <v>2162</v>
      </c>
      <c r="R1267" s="61"/>
      <c r="S1267" s="61"/>
    </row>
    <row r="1268" spans="11:19" x14ac:dyDescent="0.2">
      <c r="K1268" s="75" t="s">
        <v>596</v>
      </c>
      <c r="L1268" s="76" t="s">
        <v>1679</v>
      </c>
      <c r="M1268" s="77" t="s">
        <v>3256</v>
      </c>
      <c r="N1268" s="78" t="s">
        <v>3260</v>
      </c>
      <c r="O1268" s="79" t="s">
        <v>3260</v>
      </c>
      <c r="P1268" s="75"/>
      <c r="Q1268" s="80" t="s">
        <v>2162</v>
      </c>
      <c r="R1268" s="81"/>
      <c r="S1268" s="81"/>
    </row>
    <row r="1269" spans="11:19" x14ac:dyDescent="0.2">
      <c r="K1269" s="83" t="s">
        <v>596</v>
      </c>
      <c r="L1269" s="84" t="s">
        <v>1680</v>
      </c>
      <c r="M1269" s="85" t="s">
        <v>3256</v>
      </c>
      <c r="N1269" s="64" t="s">
        <v>3261</v>
      </c>
      <c r="O1269" s="65" t="s">
        <v>3261</v>
      </c>
      <c r="P1269" s="83"/>
      <c r="Q1269" s="73" t="s">
        <v>2162</v>
      </c>
      <c r="R1269" s="61"/>
      <c r="S1269" s="61"/>
    </row>
    <row r="1270" spans="11:19" x14ac:dyDescent="0.2">
      <c r="K1270" s="75" t="s">
        <v>596</v>
      </c>
      <c r="L1270" s="76" t="s">
        <v>1677</v>
      </c>
      <c r="M1270" s="77" t="s">
        <v>3256</v>
      </c>
      <c r="N1270" s="78" t="s">
        <v>3258</v>
      </c>
      <c r="O1270" s="79" t="s">
        <v>3258</v>
      </c>
      <c r="P1270" s="75"/>
      <c r="Q1270" s="80" t="s">
        <v>2162</v>
      </c>
      <c r="R1270" s="81"/>
      <c r="S1270" s="81"/>
    </row>
    <row r="1271" spans="11:19" x14ac:dyDescent="0.2">
      <c r="K1271" s="83" t="s">
        <v>596</v>
      </c>
      <c r="L1271" s="84" t="s">
        <v>1678</v>
      </c>
      <c r="M1271" s="85" t="s">
        <v>3256</v>
      </c>
      <c r="N1271" s="64" t="s">
        <v>3259</v>
      </c>
      <c r="O1271" s="65" t="s">
        <v>3259</v>
      </c>
      <c r="P1271" s="83"/>
      <c r="Q1271" s="73" t="s">
        <v>2162</v>
      </c>
      <c r="R1271" s="61"/>
      <c r="S1271" s="61"/>
    </row>
    <row r="1272" spans="11:19" x14ac:dyDescent="0.2">
      <c r="K1272" s="75" t="s">
        <v>3991</v>
      </c>
      <c r="L1272" s="76" t="s">
        <v>4709</v>
      </c>
      <c r="M1272" s="77" t="s">
        <v>4404</v>
      </c>
      <c r="N1272" s="78" t="s">
        <v>4405</v>
      </c>
      <c r="O1272" s="79" t="s">
        <v>4405</v>
      </c>
      <c r="P1272" s="75" t="s">
        <v>2191</v>
      </c>
      <c r="Q1272" s="80"/>
      <c r="R1272" s="81"/>
      <c r="S1272" s="81"/>
    </row>
    <row r="1273" spans="11:19" x14ac:dyDescent="0.2">
      <c r="K1273" s="83" t="s">
        <v>597</v>
      </c>
      <c r="L1273" s="84" t="s">
        <v>1681</v>
      </c>
      <c r="M1273" s="85" t="s">
        <v>3262</v>
      </c>
      <c r="N1273" s="64" t="s">
        <v>3263</v>
      </c>
      <c r="O1273" s="65" t="s">
        <v>3263</v>
      </c>
      <c r="P1273" s="83" t="s">
        <v>2191</v>
      </c>
      <c r="Q1273" s="73"/>
      <c r="R1273" s="61"/>
      <c r="S1273" s="61" t="s">
        <v>2191</v>
      </c>
    </row>
    <row r="1274" spans="11:19" x14ac:dyDescent="0.2">
      <c r="K1274" s="75" t="s">
        <v>598</v>
      </c>
      <c r="L1274" s="76" t="s">
        <v>1682</v>
      </c>
      <c r="M1274" s="77" t="s">
        <v>3264</v>
      </c>
      <c r="N1274" s="78" t="s">
        <v>3265</v>
      </c>
      <c r="O1274" s="79" t="s">
        <v>3265</v>
      </c>
      <c r="P1274" s="75" t="s">
        <v>2191</v>
      </c>
      <c r="Q1274" s="80"/>
      <c r="R1274" s="81"/>
      <c r="S1274" s="81" t="s">
        <v>2191</v>
      </c>
    </row>
    <row r="1275" spans="11:19" x14ac:dyDescent="0.2">
      <c r="K1275" s="61" t="s">
        <v>599</v>
      </c>
      <c r="L1275" s="62" t="s">
        <v>1683</v>
      </c>
      <c r="M1275" s="98" t="s">
        <v>3266</v>
      </c>
      <c r="N1275" s="64" t="s">
        <v>3267</v>
      </c>
      <c r="O1275" s="65" t="s">
        <v>3267</v>
      </c>
      <c r="P1275" s="64" t="s">
        <v>2191</v>
      </c>
      <c r="Q1275" s="67"/>
      <c r="R1275" s="68"/>
      <c r="S1275" s="100" t="s">
        <v>2191</v>
      </c>
    </row>
    <row r="1276" spans="11:19" x14ac:dyDescent="0.2">
      <c r="K1276" s="83" t="s">
        <v>3992</v>
      </c>
      <c r="L1276" s="84" t="s">
        <v>4710</v>
      </c>
      <c r="M1276" s="85" t="s">
        <v>4406</v>
      </c>
      <c r="N1276" s="64" t="s">
        <v>4407</v>
      </c>
      <c r="O1276" s="65" t="s">
        <v>4407</v>
      </c>
      <c r="P1276" s="83" t="s">
        <v>2191</v>
      </c>
      <c r="Q1276" s="73"/>
      <c r="R1276" s="61"/>
      <c r="S1276" s="61"/>
    </row>
    <row r="1277" spans="11:19" x14ac:dyDescent="0.2">
      <c r="K1277" s="75" t="s">
        <v>600</v>
      </c>
      <c r="L1277" s="76" t="s">
        <v>1684</v>
      </c>
      <c r="M1277" s="77" t="s">
        <v>3268</v>
      </c>
      <c r="N1277" s="78" t="s">
        <v>3269</v>
      </c>
      <c r="O1277" s="79" t="s">
        <v>3269</v>
      </c>
      <c r="P1277" s="75"/>
      <c r="Q1277" s="80" t="s">
        <v>2162</v>
      </c>
      <c r="R1277" s="81"/>
      <c r="S1277" s="81"/>
    </row>
    <row r="1278" spans="11:19" x14ac:dyDescent="0.2">
      <c r="K1278" s="83" t="s">
        <v>600</v>
      </c>
      <c r="L1278" s="84" t="s">
        <v>1685</v>
      </c>
      <c r="M1278" s="85" t="s">
        <v>3268</v>
      </c>
      <c r="N1278" s="64" t="s">
        <v>3270</v>
      </c>
      <c r="O1278" s="65" t="s">
        <v>3270</v>
      </c>
      <c r="P1278" s="83"/>
      <c r="Q1278" s="73" t="s">
        <v>2162</v>
      </c>
      <c r="R1278" s="61"/>
      <c r="S1278" s="61"/>
    </row>
    <row r="1279" spans="11:19" x14ac:dyDescent="0.2">
      <c r="K1279" s="75" t="s">
        <v>600</v>
      </c>
      <c r="L1279" s="76" t="s">
        <v>1686</v>
      </c>
      <c r="M1279" s="77" t="s">
        <v>3268</v>
      </c>
      <c r="N1279" s="78" t="s">
        <v>3271</v>
      </c>
      <c r="O1279" s="79" t="s">
        <v>3271</v>
      </c>
      <c r="P1279" s="75"/>
      <c r="Q1279" s="80" t="s">
        <v>2162</v>
      </c>
      <c r="R1279" s="81"/>
      <c r="S1279" s="81"/>
    </row>
    <row r="1280" spans="11:19" x14ac:dyDescent="0.2">
      <c r="K1280" s="83" t="s">
        <v>600</v>
      </c>
      <c r="L1280" s="84" t="s">
        <v>1721</v>
      </c>
      <c r="M1280" s="85" t="s">
        <v>3268</v>
      </c>
      <c r="N1280" s="64" t="s">
        <v>3306</v>
      </c>
      <c r="O1280" s="65" t="s">
        <v>3306</v>
      </c>
      <c r="P1280" s="83"/>
      <c r="Q1280" s="73" t="s">
        <v>2162</v>
      </c>
      <c r="R1280" s="61"/>
      <c r="S1280" s="61"/>
    </row>
    <row r="1281" spans="11:19" x14ac:dyDescent="0.2">
      <c r="K1281" s="75" t="s">
        <v>600</v>
      </c>
      <c r="L1281" s="76" t="s">
        <v>1699</v>
      </c>
      <c r="M1281" s="77" t="s">
        <v>3268</v>
      </c>
      <c r="N1281" s="78" t="s">
        <v>3284</v>
      </c>
      <c r="O1281" s="79" t="s">
        <v>3284</v>
      </c>
      <c r="P1281" s="75"/>
      <c r="Q1281" s="80" t="s">
        <v>2162</v>
      </c>
      <c r="R1281" s="81"/>
      <c r="S1281" s="81"/>
    </row>
    <row r="1282" spans="11:19" x14ac:dyDescent="0.2">
      <c r="K1282" s="83" t="s">
        <v>600</v>
      </c>
      <c r="L1282" s="84" t="s">
        <v>1687</v>
      </c>
      <c r="M1282" s="85" t="s">
        <v>3268</v>
      </c>
      <c r="N1282" s="64" t="s">
        <v>3272</v>
      </c>
      <c r="O1282" s="65" t="s">
        <v>3272</v>
      </c>
      <c r="P1282" s="83"/>
      <c r="Q1282" s="73" t="s">
        <v>2162</v>
      </c>
      <c r="R1282" s="61"/>
      <c r="S1282" s="61"/>
    </row>
    <row r="1283" spans="11:19" x14ac:dyDescent="0.2">
      <c r="K1283" s="75" t="s">
        <v>600</v>
      </c>
      <c r="L1283" s="76" t="s">
        <v>1689</v>
      </c>
      <c r="M1283" s="77" t="s">
        <v>3268</v>
      </c>
      <c r="N1283" s="78" t="s">
        <v>3274</v>
      </c>
      <c r="O1283" s="79" t="s">
        <v>3274</v>
      </c>
      <c r="P1283" s="75"/>
      <c r="Q1283" s="80" t="s">
        <v>2162</v>
      </c>
      <c r="R1283" s="81"/>
      <c r="S1283" s="81"/>
    </row>
    <row r="1284" spans="11:19" x14ac:dyDescent="0.2">
      <c r="K1284" s="83" t="s">
        <v>600</v>
      </c>
      <c r="L1284" s="84" t="s">
        <v>1692</v>
      </c>
      <c r="M1284" s="85" t="s">
        <v>3268</v>
      </c>
      <c r="N1284" s="64" t="s">
        <v>3277</v>
      </c>
      <c r="O1284" s="65" t="s">
        <v>3277</v>
      </c>
      <c r="P1284" s="83"/>
      <c r="Q1284" s="73" t="s">
        <v>2162</v>
      </c>
      <c r="R1284" s="61"/>
      <c r="S1284" s="61"/>
    </row>
    <row r="1285" spans="11:19" x14ac:dyDescent="0.2">
      <c r="K1285" s="75" t="s">
        <v>600</v>
      </c>
      <c r="L1285" s="76" t="s">
        <v>1693</v>
      </c>
      <c r="M1285" s="77" t="s">
        <v>3268</v>
      </c>
      <c r="N1285" s="78" t="s">
        <v>3278</v>
      </c>
      <c r="O1285" s="79" t="s">
        <v>3278</v>
      </c>
      <c r="P1285" s="75"/>
      <c r="Q1285" s="80" t="s">
        <v>2162</v>
      </c>
      <c r="R1285" s="81"/>
      <c r="S1285" s="81"/>
    </row>
    <row r="1286" spans="11:19" x14ac:dyDescent="0.2">
      <c r="K1286" s="83" t="s">
        <v>600</v>
      </c>
      <c r="L1286" s="84" t="s">
        <v>1730</v>
      </c>
      <c r="M1286" s="85" t="s">
        <v>3268</v>
      </c>
      <c r="N1286" s="64" t="s">
        <v>3315</v>
      </c>
      <c r="O1286" s="65" t="s">
        <v>3315</v>
      </c>
      <c r="P1286" s="83"/>
      <c r="Q1286" s="73" t="s">
        <v>2162</v>
      </c>
      <c r="R1286" s="61"/>
      <c r="S1286" s="61"/>
    </row>
    <row r="1287" spans="11:19" x14ac:dyDescent="0.2">
      <c r="K1287" s="75" t="s">
        <v>600</v>
      </c>
      <c r="L1287" s="76" t="s">
        <v>1714</v>
      </c>
      <c r="M1287" s="77" t="s">
        <v>3268</v>
      </c>
      <c r="N1287" s="78" t="s">
        <v>3299</v>
      </c>
      <c r="O1287" s="79" t="s">
        <v>3299</v>
      </c>
      <c r="P1287" s="75"/>
      <c r="Q1287" s="80" t="s">
        <v>2162</v>
      </c>
      <c r="R1287" s="81"/>
      <c r="S1287" s="81"/>
    </row>
    <row r="1288" spans="11:19" x14ac:dyDescent="0.2">
      <c r="K1288" s="83" t="s">
        <v>600</v>
      </c>
      <c r="L1288" s="84" t="s">
        <v>1694</v>
      </c>
      <c r="M1288" s="85" t="s">
        <v>3268</v>
      </c>
      <c r="N1288" s="64" t="s">
        <v>3279</v>
      </c>
      <c r="O1288" s="65" t="s">
        <v>3279</v>
      </c>
      <c r="P1288" s="83"/>
      <c r="Q1288" s="73" t="s">
        <v>2162</v>
      </c>
      <c r="R1288" s="61"/>
      <c r="S1288" s="61"/>
    </row>
    <row r="1289" spans="11:19" x14ac:dyDescent="0.2">
      <c r="K1289" s="75" t="s">
        <v>600</v>
      </c>
      <c r="L1289" s="76" t="s">
        <v>1698</v>
      </c>
      <c r="M1289" s="77" t="s">
        <v>3268</v>
      </c>
      <c r="N1289" s="78" t="s">
        <v>3283</v>
      </c>
      <c r="O1289" s="79" t="s">
        <v>3283</v>
      </c>
      <c r="P1289" s="75"/>
      <c r="Q1289" s="80" t="s">
        <v>2162</v>
      </c>
      <c r="R1289" s="81"/>
      <c r="S1289" s="81"/>
    </row>
    <row r="1290" spans="11:19" x14ac:dyDescent="0.2">
      <c r="K1290" s="83" t="s">
        <v>600</v>
      </c>
      <c r="L1290" s="84" t="s">
        <v>1725</v>
      </c>
      <c r="M1290" s="85" t="s">
        <v>3268</v>
      </c>
      <c r="N1290" s="64" t="s">
        <v>3310</v>
      </c>
      <c r="O1290" s="65" t="s">
        <v>3310</v>
      </c>
      <c r="P1290" s="83"/>
      <c r="Q1290" s="73" t="s">
        <v>2162</v>
      </c>
      <c r="R1290" s="61"/>
      <c r="S1290" s="61"/>
    </row>
    <row r="1291" spans="11:19" x14ac:dyDescent="0.2">
      <c r="K1291" s="75" t="s">
        <v>600</v>
      </c>
      <c r="L1291" s="76" t="s">
        <v>1695</v>
      </c>
      <c r="M1291" s="77" t="s">
        <v>3268</v>
      </c>
      <c r="N1291" s="78" t="s">
        <v>3280</v>
      </c>
      <c r="O1291" s="79" t="s">
        <v>3280</v>
      </c>
      <c r="P1291" s="75"/>
      <c r="Q1291" s="80" t="s">
        <v>2162</v>
      </c>
      <c r="R1291" s="81"/>
      <c r="S1291" s="81"/>
    </row>
    <row r="1292" spans="11:19" x14ac:dyDescent="0.2">
      <c r="K1292" s="83" t="s">
        <v>600</v>
      </c>
      <c r="L1292" s="84" t="s">
        <v>1700</v>
      </c>
      <c r="M1292" s="85" t="s">
        <v>3268</v>
      </c>
      <c r="N1292" s="64" t="s">
        <v>3285</v>
      </c>
      <c r="O1292" s="65" t="s">
        <v>3285</v>
      </c>
      <c r="P1292" s="83"/>
      <c r="Q1292" s="73" t="s">
        <v>2162</v>
      </c>
      <c r="R1292" s="61"/>
      <c r="S1292" s="61"/>
    </row>
    <row r="1293" spans="11:19" x14ac:dyDescent="0.2">
      <c r="K1293" s="75" t="s">
        <v>600</v>
      </c>
      <c r="L1293" s="76" t="s">
        <v>1728</v>
      </c>
      <c r="M1293" s="77" t="s">
        <v>3268</v>
      </c>
      <c r="N1293" s="78" t="s">
        <v>3313</v>
      </c>
      <c r="O1293" s="79" t="s">
        <v>3313</v>
      </c>
      <c r="P1293" s="75"/>
      <c r="Q1293" s="80" t="s">
        <v>2162</v>
      </c>
      <c r="R1293" s="81"/>
      <c r="S1293" s="81"/>
    </row>
    <row r="1294" spans="11:19" x14ac:dyDescent="0.2">
      <c r="K1294" s="83" t="s">
        <v>600</v>
      </c>
      <c r="L1294" s="84" t="s">
        <v>1697</v>
      </c>
      <c r="M1294" s="85" t="s">
        <v>3268</v>
      </c>
      <c r="N1294" s="64" t="s">
        <v>3282</v>
      </c>
      <c r="O1294" s="65" t="s">
        <v>3282</v>
      </c>
      <c r="P1294" s="83"/>
      <c r="Q1294" s="73" t="s">
        <v>2162</v>
      </c>
      <c r="R1294" s="61"/>
      <c r="S1294" s="61"/>
    </row>
    <row r="1295" spans="11:19" x14ac:dyDescent="0.2">
      <c r="K1295" s="75" t="s">
        <v>600</v>
      </c>
      <c r="L1295" s="76" t="s">
        <v>1702</v>
      </c>
      <c r="M1295" s="77" t="s">
        <v>3268</v>
      </c>
      <c r="N1295" s="78" t="s">
        <v>3287</v>
      </c>
      <c r="O1295" s="79" t="s">
        <v>3287</v>
      </c>
      <c r="P1295" s="75"/>
      <c r="Q1295" s="80" t="s">
        <v>2162</v>
      </c>
      <c r="R1295" s="81"/>
      <c r="S1295" s="81"/>
    </row>
    <row r="1296" spans="11:19" x14ac:dyDescent="0.2">
      <c r="K1296" s="83" t="s">
        <v>600</v>
      </c>
      <c r="L1296" s="84" t="s">
        <v>1688</v>
      </c>
      <c r="M1296" s="85" t="s">
        <v>3268</v>
      </c>
      <c r="N1296" s="64" t="s">
        <v>3273</v>
      </c>
      <c r="O1296" s="65" t="s">
        <v>3273</v>
      </c>
      <c r="P1296" s="83"/>
      <c r="Q1296" s="73" t="s">
        <v>2162</v>
      </c>
      <c r="R1296" s="61"/>
      <c r="S1296" s="61"/>
    </row>
    <row r="1297" spans="11:19" x14ac:dyDescent="0.2">
      <c r="K1297" s="75" t="s">
        <v>600</v>
      </c>
      <c r="L1297" s="76" t="s">
        <v>4069</v>
      </c>
      <c r="M1297" s="77" t="s">
        <v>3268</v>
      </c>
      <c r="N1297" s="78" t="s">
        <v>4408</v>
      </c>
      <c r="O1297" s="79" t="s">
        <v>4408</v>
      </c>
      <c r="P1297" s="75"/>
      <c r="Q1297" s="80"/>
      <c r="R1297" s="81"/>
      <c r="S1297" s="81"/>
    </row>
    <row r="1298" spans="11:19" x14ac:dyDescent="0.2">
      <c r="K1298" s="83" t="s">
        <v>600</v>
      </c>
      <c r="L1298" s="84" t="s">
        <v>1715</v>
      </c>
      <c r="M1298" s="85" t="s">
        <v>3268</v>
      </c>
      <c r="N1298" s="64" t="s">
        <v>3300</v>
      </c>
      <c r="O1298" s="65" t="s">
        <v>3300</v>
      </c>
      <c r="P1298" s="83"/>
      <c r="Q1298" s="73" t="s">
        <v>2162</v>
      </c>
      <c r="R1298" s="61"/>
      <c r="S1298" s="61"/>
    </row>
    <row r="1299" spans="11:19" x14ac:dyDescent="0.2">
      <c r="K1299" s="75" t="s">
        <v>600</v>
      </c>
      <c r="L1299" s="76" t="s">
        <v>1718</v>
      </c>
      <c r="M1299" s="77" t="s">
        <v>3268</v>
      </c>
      <c r="N1299" s="78" t="s">
        <v>3303</v>
      </c>
      <c r="O1299" s="79" t="s">
        <v>3303</v>
      </c>
      <c r="P1299" s="75"/>
      <c r="Q1299" s="80" t="s">
        <v>2162</v>
      </c>
      <c r="R1299" s="81"/>
      <c r="S1299" s="81"/>
    </row>
    <row r="1300" spans="11:19" x14ac:dyDescent="0.2">
      <c r="K1300" s="83" t="s">
        <v>600</v>
      </c>
      <c r="L1300" s="84" t="s">
        <v>4070</v>
      </c>
      <c r="M1300" s="85" t="s">
        <v>3268</v>
      </c>
      <c r="N1300" s="64" t="s">
        <v>4409</v>
      </c>
      <c r="O1300" s="65" t="s">
        <v>4409</v>
      </c>
      <c r="P1300" s="83"/>
      <c r="Q1300" s="73"/>
      <c r="R1300" s="61"/>
      <c r="S1300" s="61"/>
    </row>
    <row r="1301" spans="11:19" x14ac:dyDescent="0.2">
      <c r="K1301" s="75" t="s">
        <v>600</v>
      </c>
      <c r="L1301" s="76" t="s">
        <v>1720</v>
      </c>
      <c r="M1301" s="77" t="s">
        <v>3268</v>
      </c>
      <c r="N1301" s="78" t="s">
        <v>3305</v>
      </c>
      <c r="O1301" s="79" t="s">
        <v>3305</v>
      </c>
      <c r="P1301" s="75"/>
      <c r="Q1301" s="80" t="s">
        <v>2162</v>
      </c>
      <c r="R1301" s="81"/>
      <c r="S1301" s="81"/>
    </row>
    <row r="1302" spans="11:19" x14ac:dyDescent="0.2">
      <c r="K1302" s="83" t="s">
        <v>600</v>
      </c>
      <c r="L1302" s="84" t="s">
        <v>1691</v>
      </c>
      <c r="M1302" s="85" t="s">
        <v>3268</v>
      </c>
      <c r="N1302" s="64" t="s">
        <v>3276</v>
      </c>
      <c r="O1302" s="65" t="s">
        <v>3276</v>
      </c>
      <c r="P1302" s="83"/>
      <c r="Q1302" s="73" t="s">
        <v>2162</v>
      </c>
      <c r="R1302" s="61"/>
      <c r="S1302" s="61"/>
    </row>
    <row r="1303" spans="11:19" x14ac:dyDescent="0.2">
      <c r="K1303" s="75" t="s">
        <v>600</v>
      </c>
      <c r="L1303" s="76" t="s">
        <v>1701</v>
      </c>
      <c r="M1303" s="77" t="s">
        <v>3268</v>
      </c>
      <c r="N1303" s="78" t="s">
        <v>3286</v>
      </c>
      <c r="O1303" s="79" t="s">
        <v>3286</v>
      </c>
      <c r="P1303" s="75"/>
      <c r="Q1303" s="80" t="s">
        <v>2162</v>
      </c>
      <c r="R1303" s="81"/>
      <c r="S1303" s="81"/>
    </row>
    <row r="1304" spans="11:19" x14ac:dyDescent="0.2">
      <c r="K1304" s="83" t="s">
        <v>600</v>
      </c>
      <c r="L1304" s="84" t="s">
        <v>1696</v>
      </c>
      <c r="M1304" s="85" t="s">
        <v>3268</v>
      </c>
      <c r="N1304" s="64" t="s">
        <v>3281</v>
      </c>
      <c r="O1304" s="65" t="s">
        <v>3281</v>
      </c>
      <c r="P1304" s="83"/>
      <c r="Q1304" s="73" t="s">
        <v>2162</v>
      </c>
      <c r="R1304" s="61"/>
      <c r="S1304" s="61"/>
    </row>
    <row r="1305" spans="11:19" x14ac:dyDescent="0.2">
      <c r="K1305" s="75" t="s">
        <v>600</v>
      </c>
      <c r="L1305" s="76" t="s">
        <v>4071</v>
      </c>
      <c r="M1305" s="77" t="s">
        <v>3268</v>
      </c>
      <c r="N1305" s="78" t="s">
        <v>4410</v>
      </c>
      <c r="O1305" s="79" t="s">
        <v>4410</v>
      </c>
      <c r="P1305" s="75"/>
      <c r="Q1305" s="80"/>
      <c r="R1305" s="81"/>
      <c r="S1305" s="81"/>
    </row>
    <row r="1306" spans="11:19" x14ac:dyDescent="0.2">
      <c r="K1306" s="83" t="s">
        <v>600</v>
      </c>
      <c r="L1306" s="84" t="s">
        <v>1703</v>
      </c>
      <c r="M1306" s="85" t="s">
        <v>3268</v>
      </c>
      <c r="N1306" s="64" t="s">
        <v>3288</v>
      </c>
      <c r="O1306" s="65" t="s">
        <v>3288</v>
      </c>
      <c r="P1306" s="83"/>
      <c r="Q1306" s="73" t="s">
        <v>2162</v>
      </c>
      <c r="R1306" s="61"/>
      <c r="S1306" s="61"/>
    </row>
    <row r="1307" spans="11:19" x14ac:dyDescent="0.2">
      <c r="K1307" s="75" t="s">
        <v>600</v>
      </c>
      <c r="L1307" s="76" t="s">
        <v>1727</v>
      </c>
      <c r="M1307" s="77" t="s">
        <v>3268</v>
      </c>
      <c r="N1307" s="78" t="s">
        <v>3312</v>
      </c>
      <c r="O1307" s="79" t="s">
        <v>3312</v>
      </c>
      <c r="P1307" s="75"/>
      <c r="Q1307" s="80" t="s">
        <v>2162</v>
      </c>
      <c r="R1307" s="81"/>
      <c r="S1307" s="81"/>
    </row>
    <row r="1308" spans="11:19" x14ac:dyDescent="0.2">
      <c r="K1308" s="83" t="s">
        <v>600</v>
      </c>
      <c r="L1308" s="84" t="s">
        <v>1704</v>
      </c>
      <c r="M1308" s="85" t="s">
        <v>3268</v>
      </c>
      <c r="N1308" s="64" t="s">
        <v>3289</v>
      </c>
      <c r="O1308" s="65" t="s">
        <v>3289</v>
      </c>
      <c r="P1308" s="83"/>
      <c r="Q1308" s="73" t="s">
        <v>2162</v>
      </c>
      <c r="R1308" s="61"/>
      <c r="S1308" s="61"/>
    </row>
    <row r="1309" spans="11:19" x14ac:dyDescent="0.2">
      <c r="K1309" s="75" t="s">
        <v>600</v>
      </c>
      <c r="L1309" s="76" t="s">
        <v>1705</v>
      </c>
      <c r="M1309" s="77" t="s">
        <v>3268</v>
      </c>
      <c r="N1309" s="78" t="s">
        <v>3290</v>
      </c>
      <c r="O1309" s="79" t="s">
        <v>3290</v>
      </c>
      <c r="P1309" s="75"/>
      <c r="Q1309" s="80" t="s">
        <v>2162</v>
      </c>
      <c r="R1309" s="81"/>
      <c r="S1309" s="81"/>
    </row>
    <row r="1310" spans="11:19" x14ac:dyDescent="0.2">
      <c r="K1310" s="83" t="s">
        <v>600</v>
      </c>
      <c r="L1310" s="84" t="s">
        <v>1706</v>
      </c>
      <c r="M1310" s="85" t="s">
        <v>3268</v>
      </c>
      <c r="N1310" s="64" t="s">
        <v>3291</v>
      </c>
      <c r="O1310" s="65" t="s">
        <v>3291</v>
      </c>
      <c r="P1310" s="83"/>
      <c r="Q1310" s="73" t="s">
        <v>2162</v>
      </c>
      <c r="R1310" s="61"/>
      <c r="S1310" s="61"/>
    </row>
    <row r="1311" spans="11:19" x14ac:dyDescent="0.2">
      <c r="K1311" s="75" t="s">
        <v>600</v>
      </c>
      <c r="L1311" s="76" t="s">
        <v>1707</v>
      </c>
      <c r="M1311" s="77" t="s">
        <v>3268</v>
      </c>
      <c r="N1311" s="78" t="s">
        <v>3292</v>
      </c>
      <c r="O1311" s="79" t="s">
        <v>3292</v>
      </c>
      <c r="P1311" s="75"/>
      <c r="Q1311" s="80" t="s">
        <v>2162</v>
      </c>
      <c r="R1311" s="81"/>
      <c r="S1311" s="81"/>
    </row>
    <row r="1312" spans="11:19" x14ac:dyDescent="0.2">
      <c r="K1312" s="83" t="s">
        <v>600</v>
      </c>
      <c r="L1312" s="84" t="s">
        <v>1729</v>
      </c>
      <c r="M1312" s="85" t="s">
        <v>3268</v>
      </c>
      <c r="N1312" s="64" t="s">
        <v>3314</v>
      </c>
      <c r="O1312" s="65" t="s">
        <v>3314</v>
      </c>
      <c r="P1312" s="83"/>
      <c r="Q1312" s="73" t="s">
        <v>2162</v>
      </c>
      <c r="R1312" s="61"/>
      <c r="S1312" s="61"/>
    </row>
    <row r="1313" spans="11:19" x14ac:dyDescent="0.2">
      <c r="K1313" s="75" t="s">
        <v>600</v>
      </c>
      <c r="L1313" s="76" t="s">
        <v>1708</v>
      </c>
      <c r="M1313" s="77" t="s">
        <v>3268</v>
      </c>
      <c r="N1313" s="78" t="s">
        <v>3293</v>
      </c>
      <c r="O1313" s="79" t="s">
        <v>3293</v>
      </c>
      <c r="P1313" s="75"/>
      <c r="Q1313" s="80" t="s">
        <v>2162</v>
      </c>
      <c r="R1313" s="81"/>
      <c r="S1313" s="81"/>
    </row>
    <row r="1314" spans="11:19" x14ac:dyDescent="0.2">
      <c r="K1314" s="83" t="s">
        <v>600</v>
      </c>
      <c r="L1314" s="62" t="s">
        <v>1709</v>
      </c>
      <c r="M1314" s="85" t="s">
        <v>3268</v>
      </c>
      <c r="N1314" s="64" t="s">
        <v>3294</v>
      </c>
      <c r="O1314" s="65" t="s">
        <v>3294</v>
      </c>
      <c r="P1314" s="61"/>
      <c r="Q1314" s="73" t="s">
        <v>2162</v>
      </c>
      <c r="R1314" s="61"/>
      <c r="S1314" s="61"/>
    </row>
    <row r="1315" spans="11:19" x14ac:dyDescent="0.2">
      <c r="K1315" s="75" t="s">
        <v>600</v>
      </c>
      <c r="L1315" s="76" t="s">
        <v>1710</v>
      </c>
      <c r="M1315" s="77" t="s">
        <v>3268</v>
      </c>
      <c r="N1315" s="78" t="s">
        <v>3295</v>
      </c>
      <c r="O1315" s="79" t="s">
        <v>3295</v>
      </c>
      <c r="P1315" s="75"/>
      <c r="Q1315" s="80" t="s">
        <v>2162</v>
      </c>
      <c r="R1315" s="81"/>
      <c r="S1315" s="81"/>
    </row>
    <row r="1316" spans="11:19" x14ac:dyDescent="0.2">
      <c r="K1316" s="83" t="s">
        <v>600</v>
      </c>
      <c r="L1316" s="84" t="s">
        <v>1711</v>
      </c>
      <c r="M1316" s="85" t="s">
        <v>3268</v>
      </c>
      <c r="N1316" s="64" t="s">
        <v>3296</v>
      </c>
      <c r="O1316" s="65" t="s">
        <v>3296</v>
      </c>
      <c r="P1316" s="83"/>
      <c r="Q1316" s="73" t="s">
        <v>2162</v>
      </c>
      <c r="R1316" s="61"/>
      <c r="S1316" s="61"/>
    </row>
    <row r="1317" spans="11:19" x14ac:dyDescent="0.2">
      <c r="K1317" s="75" t="s">
        <v>600</v>
      </c>
      <c r="L1317" s="76" t="s">
        <v>1712</v>
      </c>
      <c r="M1317" s="77" t="s">
        <v>3268</v>
      </c>
      <c r="N1317" s="78" t="s">
        <v>3297</v>
      </c>
      <c r="O1317" s="79" t="s">
        <v>3297</v>
      </c>
      <c r="P1317" s="75"/>
      <c r="Q1317" s="80" t="s">
        <v>2162</v>
      </c>
      <c r="R1317" s="81"/>
      <c r="S1317" s="81"/>
    </row>
    <row r="1318" spans="11:19" x14ac:dyDescent="0.2">
      <c r="K1318" s="83" t="s">
        <v>600</v>
      </c>
      <c r="L1318" s="84" t="s">
        <v>4711</v>
      </c>
      <c r="M1318" s="85" t="s">
        <v>3268</v>
      </c>
      <c r="N1318" s="64" t="s">
        <v>4411</v>
      </c>
      <c r="O1318" s="65" t="s">
        <v>4411</v>
      </c>
      <c r="P1318" s="83"/>
      <c r="Q1318" s="73"/>
      <c r="R1318" s="61"/>
      <c r="S1318" s="61"/>
    </row>
    <row r="1319" spans="11:19" x14ac:dyDescent="0.2">
      <c r="K1319" s="75" t="s">
        <v>600</v>
      </c>
      <c r="L1319" s="76" t="s">
        <v>1713</v>
      </c>
      <c r="M1319" s="77" t="s">
        <v>3268</v>
      </c>
      <c r="N1319" s="78" t="s">
        <v>3298</v>
      </c>
      <c r="O1319" s="79" t="s">
        <v>3298</v>
      </c>
      <c r="P1319" s="75"/>
      <c r="Q1319" s="80" t="s">
        <v>2162</v>
      </c>
      <c r="R1319" s="81"/>
      <c r="S1319" s="81"/>
    </row>
    <row r="1320" spans="11:19" x14ac:dyDescent="0.2">
      <c r="K1320" s="83" t="s">
        <v>600</v>
      </c>
      <c r="L1320" s="84" t="s">
        <v>1726</v>
      </c>
      <c r="M1320" s="85" t="s">
        <v>3268</v>
      </c>
      <c r="N1320" s="64" t="s">
        <v>3311</v>
      </c>
      <c r="O1320" s="65" t="s">
        <v>3311</v>
      </c>
      <c r="P1320" s="83"/>
      <c r="Q1320" s="73" t="s">
        <v>2162</v>
      </c>
      <c r="R1320" s="61"/>
      <c r="S1320" s="61"/>
    </row>
    <row r="1321" spans="11:19" x14ac:dyDescent="0.2">
      <c r="K1321" s="75" t="s">
        <v>600</v>
      </c>
      <c r="L1321" s="76" t="s">
        <v>1716</v>
      </c>
      <c r="M1321" s="77" t="s">
        <v>3268</v>
      </c>
      <c r="N1321" s="78" t="s">
        <v>3301</v>
      </c>
      <c r="O1321" s="79" t="s">
        <v>3301</v>
      </c>
      <c r="P1321" s="75"/>
      <c r="Q1321" s="80" t="s">
        <v>2162</v>
      </c>
      <c r="R1321" s="81"/>
      <c r="S1321" s="81"/>
    </row>
    <row r="1322" spans="11:19" x14ac:dyDescent="0.2">
      <c r="K1322" s="83" t="s">
        <v>600</v>
      </c>
      <c r="L1322" s="84" t="s">
        <v>1717</v>
      </c>
      <c r="M1322" s="85" t="s">
        <v>3268</v>
      </c>
      <c r="N1322" s="64" t="s">
        <v>3302</v>
      </c>
      <c r="O1322" s="65" t="s">
        <v>3302</v>
      </c>
      <c r="P1322" s="83"/>
      <c r="Q1322" s="73" t="s">
        <v>2162</v>
      </c>
      <c r="R1322" s="61"/>
      <c r="S1322" s="61"/>
    </row>
    <row r="1323" spans="11:19" x14ac:dyDescent="0.2">
      <c r="K1323" s="75" t="s">
        <v>600</v>
      </c>
      <c r="L1323" s="76" t="s">
        <v>1690</v>
      </c>
      <c r="M1323" s="77" t="s">
        <v>3268</v>
      </c>
      <c r="N1323" s="78" t="s">
        <v>3275</v>
      </c>
      <c r="O1323" s="79" t="s">
        <v>3275</v>
      </c>
      <c r="P1323" s="75"/>
      <c r="Q1323" s="80" t="s">
        <v>2162</v>
      </c>
      <c r="R1323" s="81"/>
      <c r="S1323" s="81"/>
    </row>
    <row r="1324" spans="11:19" x14ac:dyDescent="0.2">
      <c r="K1324" s="83" t="s">
        <v>600</v>
      </c>
      <c r="L1324" s="84" t="s">
        <v>4072</v>
      </c>
      <c r="M1324" s="85" t="s">
        <v>3268</v>
      </c>
      <c r="N1324" s="64" t="s">
        <v>4412</v>
      </c>
      <c r="O1324" s="65" t="s">
        <v>4412</v>
      </c>
      <c r="P1324" s="83"/>
      <c r="Q1324" s="73"/>
      <c r="R1324" s="61"/>
      <c r="S1324" s="61"/>
    </row>
    <row r="1325" spans="11:19" x14ac:dyDescent="0.2">
      <c r="K1325" s="75" t="s">
        <v>600</v>
      </c>
      <c r="L1325" s="76" t="s">
        <v>1722</v>
      </c>
      <c r="M1325" s="77" t="s">
        <v>3268</v>
      </c>
      <c r="N1325" s="78" t="s">
        <v>3307</v>
      </c>
      <c r="O1325" s="79" t="s">
        <v>3307</v>
      </c>
      <c r="P1325" s="75"/>
      <c r="Q1325" s="80" t="s">
        <v>2162</v>
      </c>
      <c r="R1325" s="81"/>
      <c r="S1325" s="81"/>
    </row>
    <row r="1326" spans="11:19" x14ac:dyDescent="0.2">
      <c r="K1326" s="83" t="s">
        <v>600</v>
      </c>
      <c r="L1326" s="84" t="s">
        <v>1723</v>
      </c>
      <c r="M1326" s="85" t="s">
        <v>3268</v>
      </c>
      <c r="N1326" s="64" t="s">
        <v>3308</v>
      </c>
      <c r="O1326" s="65" t="s">
        <v>3308</v>
      </c>
      <c r="P1326" s="83"/>
      <c r="Q1326" s="73" t="s">
        <v>2162</v>
      </c>
      <c r="R1326" s="61"/>
      <c r="S1326" s="61"/>
    </row>
    <row r="1327" spans="11:19" x14ac:dyDescent="0.2">
      <c r="K1327" s="75" t="s">
        <v>600</v>
      </c>
      <c r="L1327" s="76" t="s">
        <v>1724</v>
      </c>
      <c r="M1327" s="77" t="s">
        <v>3268</v>
      </c>
      <c r="N1327" s="78" t="s">
        <v>3309</v>
      </c>
      <c r="O1327" s="79" t="s">
        <v>3309</v>
      </c>
      <c r="P1327" s="75"/>
      <c r="Q1327" s="80" t="s">
        <v>2162</v>
      </c>
      <c r="R1327" s="81"/>
      <c r="S1327" s="81"/>
    </row>
    <row r="1328" spans="11:19" x14ac:dyDescent="0.2">
      <c r="K1328" s="83" t="s">
        <v>600</v>
      </c>
      <c r="L1328" s="84" t="s">
        <v>1719</v>
      </c>
      <c r="M1328" s="85" t="s">
        <v>3268</v>
      </c>
      <c r="N1328" s="64" t="s">
        <v>3304</v>
      </c>
      <c r="O1328" s="65" t="s">
        <v>3304</v>
      </c>
      <c r="P1328" s="83"/>
      <c r="Q1328" s="73" t="s">
        <v>2162</v>
      </c>
      <c r="R1328" s="61"/>
      <c r="S1328" s="61"/>
    </row>
    <row r="1329" spans="11:19" x14ac:dyDescent="0.2">
      <c r="K1329" s="75" t="s">
        <v>3993</v>
      </c>
      <c r="L1329" s="76" t="s">
        <v>4712</v>
      </c>
      <c r="M1329" s="77" t="s">
        <v>4413</v>
      </c>
      <c r="N1329" s="78" t="s">
        <v>4414</v>
      </c>
      <c r="O1329" s="79" t="s">
        <v>4414</v>
      </c>
      <c r="P1329" s="75" t="s">
        <v>2191</v>
      </c>
      <c r="Q1329" s="80"/>
      <c r="R1329" s="81"/>
      <c r="S1329" s="81"/>
    </row>
    <row r="1330" spans="11:19" x14ac:dyDescent="0.2">
      <c r="K1330" s="83" t="s">
        <v>601</v>
      </c>
      <c r="L1330" s="84" t="s">
        <v>1731</v>
      </c>
      <c r="M1330" s="85" t="s">
        <v>3316</v>
      </c>
      <c r="N1330" s="64" t="s">
        <v>457</v>
      </c>
      <c r="O1330" s="65" t="s">
        <v>457</v>
      </c>
      <c r="P1330" s="83"/>
      <c r="Q1330" s="73" t="s">
        <v>2191</v>
      </c>
      <c r="R1330" s="61"/>
      <c r="S1330" s="61"/>
    </row>
    <row r="1331" spans="11:19" x14ac:dyDescent="0.2">
      <c r="K1331" s="75" t="s">
        <v>3836</v>
      </c>
      <c r="L1331" s="76" t="s">
        <v>4073</v>
      </c>
      <c r="M1331" s="77" t="s">
        <v>3850</v>
      </c>
      <c r="N1331" s="78" t="s">
        <v>3851</v>
      </c>
      <c r="O1331" s="79" t="s">
        <v>3851</v>
      </c>
      <c r="P1331" s="75"/>
      <c r="Q1331" s="80" t="s">
        <v>2191</v>
      </c>
      <c r="R1331" s="81"/>
      <c r="S1331" s="81"/>
    </row>
    <row r="1332" spans="11:19" x14ac:dyDescent="0.2">
      <c r="K1332" s="83" t="s">
        <v>602</v>
      </c>
      <c r="L1332" s="84" t="s">
        <v>1735</v>
      </c>
      <c r="M1332" s="85" t="s">
        <v>3317</v>
      </c>
      <c r="N1332" s="64" t="s">
        <v>3321</v>
      </c>
      <c r="O1332" s="65" t="s">
        <v>3321</v>
      </c>
      <c r="P1332" s="83"/>
      <c r="Q1332" s="73" t="s">
        <v>2162</v>
      </c>
      <c r="R1332" s="61"/>
      <c r="S1332" s="61"/>
    </row>
    <row r="1333" spans="11:19" x14ac:dyDescent="0.2">
      <c r="K1333" s="75" t="s">
        <v>602</v>
      </c>
      <c r="L1333" s="76" t="s">
        <v>1732</v>
      </c>
      <c r="M1333" s="77" t="s">
        <v>3317</v>
      </c>
      <c r="N1333" s="78" t="s">
        <v>3318</v>
      </c>
      <c r="O1333" s="79" t="s">
        <v>3318</v>
      </c>
      <c r="P1333" s="75"/>
      <c r="Q1333" s="80" t="s">
        <v>2162</v>
      </c>
      <c r="R1333" s="81"/>
      <c r="S1333" s="81"/>
    </row>
    <row r="1334" spans="11:19" x14ac:dyDescent="0.2">
      <c r="K1334" s="83" t="s">
        <v>602</v>
      </c>
      <c r="L1334" s="84" t="s">
        <v>1736</v>
      </c>
      <c r="M1334" s="85" t="s">
        <v>3317</v>
      </c>
      <c r="N1334" s="64" t="s">
        <v>3322</v>
      </c>
      <c r="O1334" s="65" t="s">
        <v>3322</v>
      </c>
      <c r="P1334" s="83"/>
      <c r="Q1334" s="73" t="s">
        <v>2162</v>
      </c>
      <c r="R1334" s="61"/>
      <c r="S1334" s="61"/>
    </row>
    <row r="1335" spans="11:19" x14ac:dyDescent="0.2">
      <c r="K1335" s="75" t="s">
        <v>602</v>
      </c>
      <c r="L1335" s="76" t="s">
        <v>4074</v>
      </c>
      <c r="M1335" s="77" t="s">
        <v>3317</v>
      </c>
      <c r="N1335" s="78" t="s">
        <v>4415</v>
      </c>
      <c r="O1335" s="79" t="s">
        <v>4415</v>
      </c>
      <c r="P1335" s="75"/>
      <c r="Q1335" s="80"/>
      <c r="R1335" s="81"/>
      <c r="S1335" s="81"/>
    </row>
    <row r="1336" spans="11:19" x14ac:dyDescent="0.2">
      <c r="K1336" s="83" t="s">
        <v>602</v>
      </c>
      <c r="L1336" s="84" t="s">
        <v>1734</v>
      </c>
      <c r="M1336" s="85" t="s">
        <v>3317</v>
      </c>
      <c r="N1336" s="64" t="s">
        <v>3320</v>
      </c>
      <c r="O1336" s="65" t="s">
        <v>3320</v>
      </c>
      <c r="P1336" s="83"/>
      <c r="Q1336" s="73"/>
      <c r="R1336" s="61"/>
      <c r="S1336" s="61"/>
    </row>
    <row r="1337" spans="11:19" x14ac:dyDescent="0.2">
      <c r="K1337" s="75" t="s">
        <v>602</v>
      </c>
      <c r="L1337" s="76" t="s">
        <v>1733</v>
      </c>
      <c r="M1337" s="77" t="s">
        <v>3317</v>
      </c>
      <c r="N1337" s="78" t="s">
        <v>3319</v>
      </c>
      <c r="O1337" s="79" t="s">
        <v>3319</v>
      </c>
      <c r="P1337" s="75"/>
      <c r="Q1337" s="80" t="s">
        <v>2162</v>
      </c>
      <c r="R1337" s="81"/>
      <c r="S1337" s="81"/>
    </row>
    <row r="1338" spans="11:19" x14ac:dyDescent="0.2">
      <c r="K1338" s="83" t="s">
        <v>3835</v>
      </c>
      <c r="L1338" s="84" t="s">
        <v>4713</v>
      </c>
      <c r="M1338" s="85" t="s">
        <v>3852</v>
      </c>
      <c r="N1338" s="64" t="s">
        <v>4416</v>
      </c>
      <c r="O1338" s="65" t="s">
        <v>4417</v>
      </c>
      <c r="P1338" s="83"/>
      <c r="Q1338" s="73" t="s">
        <v>2191</v>
      </c>
      <c r="R1338" s="61"/>
      <c r="S1338" s="61"/>
    </row>
    <row r="1339" spans="11:19" x14ac:dyDescent="0.2">
      <c r="K1339" s="75" t="s">
        <v>3835</v>
      </c>
      <c r="L1339" s="76" t="s">
        <v>4075</v>
      </c>
      <c r="M1339" s="77" t="s">
        <v>3852</v>
      </c>
      <c r="N1339" s="78" t="s">
        <v>3853</v>
      </c>
      <c r="O1339" s="79" t="s">
        <v>3853</v>
      </c>
      <c r="P1339" s="75"/>
      <c r="Q1339" s="80" t="s">
        <v>2191</v>
      </c>
      <c r="R1339" s="81"/>
      <c r="S1339" s="81"/>
    </row>
    <row r="1340" spans="11:19" x14ac:dyDescent="0.2">
      <c r="K1340" s="83" t="s">
        <v>3835</v>
      </c>
      <c r="L1340" s="84" t="s">
        <v>4714</v>
      </c>
      <c r="M1340" s="85" t="s">
        <v>3852</v>
      </c>
      <c r="N1340" s="64" t="s">
        <v>4418</v>
      </c>
      <c r="O1340" s="65" t="s">
        <v>4419</v>
      </c>
      <c r="P1340" s="83"/>
      <c r="Q1340" s="73" t="s">
        <v>2191</v>
      </c>
      <c r="R1340" s="61"/>
      <c r="S1340" s="61"/>
    </row>
    <row r="1341" spans="11:19" x14ac:dyDescent="0.2">
      <c r="K1341" s="75" t="s">
        <v>603</v>
      </c>
      <c r="L1341" s="76" t="s">
        <v>1739</v>
      </c>
      <c r="M1341" s="77" t="s">
        <v>3323</v>
      </c>
      <c r="N1341" s="78" t="s">
        <v>384</v>
      </c>
      <c r="O1341" s="79" t="s">
        <v>384</v>
      </c>
      <c r="P1341" s="75"/>
      <c r="Q1341" s="80" t="s">
        <v>2191</v>
      </c>
      <c r="R1341" s="81"/>
      <c r="S1341" s="81"/>
    </row>
    <row r="1342" spans="11:19" x14ac:dyDescent="0.2">
      <c r="K1342" s="83" t="s">
        <v>603</v>
      </c>
      <c r="L1342" s="84" t="s">
        <v>1738</v>
      </c>
      <c r="M1342" s="85" t="s">
        <v>3323</v>
      </c>
      <c r="N1342" s="64" t="s">
        <v>383</v>
      </c>
      <c r="O1342" s="65" t="s">
        <v>383</v>
      </c>
      <c r="P1342" s="83"/>
      <c r="Q1342" s="73" t="s">
        <v>2191</v>
      </c>
      <c r="R1342" s="61"/>
      <c r="S1342" s="61"/>
    </row>
    <row r="1343" spans="11:19" x14ac:dyDescent="0.2">
      <c r="K1343" s="75" t="s">
        <v>603</v>
      </c>
      <c r="L1343" s="76" t="s">
        <v>1740</v>
      </c>
      <c r="M1343" s="77" t="s">
        <v>3323</v>
      </c>
      <c r="N1343" s="78" t="s">
        <v>385</v>
      </c>
      <c r="O1343" s="79" t="s">
        <v>385</v>
      </c>
      <c r="P1343" s="75"/>
      <c r="Q1343" s="80" t="s">
        <v>2191</v>
      </c>
      <c r="R1343" s="81"/>
      <c r="S1343" s="81"/>
    </row>
    <row r="1344" spans="11:19" x14ac:dyDescent="0.2">
      <c r="K1344" s="83" t="s">
        <v>603</v>
      </c>
      <c r="L1344" s="84" t="s">
        <v>1737</v>
      </c>
      <c r="M1344" s="85" t="s">
        <v>3323</v>
      </c>
      <c r="N1344" s="64" t="s">
        <v>382</v>
      </c>
      <c r="O1344" s="65" t="s">
        <v>382</v>
      </c>
      <c r="P1344" s="83"/>
      <c r="Q1344" s="73" t="s">
        <v>2191</v>
      </c>
      <c r="R1344" s="61"/>
      <c r="S1344" s="61"/>
    </row>
    <row r="1345" spans="11:19" x14ac:dyDescent="0.2">
      <c r="K1345" s="75" t="s">
        <v>604</v>
      </c>
      <c r="L1345" s="76" t="s">
        <v>1743</v>
      </c>
      <c r="M1345" s="77" t="s">
        <v>3324</v>
      </c>
      <c r="N1345" s="78" t="s">
        <v>3327</v>
      </c>
      <c r="O1345" s="79" t="s">
        <v>3327</v>
      </c>
      <c r="P1345" s="75"/>
      <c r="Q1345" s="80" t="s">
        <v>2162</v>
      </c>
      <c r="R1345" s="81"/>
      <c r="S1345" s="81"/>
    </row>
    <row r="1346" spans="11:19" x14ac:dyDescent="0.2">
      <c r="K1346" s="83" t="s">
        <v>604</v>
      </c>
      <c r="L1346" s="84" t="s">
        <v>1741</v>
      </c>
      <c r="M1346" s="85" t="s">
        <v>3324</v>
      </c>
      <c r="N1346" s="64" t="s">
        <v>3325</v>
      </c>
      <c r="O1346" s="65" t="s">
        <v>3325</v>
      </c>
      <c r="P1346" s="83"/>
      <c r="Q1346" s="73" t="s">
        <v>2162</v>
      </c>
      <c r="R1346" s="61"/>
      <c r="S1346" s="61"/>
    </row>
    <row r="1347" spans="11:19" x14ac:dyDescent="0.2">
      <c r="K1347" s="75" t="s">
        <v>604</v>
      </c>
      <c r="L1347" s="76" t="s">
        <v>1742</v>
      </c>
      <c r="M1347" s="77" t="s">
        <v>3324</v>
      </c>
      <c r="N1347" s="78" t="s">
        <v>3326</v>
      </c>
      <c r="O1347" s="79" t="s">
        <v>3326</v>
      </c>
      <c r="P1347" s="75"/>
      <c r="Q1347" s="80" t="s">
        <v>2162</v>
      </c>
      <c r="R1347" s="81"/>
      <c r="S1347" s="81"/>
    </row>
    <row r="1348" spans="11:19" x14ac:dyDescent="0.2">
      <c r="K1348" s="83" t="s">
        <v>604</v>
      </c>
      <c r="L1348" s="84" t="s">
        <v>1744</v>
      </c>
      <c r="M1348" s="85" t="s">
        <v>3324</v>
      </c>
      <c r="N1348" s="64" t="s">
        <v>3328</v>
      </c>
      <c r="O1348" s="65" t="s">
        <v>3328</v>
      </c>
      <c r="P1348" s="83"/>
      <c r="Q1348" s="73" t="s">
        <v>2162</v>
      </c>
      <c r="R1348" s="61"/>
      <c r="S1348" s="61"/>
    </row>
    <row r="1349" spans="11:19" x14ac:dyDescent="0.2">
      <c r="K1349" s="75" t="s">
        <v>604</v>
      </c>
      <c r="L1349" s="76" t="s">
        <v>1745</v>
      </c>
      <c r="M1349" s="77" t="s">
        <v>3324</v>
      </c>
      <c r="N1349" s="78" t="s">
        <v>3329</v>
      </c>
      <c r="O1349" s="79" t="s">
        <v>3329</v>
      </c>
      <c r="P1349" s="75"/>
      <c r="Q1349" s="80" t="s">
        <v>2162</v>
      </c>
      <c r="R1349" s="81"/>
      <c r="S1349" s="81"/>
    </row>
    <row r="1350" spans="11:19" x14ac:dyDescent="0.2">
      <c r="K1350" s="83" t="s">
        <v>604</v>
      </c>
      <c r="L1350" s="84" t="s">
        <v>1746</v>
      </c>
      <c r="M1350" s="85" t="s">
        <v>3324</v>
      </c>
      <c r="N1350" s="64" t="s">
        <v>3330</v>
      </c>
      <c r="O1350" s="65" t="s">
        <v>3330</v>
      </c>
      <c r="P1350" s="83"/>
      <c r="Q1350" s="73" t="s">
        <v>2162</v>
      </c>
      <c r="R1350" s="61"/>
      <c r="S1350" s="61"/>
    </row>
    <row r="1351" spans="11:19" x14ac:dyDescent="0.2">
      <c r="K1351" s="75" t="s">
        <v>604</v>
      </c>
      <c r="L1351" s="76" t="s">
        <v>1747</v>
      </c>
      <c r="M1351" s="77" t="s">
        <v>3324</v>
      </c>
      <c r="N1351" s="78" t="s">
        <v>3331</v>
      </c>
      <c r="O1351" s="79" t="s">
        <v>3331</v>
      </c>
      <c r="P1351" s="75"/>
      <c r="Q1351" s="80" t="s">
        <v>2162</v>
      </c>
      <c r="R1351" s="81"/>
      <c r="S1351" s="81"/>
    </row>
    <row r="1352" spans="11:19" x14ac:dyDescent="0.2">
      <c r="K1352" s="83" t="s">
        <v>604</v>
      </c>
      <c r="L1352" s="84" t="s">
        <v>1750</v>
      </c>
      <c r="M1352" s="85" t="s">
        <v>3324</v>
      </c>
      <c r="N1352" s="64" t="s">
        <v>3334</v>
      </c>
      <c r="O1352" s="65" t="s">
        <v>3334</v>
      </c>
      <c r="P1352" s="83"/>
      <c r="Q1352" s="73" t="s">
        <v>2162</v>
      </c>
      <c r="R1352" s="61"/>
      <c r="S1352" s="61"/>
    </row>
    <row r="1353" spans="11:19" x14ac:dyDescent="0.2">
      <c r="K1353" s="75" t="s">
        <v>604</v>
      </c>
      <c r="L1353" s="76" t="s">
        <v>1748</v>
      </c>
      <c r="M1353" s="77" t="s">
        <v>3324</v>
      </c>
      <c r="N1353" s="78" t="s">
        <v>3332</v>
      </c>
      <c r="O1353" s="79" t="s">
        <v>3332</v>
      </c>
      <c r="P1353" s="75"/>
      <c r="Q1353" s="80" t="s">
        <v>2162</v>
      </c>
      <c r="R1353" s="81"/>
      <c r="S1353" s="81"/>
    </row>
    <row r="1354" spans="11:19" x14ac:dyDescent="0.2">
      <c r="K1354" s="83" t="s">
        <v>604</v>
      </c>
      <c r="L1354" s="84" t="s">
        <v>1749</v>
      </c>
      <c r="M1354" s="85" t="s">
        <v>3324</v>
      </c>
      <c r="N1354" s="64" t="s">
        <v>3333</v>
      </c>
      <c r="O1354" s="65" t="s">
        <v>3333</v>
      </c>
      <c r="P1354" s="83"/>
      <c r="Q1354" s="73" t="s">
        <v>2162</v>
      </c>
      <c r="R1354" s="61"/>
      <c r="S1354" s="61"/>
    </row>
    <row r="1355" spans="11:19" x14ac:dyDescent="0.2">
      <c r="K1355" s="75" t="s">
        <v>604</v>
      </c>
      <c r="L1355" s="76" t="s">
        <v>1751</v>
      </c>
      <c r="M1355" s="77" t="s">
        <v>3324</v>
      </c>
      <c r="N1355" s="78" t="s">
        <v>3335</v>
      </c>
      <c r="O1355" s="79" t="s">
        <v>3335</v>
      </c>
      <c r="P1355" s="75"/>
      <c r="Q1355" s="80" t="s">
        <v>2162</v>
      </c>
      <c r="R1355" s="81"/>
      <c r="S1355" s="81"/>
    </row>
    <row r="1356" spans="11:19" x14ac:dyDescent="0.2">
      <c r="K1356" s="83" t="s">
        <v>605</v>
      </c>
      <c r="L1356" s="84" t="s">
        <v>1752</v>
      </c>
      <c r="M1356" s="85" t="s">
        <v>3336</v>
      </c>
      <c r="N1356" s="64" t="s">
        <v>3337</v>
      </c>
      <c r="O1356" s="65" t="s">
        <v>3337</v>
      </c>
      <c r="P1356" s="83" t="s">
        <v>2191</v>
      </c>
      <c r="Q1356" s="73"/>
      <c r="R1356" s="61"/>
      <c r="S1356" s="61" t="s">
        <v>2191</v>
      </c>
    </row>
    <row r="1357" spans="11:19" x14ac:dyDescent="0.2">
      <c r="K1357" s="75" t="s">
        <v>3994</v>
      </c>
      <c r="L1357" s="76" t="s">
        <v>4715</v>
      </c>
      <c r="M1357" s="77" t="s">
        <v>4420</v>
      </c>
      <c r="N1357" s="78" t="s">
        <v>4421</v>
      </c>
      <c r="O1357" s="79" t="s">
        <v>4421</v>
      </c>
      <c r="P1357" s="75" t="s">
        <v>2191</v>
      </c>
      <c r="Q1357" s="80"/>
      <c r="R1357" s="81"/>
      <c r="S1357" s="81"/>
    </row>
    <row r="1358" spans="11:19" x14ac:dyDescent="0.2">
      <c r="K1358" s="83" t="s">
        <v>3995</v>
      </c>
      <c r="L1358" s="84" t="s">
        <v>4716</v>
      </c>
      <c r="M1358" s="85" t="s">
        <v>4422</v>
      </c>
      <c r="N1358" s="64" t="s">
        <v>4423</v>
      </c>
      <c r="O1358" s="65" t="s">
        <v>4423</v>
      </c>
      <c r="P1358" s="83" t="s">
        <v>2191</v>
      </c>
      <c r="Q1358" s="73"/>
      <c r="R1358" s="61"/>
      <c r="S1358" s="61"/>
    </row>
    <row r="1359" spans="11:19" x14ac:dyDescent="0.2">
      <c r="K1359" s="75" t="s">
        <v>606</v>
      </c>
      <c r="L1359" s="76" t="s">
        <v>1753</v>
      </c>
      <c r="M1359" s="77" t="s">
        <v>3338</v>
      </c>
      <c r="N1359" s="78" t="s">
        <v>3339</v>
      </c>
      <c r="O1359" s="79" t="s">
        <v>3339</v>
      </c>
      <c r="P1359" s="75" t="s">
        <v>2191</v>
      </c>
      <c r="Q1359" s="80"/>
      <c r="R1359" s="81"/>
      <c r="S1359" s="81" t="s">
        <v>2191</v>
      </c>
    </row>
    <row r="1360" spans="11:19" x14ac:dyDescent="0.2">
      <c r="K1360" s="83" t="s">
        <v>3996</v>
      </c>
      <c r="L1360" s="84" t="s">
        <v>686</v>
      </c>
      <c r="M1360" s="85" t="s">
        <v>2192</v>
      </c>
      <c r="N1360" s="64" t="s">
        <v>2193</v>
      </c>
      <c r="O1360" s="65" t="s">
        <v>2193</v>
      </c>
      <c r="P1360" s="83" t="s">
        <v>2191</v>
      </c>
      <c r="Q1360" s="73"/>
      <c r="R1360" s="61"/>
      <c r="S1360" s="61" t="s">
        <v>2191</v>
      </c>
    </row>
    <row r="1361" spans="11:19" x14ac:dyDescent="0.2">
      <c r="K1361" s="75" t="s">
        <v>350</v>
      </c>
      <c r="L1361" s="76" t="s">
        <v>4717</v>
      </c>
      <c r="M1361" s="77" t="s">
        <v>2695</v>
      </c>
      <c r="N1361" s="78" t="s">
        <v>374</v>
      </c>
      <c r="O1361" s="79" t="s">
        <v>374</v>
      </c>
      <c r="P1361" s="75"/>
      <c r="Q1361" s="80" t="s">
        <v>2191</v>
      </c>
      <c r="R1361" s="81"/>
      <c r="S1361" s="81"/>
    </row>
    <row r="1362" spans="11:19" x14ac:dyDescent="0.2">
      <c r="K1362" s="129" t="s">
        <v>4792</v>
      </c>
      <c r="L1362" s="238" t="s">
        <v>4791</v>
      </c>
      <c r="M1362" s="106" t="s">
        <v>4246</v>
      </c>
      <c r="N1362" s="78" t="s">
        <v>4788</v>
      </c>
      <c r="O1362" s="79" t="s">
        <v>4788</v>
      </c>
      <c r="P1362" s="242"/>
      <c r="Q1362" s="80" t="s">
        <v>2191</v>
      </c>
      <c r="R1362" s="244"/>
      <c r="S1362" s="243"/>
    </row>
    <row r="1363" spans="11:19" x14ac:dyDescent="0.2">
      <c r="K1363" s="83" t="s">
        <v>346</v>
      </c>
      <c r="L1363" s="84" t="s">
        <v>4718</v>
      </c>
      <c r="M1363" s="85" t="s">
        <v>458</v>
      </c>
      <c r="N1363" s="64" t="s">
        <v>459</v>
      </c>
      <c r="O1363" s="65" t="s">
        <v>459</v>
      </c>
      <c r="P1363" s="83"/>
      <c r="Q1363" s="73" t="s">
        <v>2191</v>
      </c>
      <c r="R1363" s="61"/>
      <c r="S1363" s="61"/>
    </row>
    <row r="1364" spans="11:19" x14ac:dyDescent="0.2">
      <c r="K1364" s="75" t="s">
        <v>607</v>
      </c>
      <c r="L1364" s="76" t="s">
        <v>1754</v>
      </c>
      <c r="M1364" s="77" t="s">
        <v>3342</v>
      </c>
      <c r="N1364" s="78" t="s">
        <v>3343</v>
      </c>
      <c r="O1364" s="79" t="s">
        <v>3343</v>
      </c>
      <c r="P1364" s="75"/>
      <c r="Q1364" s="80" t="s">
        <v>2162</v>
      </c>
      <c r="R1364" s="81"/>
      <c r="S1364" s="81"/>
    </row>
    <row r="1365" spans="11:19" x14ac:dyDescent="0.2">
      <c r="K1365" s="83" t="s">
        <v>607</v>
      </c>
      <c r="L1365" s="84" t="s">
        <v>1755</v>
      </c>
      <c r="M1365" s="85" t="s">
        <v>3342</v>
      </c>
      <c r="N1365" s="64" t="s">
        <v>3344</v>
      </c>
      <c r="O1365" s="65" t="s">
        <v>3344</v>
      </c>
      <c r="P1365" s="83"/>
      <c r="Q1365" s="73" t="s">
        <v>2162</v>
      </c>
      <c r="R1365" s="61"/>
      <c r="S1365" s="61"/>
    </row>
    <row r="1366" spans="11:19" x14ac:dyDescent="0.2">
      <c r="K1366" s="75" t="s">
        <v>607</v>
      </c>
      <c r="L1366" s="76" t="s">
        <v>1756</v>
      </c>
      <c r="M1366" s="77" t="s">
        <v>3342</v>
      </c>
      <c r="N1366" s="78" t="s">
        <v>3345</v>
      </c>
      <c r="O1366" s="79" t="s">
        <v>3345</v>
      </c>
      <c r="P1366" s="75"/>
      <c r="Q1366" s="80" t="s">
        <v>2162</v>
      </c>
      <c r="R1366" s="81"/>
      <c r="S1366" s="81"/>
    </row>
    <row r="1367" spans="11:19" x14ac:dyDescent="0.2">
      <c r="K1367" s="83" t="s">
        <v>607</v>
      </c>
      <c r="L1367" s="84" t="s">
        <v>1757</v>
      </c>
      <c r="M1367" s="85" t="s">
        <v>3342</v>
      </c>
      <c r="N1367" s="64" t="s">
        <v>3346</v>
      </c>
      <c r="O1367" s="65" t="s">
        <v>3346</v>
      </c>
      <c r="P1367" s="83"/>
      <c r="Q1367" s="73" t="s">
        <v>2162</v>
      </c>
      <c r="R1367" s="61"/>
      <c r="S1367" s="61"/>
    </row>
    <row r="1368" spans="11:19" x14ac:dyDescent="0.2">
      <c r="K1368" s="75" t="s">
        <v>607</v>
      </c>
      <c r="L1368" s="76" t="s">
        <v>1758</v>
      </c>
      <c r="M1368" s="77" t="s">
        <v>3342</v>
      </c>
      <c r="N1368" s="78" t="s">
        <v>3347</v>
      </c>
      <c r="O1368" s="79" t="s">
        <v>3347</v>
      </c>
      <c r="P1368" s="75"/>
      <c r="Q1368" s="80" t="s">
        <v>2162</v>
      </c>
      <c r="R1368" s="81"/>
      <c r="S1368" s="81"/>
    </row>
    <row r="1369" spans="11:19" x14ac:dyDescent="0.2">
      <c r="K1369" s="83" t="s">
        <v>607</v>
      </c>
      <c r="L1369" s="84" t="s">
        <v>1759</v>
      </c>
      <c r="M1369" s="85" t="s">
        <v>3342</v>
      </c>
      <c r="N1369" s="64" t="s">
        <v>3348</v>
      </c>
      <c r="O1369" s="65" t="s">
        <v>3348</v>
      </c>
      <c r="P1369" s="83"/>
      <c r="Q1369" s="73" t="s">
        <v>2162</v>
      </c>
      <c r="R1369" s="61"/>
      <c r="S1369" s="61"/>
    </row>
    <row r="1370" spans="11:19" x14ac:dyDescent="0.2">
      <c r="K1370" s="75" t="s">
        <v>607</v>
      </c>
      <c r="L1370" s="76" t="s">
        <v>1760</v>
      </c>
      <c r="M1370" s="77" t="s">
        <v>3342</v>
      </c>
      <c r="N1370" s="78" t="s">
        <v>3349</v>
      </c>
      <c r="O1370" s="79" t="s">
        <v>3349</v>
      </c>
      <c r="P1370" s="75"/>
      <c r="Q1370" s="80" t="s">
        <v>2162</v>
      </c>
      <c r="R1370" s="81"/>
      <c r="S1370" s="81"/>
    </row>
    <row r="1371" spans="11:19" x14ac:dyDescent="0.2">
      <c r="K1371" s="83" t="s">
        <v>607</v>
      </c>
      <c r="L1371" s="84" t="s">
        <v>1761</v>
      </c>
      <c r="M1371" s="85" t="s">
        <v>3342</v>
      </c>
      <c r="N1371" s="64" t="s">
        <v>3350</v>
      </c>
      <c r="O1371" s="65" t="s">
        <v>3350</v>
      </c>
      <c r="P1371" s="83"/>
      <c r="Q1371" s="73" t="s">
        <v>2162</v>
      </c>
      <c r="R1371" s="61"/>
      <c r="S1371" s="61"/>
    </row>
    <row r="1372" spans="11:19" x14ac:dyDescent="0.2">
      <c r="K1372" s="61" t="s">
        <v>607</v>
      </c>
      <c r="L1372" s="62" t="s">
        <v>1762</v>
      </c>
      <c r="M1372" s="101" t="s">
        <v>3342</v>
      </c>
      <c r="N1372" s="64" t="s">
        <v>3351</v>
      </c>
      <c r="O1372" s="65" t="s">
        <v>3351</v>
      </c>
      <c r="P1372" s="66"/>
      <c r="Q1372" s="67" t="s">
        <v>2162</v>
      </c>
      <c r="R1372" s="99"/>
      <c r="S1372" s="61"/>
    </row>
    <row r="1373" spans="11:19" x14ac:dyDescent="0.2">
      <c r="K1373" s="81" t="s">
        <v>607</v>
      </c>
      <c r="L1373" s="93" t="s">
        <v>1763</v>
      </c>
      <c r="M1373" s="94" t="s">
        <v>3342</v>
      </c>
      <c r="N1373" s="78" t="s">
        <v>3352</v>
      </c>
      <c r="O1373" s="79" t="s">
        <v>3352</v>
      </c>
      <c r="P1373" s="78"/>
      <c r="Q1373" s="91" t="s">
        <v>2162</v>
      </c>
      <c r="R1373" s="95"/>
      <c r="S1373" s="96"/>
    </row>
    <row r="1374" spans="11:19" x14ac:dyDescent="0.2">
      <c r="K1374" s="75" t="s">
        <v>608</v>
      </c>
      <c r="L1374" s="76" t="s">
        <v>1764</v>
      </c>
      <c r="M1374" s="77" t="s">
        <v>3353</v>
      </c>
      <c r="N1374" s="78" t="s">
        <v>3354</v>
      </c>
      <c r="O1374" s="79" t="s">
        <v>3354</v>
      </c>
      <c r="P1374" s="75" t="s">
        <v>2191</v>
      </c>
      <c r="Q1374" s="80"/>
      <c r="R1374" s="81"/>
      <c r="S1374" s="81" t="s">
        <v>2191</v>
      </c>
    </row>
    <row r="1375" spans="11:19" x14ac:dyDescent="0.2">
      <c r="K1375" s="83" t="s">
        <v>609</v>
      </c>
      <c r="L1375" s="84" t="s">
        <v>1766</v>
      </c>
      <c r="M1375" s="85" t="s">
        <v>3355</v>
      </c>
      <c r="N1375" s="64" t="s">
        <v>3357</v>
      </c>
      <c r="O1375" s="65" t="s">
        <v>3357</v>
      </c>
      <c r="P1375" s="83" t="s">
        <v>2191</v>
      </c>
      <c r="Q1375" s="73"/>
      <c r="R1375" s="61"/>
      <c r="S1375" s="61" t="s">
        <v>2191</v>
      </c>
    </row>
    <row r="1376" spans="11:19" x14ac:dyDescent="0.2">
      <c r="K1376" s="75" t="s">
        <v>609</v>
      </c>
      <c r="L1376" s="76" t="s">
        <v>1765</v>
      </c>
      <c r="M1376" s="77" t="s">
        <v>3355</v>
      </c>
      <c r="N1376" s="78" t="s">
        <v>3356</v>
      </c>
      <c r="O1376" s="79" t="s">
        <v>3356</v>
      </c>
      <c r="P1376" s="75" t="s">
        <v>2191</v>
      </c>
      <c r="Q1376" s="80"/>
      <c r="R1376" s="81"/>
      <c r="S1376" s="81" t="s">
        <v>2191</v>
      </c>
    </row>
    <row r="1377" spans="11:19" x14ac:dyDescent="0.2">
      <c r="K1377" s="83" t="s">
        <v>609</v>
      </c>
      <c r="L1377" s="84" t="s">
        <v>1767</v>
      </c>
      <c r="M1377" s="85" t="s">
        <v>3355</v>
      </c>
      <c r="N1377" s="64" t="s">
        <v>3358</v>
      </c>
      <c r="O1377" s="65" t="s">
        <v>3358</v>
      </c>
      <c r="P1377" s="83" t="s">
        <v>2191</v>
      </c>
      <c r="Q1377" s="73"/>
      <c r="R1377" s="61"/>
      <c r="S1377" s="61" t="s">
        <v>2191</v>
      </c>
    </row>
    <row r="1378" spans="11:19" x14ac:dyDescent="0.2">
      <c r="K1378" s="75" t="s">
        <v>609</v>
      </c>
      <c r="L1378" s="76" t="s">
        <v>1768</v>
      </c>
      <c r="M1378" s="77" t="s">
        <v>3355</v>
      </c>
      <c r="N1378" s="78" t="s">
        <v>3359</v>
      </c>
      <c r="O1378" s="79" t="s">
        <v>3359</v>
      </c>
      <c r="P1378" s="75" t="s">
        <v>2191</v>
      </c>
      <c r="Q1378" s="80"/>
      <c r="R1378" s="81"/>
      <c r="S1378" s="81" t="s">
        <v>2191</v>
      </c>
    </row>
    <row r="1379" spans="11:19" x14ac:dyDescent="0.2">
      <c r="K1379" s="83" t="s">
        <v>609</v>
      </c>
      <c r="L1379" s="84" t="s">
        <v>1769</v>
      </c>
      <c r="M1379" s="85" t="s">
        <v>3355</v>
      </c>
      <c r="N1379" s="64" t="s">
        <v>3360</v>
      </c>
      <c r="O1379" s="65" t="s">
        <v>3360</v>
      </c>
      <c r="P1379" s="83" t="s">
        <v>2191</v>
      </c>
      <c r="Q1379" s="73"/>
      <c r="R1379" s="61"/>
      <c r="S1379" s="61" t="s">
        <v>2191</v>
      </c>
    </row>
    <row r="1380" spans="11:19" x14ac:dyDescent="0.2">
      <c r="K1380" s="75" t="s">
        <v>609</v>
      </c>
      <c r="L1380" s="76" t="s">
        <v>1770</v>
      </c>
      <c r="M1380" s="77" t="s">
        <v>3355</v>
      </c>
      <c r="N1380" s="78" t="s">
        <v>3361</v>
      </c>
      <c r="O1380" s="79" t="s">
        <v>3361</v>
      </c>
      <c r="P1380" s="75" t="s">
        <v>2191</v>
      </c>
      <c r="Q1380" s="80"/>
      <c r="R1380" s="81"/>
      <c r="S1380" s="81" t="s">
        <v>2191</v>
      </c>
    </row>
    <row r="1381" spans="11:19" x14ac:dyDescent="0.2">
      <c r="K1381" s="83" t="s">
        <v>610</v>
      </c>
      <c r="L1381" s="84" t="s">
        <v>1771</v>
      </c>
      <c r="M1381" s="85" t="s">
        <v>3362</v>
      </c>
      <c r="N1381" s="64" t="s">
        <v>3363</v>
      </c>
      <c r="O1381" s="65" t="s">
        <v>3363</v>
      </c>
      <c r="P1381" s="83"/>
      <c r="Q1381" s="73"/>
      <c r="R1381" s="61"/>
      <c r="S1381" s="61"/>
    </row>
    <row r="1382" spans="11:19" x14ac:dyDescent="0.2">
      <c r="K1382" s="75" t="s">
        <v>3997</v>
      </c>
      <c r="L1382" s="76" t="s">
        <v>4719</v>
      </c>
      <c r="M1382" s="77" t="s">
        <v>4424</v>
      </c>
      <c r="N1382" s="78" t="s">
        <v>4425</v>
      </c>
      <c r="O1382" s="79" t="s">
        <v>4425</v>
      </c>
      <c r="P1382" s="75" t="s">
        <v>2191</v>
      </c>
      <c r="Q1382" s="80"/>
      <c r="R1382" s="81"/>
      <c r="S1382" s="81"/>
    </row>
    <row r="1383" spans="11:19" x14ac:dyDescent="0.2">
      <c r="K1383" s="83" t="s">
        <v>3998</v>
      </c>
      <c r="L1383" s="84" t="s">
        <v>4720</v>
      </c>
      <c r="M1383" s="85" t="s">
        <v>4426</v>
      </c>
      <c r="N1383" s="64" t="s">
        <v>4427</v>
      </c>
      <c r="O1383" s="65" t="s">
        <v>4427</v>
      </c>
      <c r="P1383" s="83" t="s">
        <v>2191</v>
      </c>
      <c r="Q1383" s="73"/>
      <c r="R1383" s="61"/>
      <c r="S1383" s="61"/>
    </row>
    <row r="1384" spans="11:19" x14ac:dyDescent="0.2">
      <c r="K1384" s="75" t="s">
        <v>611</v>
      </c>
      <c r="L1384" s="76" t="s">
        <v>1772</v>
      </c>
      <c r="M1384" s="77" t="s">
        <v>3364</v>
      </c>
      <c r="N1384" s="78" t="s">
        <v>3365</v>
      </c>
      <c r="O1384" s="79" t="s">
        <v>3365</v>
      </c>
      <c r="P1384" s="75"/>
      <c r="Q1384" s="80"/>
      <c r="R1384" s="81"/>
      <c r="S1384" s="81"/>
    </row>
    <row r="1385" spans="11:19" x14ac:dyDescent="0.2">
      <c r="K1385" s="83" t="s">
        <v>611</v>
      </c>
      <c r="L1385" s="84" t="s">
        <v>1773</v>
      </c>
      <c r="M1385" s="85" t="s">
        <v>3364</v>
      </c>
      <c r="N1385" s="64" t="s">
        <v>3366</v>
      </c>
      <c r="O1385" s="65" t="s">
        <v>3366</v>
      </c>
      <c r="P1385" s="83"/>
      <c r="Q1385" s="73" t="s">
        <v>2162</v>
      </c>
      <c r="R1385" s="61"/>
      <c r="S1385" s="61"/>
    </row>
    <row r="1386" spans="11:19" x14ac:dyDescent="0.2">
      <c r="K1386" s="75" t="s">
        <v>3999</v>
      </c>
      <c r="L1386" s="76" t="s">
        <v>4721</v>
      </c>
      <c r="M1386" s="77" t="s">
        <v>4428</v>
      </c>
      <c r="N1386" s="78" t="s">
        <v>4429</v>
      </c>
      <c r="O1386" s="79" t="s">
        <v>4429</v>
      </c>
      <c r="P1386" s="75" t="s">
        <v>2191</v>
      </c>
      <c r="Q1386" s="80"/>
      <c r="R1386" s="81"/>
      <c r="S1386" s="81"/>
    </row>
    <row r="1387" spans="11:19" x14ac:dyDescent="0.2">
      <c r="K1387" s="83" t="s">
        <v>612</v>
      </c>
      <c r="L1387" s="84" t="s">
        <v>1774</v>
      </c>
      <c r="M1387" s="85" t="s">
        <v>3367</v>
      </c>
      <c r="N1387" s="64" t="s">
        <v>3368</v>
      </c>
      <c r="O1387" s="65" t="s">
        <v>3368</v>
      </c>
      <c r="P1387" s="83" t="s">
        <v>2191</v>
      </c>
      <c r="Q1387" s="73"/>
      <c r="R1387" s="61"/>
      <c r="S1387" s="61" t="s">
        <v>2191</v>
      </c>
    </row>
    <row r="1388" spans="11:19" x14ac:dyDescent="0.2">
      <c r="K1388" s="75" t="s">
        <v>4000</v>
      </c>
      <c r="L1388" s="76" t="s">
        <v>4722</v>
      </c>
      <c r="M1388" s="77" t="s">
        <v>4430</v>
      </c>
      <c r="N1388" s="78" t="s">
        <v>4431</v>
      </c>
      <c r="O1388" s="79" t="s">
        <v>4431</v>
      </c>
      <c r="P1388" s="75"/>
      <c r="Q1388" s="80" t="s">
        <v>2191</v>
      </c>
      <c r="R1388" s="81"/>
      <c r="S1388" s="81"/>
    </row>
    <row r="1389" spans="11:19" x14ac:dyDescent="0.2">
      <c r="K1389" s="83" t="s">
        <v>613</v>
      </c>
      <c r="L1389" s="84" t="s">
        <v>4723</v>
      </c>
      <c r="M1389" s="85" t="s">
        <v>3369</v>
      </c>
      <c r="N1389" s="64" t="s">
        <v>4432</v>
      </c>
      <c r="O1389" s="65" t="s">
        <v>4432</v>
      </c>
      <c r="P1389" s="83"/>
      <c r="Q1389" s="73"/>
      <c r="R1389" s="61"/>
      <c r="S1389" s="61"/>
    </row>
    <row r="1390" spans="11:19" x14ac:dyDescent="0.2">
      <c r="K1390" s="75" t="s">
        <v>613</v>
      </c>
      <c r="L1390" s="76" t="s">
        <v>4076</v>
      </c>
      <c r="M1390" s="77" t="s">
        <v>3369</v>
      </c>
      <c r="N1390" s="78" t="s">
        <v>4433</v>
      </c>
      <c r="O1390" s="79" t="s">
        <v>4432</v>
      </c>
      <c r="P1390" s="75"/>
      <c r="Q1390" s="80"/>
      <c r="R1390" s="81"/>
      <c r="S1390" s="81"/>
    </row>
    <row r="1391" spans="11:19" x14ac:dyDescent="0.2">
      <c r="K1391" s="83" t="s">
        <v>613</v>
      </c>
      <c r="L1391" s="84" t="s">
        <v>4077</v>
      </c>
      <c r="M1391" s="85" t="s">
        <v>3369</v>
      </c>
      <c r="N1391" s="64" t="s">
        <v>4434</v>
      </c>
      <c r="O1391" s="65" t="s">
        <v>4434</v>
      </c>
      <c r="P1391" s="83"/>
      <c r="Q1391" s="73"/>
      <c r="R1391" s="61"/>
      <c r="S1391" s="61"/>
    </row>
    <row r="1392" spans="11:19" x14ac:dyDescent="0.2">
      <c r="K1392" s="75" t="s">
        <v>613</v>
      </c>
      <c r="L1392" s="76" t="s">
        <v>1777</v>
      </c>
      <c r="M1392" s="77" t="s">
        <v>3369</v>
      </c>
      <c r="N1392" s="78" t="s">
        <v>3372</v>
      </c>
      <c r="O1392" s="79" t="s">
        <v>3372</v>
      </c>
      <c r="P1392" s="75"/>
      <c r="Q1392" s="80"/>
      <c r="R1392" s="81"/>
      <c r="S1392" s="81"/>
    </row>
    <row r="1393" spans="11:19" x14ac:dyDescent="0.2">
      <c r="K1393" s="83" t="s">
        <v>613</v>
      </c>
      <c r="L1393" s="84" t="s">
        <v>1780</v>
      </c>
      <c r="M1393" s="85" t="s">
        <v>3369</v>
      </c>
      <c r="N1393" s="64" t="s">
        <v>3375</v>
      </c>
      <c r="O1393" s="65" t="s">
        <v>3375</v>
      </c>
      <c r="P1393" s="83"/>
      <c r="Q1393" s="73"/>
      <c r="R1393" s="61"/>
      <c r="S1393" s="61"/>
    </row>
    <row r="1394" spans="11:19" x14ac:dyDescent="0.2">
      <c r="K1394" s="75" t="s">
        <v>613</v>
      </c>
      <c r="L1394" s="76" t="s">
        <v>1775</v>
      </c>
      <c r="M1394" s="77" t="s">
        <v>3369</v>
      </c>
      <c r="N1394" s="78" t="s">
        <v>3370</v>
      </c>
      <c r="O1394" s="79" t="s">
        <v>3370</v>
      </c>
      <c r="P1394" s="75"/>
      <c r="Q1394" s="80"/>
      <c r="R1394" s="81"/>
      <c r="S1394" s="81"/>
    </row>
    <row r="1395" spans="11:19" x14ac:dyDescent="0.2">
      <c r="K1395" s="83" t="s">
        <v>613</v>
      </c>
      <c r="L1395" s="84" t="s">
        <v>4724</v>
      </c>
      <c r="M1395" s="85" t="s">
        <v>3369</v>
      </c>
      <c r="N1395" s="64" t="s">
        <v>4435</v>
      </c>
      <c r="O1395" s="65" t="s">
        <v>4435</v>
      </c>
      <c r="P1395" s="83"/>
      <c r="Q1395" s="73"/>
      <c r="R1395" s="61"/>
      <c r="S1395" s="61"/>
    </row>
    <row r="1396" spans="11:19" x14ac:dyDescent="0.2">
      <c r="K1396" s="75" t="s">
        <v>613</v>
      </c>
      <c r="L1396" s="76" t="s">
        <v>1778</v>
      </c>
      <c r="M1396" s="77" t="s">
        <v>3369</v>
      </c>
      <c r="N1396" s="78" t="s">
        <v>3373</v>
      </c>
      <c r="O1396" s="79" t="s">
        <v>3373</v>
      </c>
      <c r="P1396" s="75"/>
      <c r="Q1396" s="80"/>
      <c r="R1396" s="81"/>
      <c r="S1396" s="81"/>
    </row>
    <row r="1397" spans="11:19" x14ac:dyDescent="0.2">
      <c r="K1397" s="83" t="s">
        <v>613</v>
      </c>
      <c r="L1397" s="84" t="s">
        <v>1779</v>
      </c>
      <c r="M1397" s="85" t="s">
        <v>3369</v>
      </c>
      <c r="N1397" s="64" t="s">
        <v>3374</v>
      </c>
      <c r="O1397" s="65" t="s">
        <v>3374</v>
      </c>
      <c r="P1397" s="83"/>
      <c r="Q1397" s="73"/>
      <c r="R1397" s="61"/>
      <c r="S1397" s="61"/>
    </row>
    <row r="1398" spans="11:19" x14ac:dyDescent="0.2">
      <c r="K1398" s="75" t="s">
        <v>613</v>
      </c>
      <c r="L1398" s="76" t="s">
        <v>1784</v>
      </c>
      <c r="M1398" s="77" t="s">
        <v>3369</v>
      </c>
      <c r="N1398" s="78" t="s">
        <v>3379</v>
      </c>
      <c r="O1398" s="79" t="s">
        <v>3379</v>
      </c>
      <c r="P1398" s="75"/>
      <c r="Q1398" s="80"/>
      <c r="R1398" s="81"/>
      <c r="S1398" s="81"/>
    </row>
    <row r="1399" spans="11:19" x14ac:dyDescent="0.2">
      <c r="K1399" s="83" t="s">
        <v>613</v>
      </c>
      <c r="L1399" s="84" t="s">
        <v>1786</v>
      </c>
      <c r="M1399" s="85" t="s">
        <v>3369</v>
      </c>
      <c r="N1399" s="64" t="s">
        <v>3381</v>
      </c>
      <c r="O1399" s="65" t="s">
        <v>3381</v>
      </c>
      <c r="P1399" s="83"/>
      <c r="Q1399" s="73"/>
      <c r="R1399" s="61"/>
      <c r="S1399" s="61"/>
    </row>
    <row r="1400" spans="11:19" x14ac:dyDescent="0.2">
      <c r="K1400" s="75" t="s">
        <v>613</v>
      </c>
      <c r="L1400" s="76" t="s">
        <v>1776</v>
      </c>
      <c r="M1400" s="77" t="s">
        <v>3369</v>
      </c>
      <c r="N1400" s="78" t="s">
        <v>3371</v>
      </c>
      <c r="O1400" s="79" t="s">
        <v>3371</v>
      </c>
      <c r="P1400" s="75"/>
      <c r="Q1400" s="80"/>
      <c r="R1400" s="81"/>
      <c r="S1400" s="81"/>
    </row>
    <row r="1401" spans="11:19" x14ac:dyDescent="0.2">
      <c r="K1401" s="83" t="s">
        <v>613</v>
      </c>
      <c r="L1401" s="84" t="s">
        <v>4725</v>
      </c>
      <c r="M1401" s="85" t="s">
        <v>3369</v>
      </c>
      <c r="N1401" s="64" t="s">
        <v>4436</v>
      </c>
      <c r="O1401" s="65" t="s">
        <v>4436</v>
      </c>
      <c r="P1401" s="83"/>
      <c r="Q1401" s="73"/>
      <c r="R1401" s="61"/>
      <c r="S1401" s="61"/>
    </row>
    <row r="1402" spans="11:19" x14ac:dyDescent="0.2">
      <c r="K1402" s="75" t="s">
        <v>613</v>
      </c>
      <c r="L1402" s="76" t="s">
        <v>1781</v>
      </c>
      <c r="M1402" s="77" t="s">
        <v>3369</v>
      </c>
      <c r="N1402" s="78" t="s">
        <v>3376</v>
      </c>
      <c r="O1402" s="79" t="s">
        <v>3376</v>
      </c>
      <c r="P1402" s="75"/>
      <c r="Q1402" s="80"/>
      <c r="R1402" s="81"/>
      <c r="S1402" s="81"/>
    </row>
    <row r="1403" spans="11:19" x14ac:dyDescent="0.2">
      <c r="K1403" s="83" t="s">
        <v>613</v>
      </c>
      <c r="L1403" s="84" t="s">
        <v>1782</v>
      </c>
      <c r="M1403" s="85" t="s">
        <v>3369</v>
      </c>
      <c r="N1403" s="64" t="s">
        <v>3377</v>
      </c>
      <c r="O1403" s="65" t="s">
        <v>3377</v>
      </c>
      <c r="P1403" s="83"/>
      <c r="Q1403" s="73"/>
      <c r="R1403" s="61"/>
      <c r="S1403" s="61"/>
    </row>
    <row r="1404" spans="11:19" x14ac:dyDescent="0.2">
      <c r="K1404" s="75" t="s">
        <v>613</v>
      </c>
      <c r="L1404" s="76" t="s">
        <v>1783</v>
      </c>
      <c r="M1404" s="77" t="s">
        <v>3369</v>
      </c>
      <c r="N1404" s="78" t="s">
        <v>3378</v>
      </c>
      <c r="O1404" s="79" t="s">
        <v>3378</v>
      </c>
      <c r="P1404" s="75"/>
      <c r="Q1404" s="80"/>
      <c r="R1404" s="81"/>
      <c r="S1404" s="81"/>
    </row>
    <row r="1405" spans="11:19" x14ac:dyDescent="0.2">
      <c r="K1405" s="83" t="s">
        <v>613</v>
      </c>
      <c r="L1405" s="84" t="s">
        <v>1785</v>
      </c>
      <c r="M1405" s="85" t="s">
        <v>3369</v>
      </c>
      <c r="N1405" s="64" t="s">
        <v>3380</v>
      </c>
      <c r="O1405" s="65" t="s">
        <v>3380</v>
      </c>
      <c r="P1405" s="83"/>
      <c r="Q1405" s="73"/>
      <c r="R1405" s="61"/>
      <c r="S1405" s="61"/>
    </row>
    <row r="1406" spans="11:19" x14ac:dyDescent="0.2">
      <c r="K1406" s="75" t="s">
        <v>613</v>
      </c>
      <c r="L1406" s="76" t="s">
        <v>4726</v>
      </c>
      <c r="M1406" s="77" t="s">
        <v>3369</v>
      </c>
      <c r="N1406" s="78" t="s">
        <v>4437</v>
      </c>
      <c r="O1406" s="79" t="s">
        <v>4437</v>
      </c>
      <c r="P1406" s="75"/>
      <c r="Q1406" s="80"/>
      <c r="R1406" s="81"/>
      <c r="S1406" s="81"/>
    </row>
    <row r="1407" spans="11:19" x14ac:dyDescent="0.2">
      <c r="K1407" s="83" t="s">
        <v>613</v>
      </c>
      <c r="L1407" s="84" t="s">
        <v>4727</v>
      </c>
      <c r="M1407" s="85" t="s">
        <v>3369</v>
      </c>
      <c r="N1407" s="64" t="s">
        <v>4438</v>
      </c>
      <c r="O1407" s="65" t="s">
        <v>4438</v>
      </c>
      <c r="P1407" s="83"/>
      <c r="Q1407" s="73"/>
      <c r="R1407" s="61"/>
      <c r="S1407" s="61"/>
    </row>
    <row r="1408" spans="11:19" x14ac:dyDescent="0.2">
      <c r="K1408" s="75" t="s">
        <v>614</v>
      </c>
      <c r="L1408" s="76" t="s">
        <v>4078</v>
      </c>
      <c r="M1408" s="77" t="s">
        <v>4439</v>
      </c>
      <c r="N1408" s="78" t="s">
        <v>4440</v>
      </c>
      <c r="O1408" s="79" t="s">
        <v>4440</v>
      </c>
      <c r="P1408" s="75"/>
      <c r="Q1408" s="80" t="s">
        <v>2191</v>
      </c>
      <c r="R1408" s="81"/>
      <c r="S1408" s="81"/>
    </row>
    <row r="1409" spans="11:19" x14ac:dyDescent="0.2">
      <c r="K1409" s="83" t="s">
        <v>4001</v>
      </c>
      <c r="L1409" s="84" t="s">
        <v>4728</v>
      </c>
      <c r="M1409" s="85" t="s">
        <v>4441</v>
      </c>
      <c r="N1409" s="64" t="s">
        <v>4442</v>
      </c>
      <c r="O1409" s="65" t="s">
        <v>4442</v>
      </c>
      <c r="P1409" s="83" t="s">
        <v>2191</v>
      </c>
      <c r="Q1409" s="73"/>
      <c r="R1409" s="61"/>
      <c r="S1409" s="61"/>
    </row>
    <row r="1410" spans="11:19" x14ac:dyDescent="0.2">
      <c r="K1410" s="75" t="s">
        <v>615</v>
      </c>
      <c r="L1410" s="76" t="s">
        <v>1796</v>
      </c>
      <c r="M1410" s="77" t="s">
        <v>3382</v>
      </c>
      <c r="N1410" s="78" t="s">
        <v>3392</v>
      </c>
      <c r="O1410" s="79" t="s">
        <v>3392</v>
      </c>
      <c r="P1410" s="75"/>
      <c r="Q1410" s="80" t="s">
        <v>2162</v>
      </c>
      <c r="R1410" s="81"/>
      <c r="S1410" s="81"/>
    </row>
    <row r="1411" spans="11:19" x14ac:dyDescent="0.2">
      <c r="K1411" s="83" t="s">
        <v>615</v>
      </c>
      <c r="L1411" s="84" t="s">
        <v>1787</v>
      </c>
      <c r="M1411" s="85" t="s">
        <v>3382</v>
      </c>
      <c r="N1411" s="64" t="s">
        <v>3383</v>
      </c>
      <c r="O1411" s="65" t="s">
        <v>3383</v>
      </c>
      <c r="P1411" s="83"/>
      <c r="Q1411" s="73" t="s">
        <v>2162</v>
      </c>
      <c r="R1411" s="61"/>
      <c r="S1411" s="61"/>
    </row>
    <row r="1412" spans="11:19" x14ac:dyDescent="0.2">
      <c r="K1412" s="75" t="s">
        <v>615</v>
      </c>
      <c r="L1412" s="76" t="s">
        <v>1792</v>
      </c>
      <c r="M1412" s="77" t="s">
        <v>3382</v>
      </c>
      <c r="N1412" s="78" t="s">
        <v>3388</v>
      </c>
      <c r="O1412" s="79" t="s">
        <v>3388</v>
      </c>
      <c r="P1412" s="75"/>
      <c r="Q1412" s="80" t="s">
        <v>2162</v>
      </c>
      <c r="R1412" s="81"/>
      <c r="S1412" s="81"/>
    </row>
    <row r="1413" spans="11:19" x14ac:dyDescent="0.2">
      <c r="K1413" s="83" t="s">
        <v>615</v>
      </c>
      <c r="L1413" s="84" t="s">
        <v>1795</v>
      </c>
      <c r="M1413" s="85" t="s">
        <v>3382</v>
      </c>
      <c r="N1413" s="64" t="s">
        <v>3391</v>
      </c>
      <c r="O1413" s="65" t="s">
        <v>3391</v>
      </c>
      <c r="P1413" s="83"/>
      <c r="Q1413" s="73" t="s">
        <v>2162</v>
      </c>
      <c r="R1413" s="61"/>
      <c r="S1413" s="61"/>
    </row>
    <row r="1414" spans="11:19" x14ac:dyDescent="0.2">
      <c r="K1414" s="75" t="s">
        <v>615</v>
      </c>
      <c r="L1414" s="76" t="s">
        <v>1788</v>
      </c>
      <c r="M1414" s="77" t="s">
        <v>3382</v>
      </c>
      <c r="N1414" s="78" t="s">
        <v>3384</v>
      </c>
      <c r="O1414" s="79" t="s">
        <v>3384</v>
      </c>
      <c r="P1414" s="75"/>
      <c r="Q1414" s="80" t="s">
        <v>2162</v>
      </c>
      <c r="R1414" s="81"/>
      <c r="S1414" s="81"/>
    </row>
    <row r="1415" spans="11:19" x14ac:dyDescent="0.2">
      <c r="K1415" s="83" t="s">
        <v>615</v>
      </c>
      <c r="L1415" s="84" t="s">
        <v>1789</v>
      </c>
      <c r="M1415" s="85" t="s">
        <v>3382</v>
      </c>
      <c r="N1415" s="64" t="s">
        <v>3385</v>
      </c>
      <c r="O1415" s="65" t="s">
        <v>3385</v>
      </c>
      <c r="P1415" s="83"/>
      <c r="Q1415" s="73" t="s">
        <v>2162</v>
      </c>
      <c r="R1415" s="61"/>
      <c r="S1415" s="61"/>
    </row>
    <row r="1416" spans="11:19" x14ac:dyDescent="0.2">
      <c r="K1416" s="75" t="s">
        <v>615</v>
      </c>
      <c r="L1416" s="76" t="s">
        <v>1790</v>
      </c>
      <c r="M1416" s="77" t="s">
        <v>3382</v>
      </c>
      <c r="N1416" s="78" t="s">
        <v>3386</v>
      </c>
      <c r="O1416" s="79" t="s">
        <v>3386</v>
      </c>
      <c r="P1416" s="75"/>
      <c r="Q1416" s="80" t="s">
        <v>2162</v>
      </c>
      <c r="R1416" s="81"/>
      <c r="S1416" s="81"/>
    </row>
    <row r="1417" spans="11:19" x14ac:dyDescent="0.2">
      <c r="K1417" s="83" t="s">
        <v>615</v>
      </c>
      <c r="L1417" s="84" t="s">
        <v>1797</v>
      </c>
      <c r="M1417" s="85" t="s">
        <v>3382</v>
      </c>
      <c r="N1417" s="64" t="s">
        <v>3393</v>
      </c>
      <c r="O1417" s="65" t="s">
        <v>3393</v>
      </c>
      <c r="P1417" s="83"/>
      <c r="Q1417" s="73" t="s">
        <v>2162</v>
      </c>
      <c r="R1417" s="61"/>
      <c r="S1417" s="61"/>
    </row>
    <row r="1418" spans="11:19" x14ac:dyDescent="0.2">
      <c r="K1418" s="75" t="s">
        <v>615</v>
      </c>
      <c r="L1418" s="76" t="s">
        <v>1798</v>
      </c>
      <c r="M1418" s="77" t="s">
        <v>3382</v>
      </c>
      <c r="N1418" s="78" t="s">
        <v>3394</v>
      </c>
      <c r="O1418" s="79" t="s">
        <v>3394</v>
      </c>
      <c r="P1418" s="75"/>
      <c r="Q1418" s="80" t="s">
        <v>2162</v>
      </c>
      <c r="R1418" s="81"/>
      <c r="S1418" s="81"/>
    </row>
    <row r="1419" spans="11:19" x14ac:dyDescent="0.2">
      <c r="K1419" s="83" t="s">
        <v>615</v>
      </c>
      <c r="L1419" s="84" t="s">
        <v>1791</v>
      </c>
      <c r="M1419" s="85" t="s">
        <v>3382</v>
      </c>
      <c r="N1419" s="64" t="s">
        <v>3387</v>
      </c>
      <c r="O1419" s="65" t="s">
        <v>3387</v>
      </c>
      <c r="P1419" s="83"/>
      <c r="Q1419" s="73" t="s">
        <v>2162</v>
      </c>
      <c r="R1419" s="61"/>
      <c r="S1419" s="61"/>
    </row>
    <row r="1420" spans="11:19" x14ac:dyDescent="0.2">
      <c r="K1420" s="83" t="s">
        <v>615</v>
      </c>
      <c r="L1420" s="84" t="s">
        <v>1794</v>
      </c>
      <c r="M1420" s="85" t="s">
        <v>3382</v>
      </c>
      <c r="N1420" s="64" t="s">
        <v>3390</v>
      </c>
      <c r="O1420" s="65" t="s">
        <v>3390</v>
      </c>
      <c r="P1420" s="83"/>
      <c r="Q1420" s="73" t="s">
        <v>2162</v>
      </c>
      <c r="R1420" s="61"/>
      <c r="S1420" s="61"/>
    </row>
    <row r="1421" spans="11:19" x14ac:dyDescent="0.2">
      <c r="K1421" s="75" t="s">
        <v>615</v>
      </c>
      <c r="L1421" s="76" t="s">
        <v>1793</v>
      </c>
      <c r="M1421" s="77" t="s">
        <v>3382</v>
      </c>
      <c r="N1421" s="78" t="s">
        <v>3389</v>
      </c>
      <c r="O1421" s="79" t="s">
        <v>3389</v>
      </c>
      <c r="P1421" s="75"/>
      <c r="Q1421" s="80" t="s">
        <v>2162</v>
      </c>
      <c r="R1421" s="81"/>
      <c r="S1421" s="81"/>
    </row>
    <row r="1422" spans="11:19" x14ac:dyDescent="0.2">
      <c r="K1422" s="83" t="s">
        <v>616</v>
      </c>
      <c r="L1422" s="84" t="s">
        <v>1809</v>
      </c>
      <c r="M1422" s="85" t="s">
        <v>3395</v>
      </c>
      <c r="N1422" s="64" t="s">
        <v>3406</v>
      </c>
      <c r="O1422" s="65" t="s">
        <v>3406</v>
      </c>
      <c r="P1422" s="83"/>
      <c r="Q1422" s="73" t="s">
        <v>2162</v>
      </c>
      <c r="R1422" s="61"/>
      <c r="S1422" s="61"/>
    </row>
    <row r="1423" spans="11:19" x14ac:dyDescent="0.2">
      <c r="K1423" s="75" t="s">
        <v>616</v>
      </c>
      <c r="L1423" s="76" t="s">
        <v>1799</v>
      </c>
      <c r="M1423" s="77" t="s">
        <v>3395</v>
      </c>
      <c r="N1423" s="78" t="s">
        <v>3396</v>
      </c>
      <c r="O1423" s="79" t="s">
        <v>3396</v>
      </c>
      <c r="P1423" s="75"/>
      <c r="Q1423" s="80" t="s">
        <v>2162</v>
      </c>
      <c r="R1423" s="81"/>
      <c r="S1423" s="81"/>
    </row>
    <row r="1424" spans="11:19" x14ac:dyDescent="0.2">
      <c r="K1424" s="83" t="s">
        <v>616</v>
      </c>
      <c r="L1424" s="84" t="s">
        <v>1801</v>
      </c>
      <c r="M1424" s="85" t="s">
        <v>3395</v>
      </c>
      <c r="N1424" s="64" t="s">
        <v>3398</v>
      </c>
      <c r="O1424" s="65" t="s">
        <v>3398</v>
      </c>
      <c r="P1424" s="83"/>
      <c r="Q1424" s="73" t="s">
        <v>2162</v>
      </c>
      <c r="R1424" s="61"/>
      <c r="S1424" s="61"/>
    </row>
    <row r="1425" spans="11:19" x14ac:dyDescent="0.2">
      <c r="K1425" s="75" t="s">
        <v>616</v>
      </c>
      <c r="L1425" s="76" t="s">
        <v>1817</v>
      </c>
      <c r="M1425" s="77" t="s">
        <v>3395</v>
      </c>
      <c r="N1425" s="78" t="s">
        <v>3414</v>
      </c>
      <c r="O1425" s="79" t="s">
        <v>3414</v>
      </c>
      <c r="P1425" s="75"/>
      <c r="Q1425" s="80" t="s">
        <v>2162</v>
      </c>
      <c r="R1425" s="81"/>
      <c r="S1425" s="81"/>
    </row>
    <row r="1426" spans="11:19" x14ac:dyDescent="0.2">
      <c r="K1426" s="83" t="s">
        <v>616</v>
      </c>
      <c r="L1426" s="84" t="s">
        <v>4729</v>
      </c>
      <c r="M1426" s="85" t="s">
        <v>3395</v>
      </c>
      <c r="N1426" s="64" t="s">
        <v>4443</v>
      </c>
      <c r="O1426" s="65" t="s">
        <v>4443</v>
      </c>
      <c r="P1426" s="83"/>
      <c r="Q1426" s="73"/>
      <c r="R1426" s="61"/>
      <c r="S1426" s="61"/>
    </row>
    <row r="1427" spans="11:19" x14ac:dyDescent="0.2">
      <c r="K1427" s="75" t="s">
        <v>616</v>
      </c>
      <c r="L1427" s="76" t="s">
        <v>1814</v>
      </c>
      <c r="M1427" s="77" t="s">
        <v>3395</v>
      </c>
      <c r="N1427" s="78" t="s">
        <v>3411</v>
      </c>
      <c r="O1427" s="79" t="s">
        <v>3411</v>
      </c>
      <c r="P1427" s="75"/>
      <c r="Q1427" s="80" t="s">
        <v>2162</v>
      </c>
      <c r="R1427" s="81"/>
      <c r="S1427" s="81"/>
    </row>
    <row r="1428" spans="11:19" x14ac:dyDescent="0.2">
      <c r="K1428" s="83" t="s">
        <v>616</v>
      </c>
      <c r="L1428" s="84" t="s">
        <v>1815</v>
      </c>
      <c r="M1428" s="85" t="s">
        <v>3395</v>
      </c>
      <c r="N1428" s="64" t="s">
        <v>3412</v>
      </c>
      <c r="O1428" s="65" t="s">
        <v>3412</v>
      </c>
      <c r="P1428" s="83"/>
      <c r="Q1428" s="73"/>
      <c r="R1428" s="61"/>
      <c r="S1428" s="61"/>
    </row>
    <row r="1429" spans="11:19" x14ac:dyDescent="0.2">
      <c r="K1429" s="75" t="s">
        <v>616</v>
      </c>
      <c r="L1429" s="76" t="s">
        <v>1800</v>
      </c>
      <c r="M1429" s="77" t="s">
        <v>3395</v>
      </c>
      <c r="N1429" s="78" t="s">
        <v>3397</v>
      </c>
      <c r="O1429" s="79" t="s">
        <v>3397</v>
      </c>
      <c r="P1429" s="75"/>
      <c r="Q1429" s="80" t="s">
        <v>2162</v>
      </c>
      <c r="R1429" s="81"/>
      <c r="S1429" s="81"/>
    </row>
    <row r="1430" spans="11:19" x14ac:dyDescent="0.2">
      <c r="K1430" s="83" t="s">
        <v>616</v>
      </c>
      <c r="L1430" s="84" t="s">
        <v>1802</v>
      </c>
      <c r="M1430" s="85" t="s">
        <v>3395</v>
      </c>
      <c r="N1430" s="64" t="s">
        <v>3399</v>
      </c>
      <c r="O1430" s="65" t="s">
        <v>3399</v>
      </c>
      <c r="P1430" s="83"/>
      <c r="Q1430" s="73" t="s">
        <v>2162</v>
      </c>
      <c r="R1430" s="61"/>
      <c r="S1430" s="61"/>
    </row>
    <row r="1431" spans="11:19" x14ac:dyDescent="0.2">
      <c r="K1431" s="75" t="s">
        <v>616</v>
      </c>
      <c r="L1431" s="76" t="s">
        <v>1812</v>
      </c>
      <c r="M1431" s="77" t="s">
        <v>3395</v>
      </c>
      <c r="N1431" s="78" t="s">
        <v>3409</v>
      </c>
      <c r="O1431" s="79" t="s">
        <v>3409</v>
      </c>
      <c r="P1431" s="75"/>
      <c r="Q1431" s="80" t="s">
        <v>2162</v>
      </c>
      <c r="R1431" s="81"/>
      <c r="S1431" s="81"/>
    </row>
    <row r="1432" spans="11:19" x14ac:dyDescent="0.2">
      <c r="K1432" s="83" t="s">
        <v>616</v>
      </c>
      <c r="L1432" s="84" t="s">
        <v>1806</v>
      </c>
      <c r="M1432" s="85" t="s">
        <v>3395</v>
      </c>
      <c r="N1432" s="64" t="s">
        <v>3403</v>
      </c>
      <c r="O1432" s="65" t="s">
        <v>3403</v>
      </c>
      <c r="P1432" s="83"/>
      <c r="Q1432" s="73" t="s">
        <v>2162</v>
      </c>
      <c r="R1432" s="61"/>
      <c r="S1432" s="61"/>
    </row>
    <row r="1433" spans="11:19" x14ac:dyDescent="0.2">
      <c r="K1433" s="75" t="s">
        <v>616</v>
      </c>
      <c r="L1433" s="76" t="s">
        <v>1804</v>
      </c>
      <c r="M1433" s="77" t="s">
        <v>3395</v>
      </c>
      <c r="N1433" s="78" t="s">
        <v>3401</v>
      </c>
      <c r="O1433" s="79" t="s">
        <v>3401</v>
      </c>
      <c r="P1433" s="75"/>
      <c r="Q1433" s="80" t="s">
        <v>2162</v>
      </c>
      <c r="R1433" s="81"/>
      <c r="S1433" s="81"/>
    </row>
    <row r="1434" spans="11:19" x14ac:dyDescent="0.2">
      <c r="K1434" s="83" t="s">
        <v>616</v>
      </c>
      <c r="L1434" s="84" t="s">
        <v>1805</v>
      </c>
      <c r="M1434" s="85" t="s">
        <v>3395</v>
      </c>
      <c r="N1434" s="64" t="s">
        <v>3402</v>
      </c>
      <c r="O1434" s="65" t="s">
        <v>3402</v>
      </c>
      <c r="P1434" s="83"/>
      <c r="Q1434" s="73" t="s">
        <v>2162</v>
      </c>
      <c r="R1434" s="61"/>
      <c r="S1434" s="61"/>
    </row>
    <row r="1435" spans="11:19" x14ac:dyDescent="0.2">
      <c r="K1435" s="75" t="s">
        <v>616</v>
      </c>
      <c r="L1435" s="76" t="s">
        <v>1807</v>
      </c>
      <c r="M1435" s="77" t="s">
        <v>3395</v>
      </c>
      <c r="N1435" s="78" t="s">
        <v>3404</v>
      </c>
      <c r="O1435" s="79" t="s">
        <v>3404</v>
      </c>
      <c r="P1435" s="75"/>
      <c r="Q1435" s="80" t="s">
        <v>2162</v>
      </c>
      <c r="R1435" s="81"/>
      <c r="S1435" s="81"/>
    </row>
    <row r="1436" spans="11:19" x14ac:dyDescent="0.2">
      <c r="K1436" s="83" t="s">
        <v>616</v>
      </c>
      <c r="L1436" s="84" t="s">
        <v>1813</v>
      </c>
      <c r="M1436" s="85" t="s">
        <v>3395</v>
      </c>
      <c r="N1436" s="64" t="s">
        <v>3410</v>
      </c>
      <c r="O1436" s="65" t="s">
        <v>3410</v>
      </c>
      <c r="P1436" s="83"/>
      <c r="Q1436" s="73" t="s">
        <v>2162</v>
      </c>
      <c r="R1436" s="61"/>
      <c r="S1436" s="61"/>
    </row>
    <row r="1437" spans="11:19" x14ac:dyDescent="0.2">
      <c r="K1437" s="75" t="s">
        <v>616</v>
      </c>
      <c r="L1437" s="76" t="s">
        <v>1808</v>
      </c>
      <c r="M1437" s="77" t="s">
        <v>3395</v>
      </c>
      <c r="N1437" s="78" t="s">
        <v>3405</v>
      </c>
      <c r="O1437" s="79" t="s">
        <v>3405</v>
      </c>
      <c r="P1437" s="75"/>
      <c r="Q1437" s="80" t="s">
        <v>2162</v>
      </c>
      <c r="R1437" s="81"/>
      <c r="S1437" s="81"/>
    </row>
    <row r="1438" spans="11:19" x14ac:dyDescent="0.2">
      <c r="K1438" s="83" t="s">
        <v>616</v>
      </c>
      <c r="L1438" s="84" t="s">
        <v>1811</v>
      </c>
      <c r="M1438" s="85" t="s">
        <v>3395</v>
      </c>
      <c r="N1438" s="64" t="s">
        <v>3408</v>
      </c>
      <c r="O1438" s="65" t="s">
        <v>3408</v>
      </c>
      <c r="P1438" s="83"/>
      <c r="Q1438" s="73" t="s">
        <v>2162</v>
      </c>
      <c r="R1438" s="61"/>
      <c r="S1438" s="61"/>
    </row>
    <row r="1439" spans="11:19" x14ac:dyDescent="0.2">
      <c r="K1439" s="75" t="s">
        <v>616</v>
      </c>
      <c r="L1439" s="76" t="s">
        <v>1803</v>
      </c>
      <c r="M1439" s="77" t="s">
        <v>3395</v>
      </c>
      <c r="N1439" s="78" t="s">
        <v>3400</v>
      </c>
      <c r="O1439" s="79" t="s">
        <v>3400</v>
      </c>
      <c r="P1439" s="75"/>
      <c r="Q1439" s="80" t="s">
        <v>2162</v>
      </c>
      <c r="R1439" s="81"/>
      <c r="S1439" s="81"/>
    </row>
    <row r="1440" spans="11:19" x14ac:dyDescent="0.2">
      <c r="K1440" s="83" t="s">
        <v>616</v>
      </c>
      <c r="L1440" s="84" t="s">
        <v>1816</v>
      </c>
      <c r="M1440" s="85" t="s">
        <v>3395</v>
      </c>
      <c r="N1440" s="64" t="s">
        <v>3413</v>
      </c>
      <c r="O1440" s="65" t="s">
        <v>3413</v>
      </c>
      <c r="P1440" s="83"/>
      <c r="Q1440" s="73"/>
      <c r="R1440" s="61"/>
      <c r="S1440" s="61"/>
    </row>
    <row r="1441" spans="11:19" x14ac:dyDescent="0.2">
      <c r="K1441" s="75" t="s">
        <v>616</v>
      </c>
      <c r="L1441" s="76" t="s">
        <v>1810</v>
      </c>
      <c r="M1441" s="77" t="s">
        <v>3395</v>
      </c>
      <c r="N1441" s="78" t="s">
        <v>3407</v>
      </c>
      <c r="O1441" s="79" t="s">
        <v>3407</v>
      </c>
      <c r="P1441" s="75"/>
      <c r="Q1441" s="80" t="s">
        <v>2162</v>
      </c>
      <c r="R1441" s="81"/>
      <c r="S1441" s="81"/>
    </row>
    <row r="1442" spans="11:19" x14ac:dyDescent="0.2">
      <c r="K1442" s="83" t="s">
        <v>4002</v>
      </c>
      <c r="L1442" s="148" t="s">
        <v>4730</v>
      </c>
      <c r="M1442" s="85" t="s">
        <v>4444</v>
      </c>
      <c r="N1442" s="121" t="s">
        <v>4445</v>
      </c>
      <c r="O1442" s="121" t="s">
        <v>4445</v>
      </c>
      <c r="P1442" s="149" t="s">
        <v>2191</v>
      </c>
      <c r="Q1442" s="73"/>
      <c r="R1442" s="61"/>
      <c r="S1442" s="61"/>
    </row>
    <row r="1443" spans="11:19" x14ac:dyDescent="0.2">
      <c r="K1443" s="75" t="s">
        <v>617</v>
      </c>
      <c r="L1443" s="76" t="s">
        <v>1819</v>
      </c>
      <c r="M1443" s="77" t="s">
        <v>3415</v>
      </c>
      <c r="N1443" s="78" t="s">
        <v>3417</v>
      </c>
      <c r="O1443" s="79" t="s">
        <v>3417</v>
      </c>
      <c r="P1443" s="75"/>
      <c r="Q1443" s="80" t="s">
        <v>2162</v>
      </c>
      <c r="R1443" s="81"/>
      <c r="S1443" s="81"/>
    </row>
    <row r="1444" spans="11:19" x14ac:dyDescent="0.2">
      <c r="K1444" s="83" t="s">
        <v>617</v>
      </c>
      <c r="L1444" s="84" t="s">
        <v>1818</v>
      </c>
      <c r="M1444" s="85" t="s">
        <v>3415</v>
      </c>
      <c r="N1444" s="64" t="s">
        <v>3416</v>
      </c>
      <c r="O1444" s="65" t="s">
        <v>3416</v>
      </c>
      <c r="P1444" s="83"/>
      <c r="Q1444" s="73" t="s">
        <v>2162</v>
      </c>
      <c r="R1444" s="61"/>
      <c r="S1444" s="61"/>
    </row>
    <row r="1445" spans="11:19" x14ac:dyDescent="0.2">
      <c r="K1445" s="75" t="s">
        <v>617</v>
      </c>
      <c r="L1445" s="150" t="s">
        <v>1820</v>
      </c>
      <c r="M1445" s="77" t="s">
        <v>3415</v>
      </c>
      <c r="N1445" s="126" t="s">
        <v>3418</v>
      </c>
      <c r="O1445" s="126" t="s">
        <v>3418</v>
      </c>
      <c r="P1445" s="151"/>
      <c r="Q1445" s="80" t="s">
        <v>2162</v>
      </c>
      <c r="R1445" s="81"/>
      <c r="S1445" s="81"/>
    </row>
    <row r="1446" spans="11:19" x14ac:dyDescent="0.2">
      <c r="K1446" s="81" t="s">
        <v>4003</v>
      </c>
      <c r="L1446" s="93" t="s">
        <v>4731</v>
      </c>
      <c r="M1446" s="94" t="s">
        <v>4446</v>
      </c>
      <c r="N1446" s="78" t="s">
        <v>4447</v>
      </c>
      <c r="O1446" s="79" t="s">
        <v>4447</v>
      </c>
      <c r="P1446" s="78" t="s">
        <v>2191</v>
      </c>
      <c r="Q1446" s="91"/>
      <c r="R1446" s="95"/>
      <c r="S1446" s="96"/>
    </row>
    <row r="1447" spans="11:19" x14ac:dyDescent="0.2">
      <c r="K1447" s="61" t="s">
        <v>618</v>
      </c>
      <c r="L1447" s="62" t="s">
        <v>1821</v>
      </c>
      <c r="M1447" s="98" t="s">
        <v>3419</v>
      </c>
      <c r="N1447" s="64" t="s">
        <v>3420</v>
      </c>
      <c r="O1447" s="65" t="s">
        <v>3420</v>
      </c>
      <c r="P1447" s="64"/>
      <c r="Q1447" s="67" t="s">
        <v>2162</v>
      </c>
      <c r="R1447" s="68"/>
      <c r="S1447" s="100"/>
    </row>
    <row r="1448" spans="11:19" x14ac:dyDescent="0.2">
      <c r="K1448" s="81" t="s">
        <v>618</v>
      </c>
      <c r="L1448" s="93" t="s">
        <v>1822</v>
      </c>
      <c r="M1448" s="94" t="s">
        <v>3419</v>
      </c>
      <c r="N1448" s="78" t="s">
        <v>3421</v>
      </c>
      <c r="O1448" s="79" t="s">
        <v>3421</v>
      </c>
      <c r="P1448" s="78"/>
      <c r="Q1448" s="91" t="s">
        <v>2162</v>
      </c>
      <c r="R1448" s="95"/>
      <c r="S1448" s="96"/>
    </row>
    <row r="1449" spans="11:19" x14ac:dyDescent="0.2">
      <c r="K1449" s="81" t="s">
        <v>618</v>
      </c>
      <c r="L1449" s="93" t="s">
        <v>1823</v>
      </c>
      <c r="M1449" s="94" t="s">
        <v>3419</v>
      </c>
      <c r="N1449" s="78" t="s">
        <v>3422</v>
      </c>
      <c r="O1449" s="79" t="s">
        <v>3422</v>
      </c>
      <c r="P1449" s="78"/>
      <c r="Q1449" s="91" t="s">
        <v>2162</v>
      </c>
      <c r="R1449" s="95"/>
      <c r="S1449" s="96"/>
    </row>
    <row r="1450" spans="11:19" x14ac:dyDescent="0.2">
      <c r="K1450" s="81" t="s">
        <v>618</v>
      </c>
      <c r="L1450" s="93" t="s">
        <v>1825</v>
      </c>
      <c r="M1450" s="94" t="s">
        <v>3419</v>
      </c>
      <c r="N1450" s="78" t="s">
        <v>3424</v>
      </c>
      <c r="O1450" s="79" t="s">
        <v>3424</v>
      </c>
      <c r="P1450" s="78"/>
      <c r="Q1450" s="91" t="s">
        <v>2162</v>
      </c>
      <c r="R1450" s="95"/>
      <c r="S1450" s="96"/>
    </row>
    <row r="1451" spans="11:19" x14ac:dyDescent="0.2">
      <c r="K1451" s="87" t="s">
        <v>618</v>
      </c>
      <c r="L1451" s="88" t="s">
        <v>1824</v>
      </c>
      <c r="M1451" s="89" t="s">
        <v>3419</v>
      </c>
      <c r="N1451" s="78" t="s">
        <v>3423</v>
      </c>
      <c r="O1451" s="79" t="s">
        <v>3423</v>
      </c>
      <c r="P1451" s="90"/>
      <c r="Q1451" s="91" t="s">
        <v>2162</v>
      </c>
      <c r="R1451" s="92"/>
      <c r="S1451" s="81"/>
    </row>
    <row r="1452" spans="11:19" x14ac:dyDescent="0.2">
      <c r="K1452" s="110" t="s">
        <v>618</v>
      </c>
      <c r="L1452" s="111" t="s">
        <v>1826</v>
      </c>
      <c r="M1452" s="101" t="s">
        <v>3419</v>
      </c>
      <c r="N1452" s="64" t="s">
        <v>3425</v>
      </c>
      <c r="O1452" s="65" t="s">
        <v>3425</v>
      </c>
      <c r="P1452" s="66"/>
      <c r="Q1452" s="67" t="s">
        <v>2162</v>
      </c>
      <c r="R1452" s="99"/>
      <c r="S1452" s="61"/>
    </row>
    <row r="1453" spans="11:19" x14ac:dyDescent="0.2">
      <c r="K1453" s="61" t="s">
        <v>619</v>
      </c>
      <c r="L1453" s="62" t="s">
        <v>1827</v>
      </c>
      <c r="M1453" s="98" t="s">
        <v>3426</v>
      </c>
      <c r="N1453" s="64" t="s">
        <v>3427</v>
      </c>
      <c r="O1453" s="65" t="s">
        <v>3427</v>
      </c>
      <c r="P1453" s="64" t="s">
        <v>2191</v>
      </c>
      <c r="Q1453" s="67"/>
      <c r="R1453" s="68"/>
      <c r="S1453" s="100" t="s">
        <v>2191</v>
      </c>
    </row>
    <row r="1454" spans="11:19" x14ac:dyDescent="0.2">
      <c r="K1454" s="81" t="s">
        <v>620</v>
      </c>
      <c r="L1454" s="93" t="s">
        <v>1828</v>
      </c>
      <c r="M1454" s="94" t="s">
        <v>3428</v>
      </c>
      <c r="N1454" s="78" t="s">
        <v>3429</v>
      </c>
      <c r="O1454" s="79" t="s">
        <v>3429</v>
      </c>
      <c r="P1454" s="78"/>
      <c r="Q1454" s="91" t="s">
        <v>2162</v>
      </c>
      <c r="R1454" s="95"/>
      <c r="S1454" s="96"/>
    </row>
    <row r="1455" spans="11:19" x14ac:dyDescent="0.2">
      <c r="K1455" s="61" t="s">
        <v>620</v>
      </c>
      <c r="L1455" s="62" t="s">
        <v>1830</v>
      </c>
      <c r="M1455" s="98" t="s">
        <v>3428</v>
      </c>
      <c r="N1455" s="64" t="s">
        <v>3431</v>
      </c>
      <c r="O1455" s="65" t="s">
        <v>3431</v>
      </c>
      <c r="P1455" s="64"/>
      <c r="Q1455" s="67" t="s">
        <v>2162</v>
      </c>
      <c r="R1455" s="68"/>
      <c r="S1455" s="100"/>
    </row>
    <row r="1456" spans="11:19" x14ac:dyDescent="0.2">
      <c r="K1456" s="81" t="s">
        <v>620</v>
      </c>
      <c r="L1456" s="93" t="s">
        <v>1838</v>
      </c>
      <c r="M1456" s="94" t="s">
        <v>3428</v>
      </c>
      <c r="N1456" s="78" t="s">
        <v>3439</v>
      </c>
      <c r="O1456" s="79" t="s">
        <v>3439</v>
      </c>
      <c r="P1456" s="78"/>
      <c r="Q1456" s="91" t="s">
        <v>2162</v>
      </c>
      <c r="R1456" s="95"/>
      <c r="S1456" s="96"/>
    </row>
    <row r="1457" spans="11:19" x14ac:dyDescent="0.2">
      <c r="K1457" s="83" t="s">
        <v>620</v>
      </c>
      <c r="L1457" s="84" t="s">
        <v>1833</v>
      </c>
      <c r="M1457" s="85" t="s">
        <v>3428</v>
      </c>
      <c r="N1457" s="64" t="s">
        <v>3434</v>
      </c>
      <c r="O1457" s="65" t="s">
        <v>3434</v>
      </c>
      <c r="P1457" s="83"/>
      <c r="Q1457" s="73" t="s">
        <v>2162</v>
      </c>
      <c r="R1457" s="61"/>
      <c r="S1457" s="61"/>
    </row>
    <row r="1458" spans="11:19" x14ac:dyDescent="0.2">
      <c r="K1458" s="75" t="s">
        <v>620</v>
      </c>
      <c r="L1458" s="76" t="s">
        <v>1837</v>
      </c>
      <c r="M1458" s="77" t="s">
        <v>3428</v>
      </c>
      <c r="N1458" s="78" t="s">
        <v>3438</v>
      </c>
      <c r="O1458" s="79" t="s">
        <v>3438</v>
      </c>
      <c r="P1458" s="75"/>
      <c r="Q1458" s="80" t="s">
        <v>2162</v>
      </c>
      <c r="R1458" s="81"/>
      <c r="S1458" s="81"/>
    </row>
    <row r="1459" spans="11:19" x14ac:dyDescent="0.2">
      <c r="K1459" s="83" t="s">
        <v>620</v>
      </c>
      <c r="L1459" s="84" t="s">
        <v>1836</v>
      </c>
      <c r="M1459" s="85" t="s">
        <v>3428</v>
      </c>
      <c r="N1459" s="64" t="s">
        <v>3437</v>
      </c>
      <c r="O1459" s="65" t="s">
        <v>3437</v>
      </c>
      <c r="P1459" s="83"/>
      <c r="Q1459" s="73" t="s">
        <v>2162</v>
      </c>
      <c r="R1459" s="61"/>
      <c r="S1459" s="61"/>
    </row>
    <row r="1460" spans="11:19" x14ac:dyDescent="0.2">
      <c r="K1460" s="81" t="s">
        <v>620</v>
      </c>
      <c r="L1460" s="93" t="s">
        <v>1834</v>
      </c>
      <c r="M1460" s="94" t="s">
        <v>3428</v>
      </c>
      <c r="N1460" s="78" t="s">
        <v>3435</v>
      </c>
      <c r="O1460" s="79" t="s">
        <v>3435</v>
      </c>
      <c r="P1460" s="78"/>
      <c r="Q1460" s="91" t="s">
        <v>2162</v>
      </c>
      <c r="R1460" s="95"/>
      <c r="S1460" s="96"/>
    </row>
    <row r="1461" spans="11:19" x14ac:dyDescent="0.2">
      <c r="K1461" s="87" t="s">
        <v>620</v>
      </c>
      <c r="L1461" s="88" t="s">
        <v>1829</v>
      </c>
      <c r="M1461" s="89" t="s">
        <v>3428</v>
      </c>
      <c r="N1461" s="78" t="s">
        <v>3430</v>
      </c>
      <c r="O1461" s="79" t="s">
        <v>3430</v>
      </c>
      <c r="P1461" s="90"/>
      <c r="Q1461" s="91" t="s">
        <v>2162</v>
      </c>
      <c r="R1461" s="92"/>
      <c r="S1461" s="81"/>
    </row>
    <row r="1462" spans="11:19" x14ac:dyDescent="0.2">
      <c r="K1462" s="87" t="s">
        <v>620</v>
      </c>
      <c r="L1462" s="88" t="s">
        <v>1835</v>
      </c>
      <c r="M1462" s="89" t="s">
        <v>3428</v>
      </c>
      <c r="N1462" s="78" t="s">
        <v>3436</v>
      </c>
      <c r="O1462" s="79" t="s">
        <v>3436</v>
      </c>
      <c r="P1462" s="90"/>
      <c r="Q1462" s="91" t="s">
        <v>2162</v>
      </c>
      <c r="R1462" s="92"/>
      <c r="S1462" s="81"/>
    </row>
    <row r="1463" spans="11:19" x14ac:dyDescent="0.2">
      <c r="K1463" s="75" t="s">
        <v>620</v>
      </c>
      <c r="L1463" s="76" t="s">
        <v>1832</v>
      </c>
      <c r="M1463" s="77" t="s">
        <v>3428</v>
      </c>
      <c r="N1463" s="78" t="s">
        <v>3433</v>
      </c>
      <c r="O1463" s="79" t="s">
        <v>3433</v>
      </c>
      <c r="P1463" s="75"/>
      <c r="Q1463" s="80" t="s">
        <v>2162</v>
      </c>
      <c r="R1463" s="81"/>
      <c r="S1463" s="81"/>
    </row>
    <row r="1464" spans="11:19" x14ac:dyDescent="0.2">
      <c r="K1464" s="83" t="s">
        <v>620</v>
      </c>
      <c r="L1464" s="84" t="s">
        <v>1831</v>
      </c>
      <c r="M1464" s="85" t="s">
        <v>3428</v>
      </c>
      <c r="N1464" s="64" t="s">
        <v>3432</v>
      </c>
      <c r="O1464" s="65" t="s">
        <v>3432</v>
      </c>
      <c r="P1464" s="83"/>
      <c r="Q1464" s="73" t="s">
        <v>2162</v>
      </c>
      <c r="R1464" s="61"/>
      <c r="S1464" s="61"/>
    </row>
    <row r="1465" spans="11:19" x14ac:dyDescent="0.2">
      <c r="K1465" s="129" t="s">
        <v>4793</v>
      </c>
      <c r="L1465" s="105" t="s">
        <v>4794</v>
      </c>
      <c r="M1465" s="70" t="s">
        <v>4796</v>
      </c>
      <c r="N1465" s="64" t="s">
        <v>4795</v>
      </c>
      <c r="O1465" s="65" t="s">
        <v>4795</v>
      </c>
      <c r="P1465" s="71"/>
      <c r="Q1465" s="73" t="s">
        <v>2191</v>
      </c>
      <c r="R1465" s="72"/>
      <c r="S1465" s="73"/>
    </row>
    <row r="1466" spans="11:19" x14ac:dyDescent="0.2">
      <c r="K1466" s="75" t="s">
        <v>621</v>
      </c>
      <c r="L1466" s="76" t="s">
        <v>1866</v>
      </c>
      <c r="M1466" s="77" t="s">
        <v>3440</v>
      </c>
      <c r="N1466" s="78" t="s">
        <v>3468</v>
      </c>
      <c r="O1466" s="79" t="s">
        <v>3468</v>
      </c>
      <c r="P1466" s="75"/>
      <c r="Q1466" s="80" t="s">
        <v>2162</v>
      </c>
      <c r="R1466" s="81"/>
      <c r="S1466" s="81"/>
    </row>
    <row r="1467" spans="11:19" x14ac:dyDescent="0.2">
      <c r="K1467" s="83" t="s">
        <v>621</v>
      </c>
      <c r="L1467" s="84" t="s">
        <v>1864</v>
      </c>
      <c r="M1467" s="85" t="s">
        <v>3440</v>
      </c>
      <c r="N1467" s="64" t="s">
        <v>3466</v>
      </c>
      <c r="O1467" s="65" t="s">
        <v>3466</v>
      </c>
      <c r="P1467" s="83"/>
      <c r="Q1467" s="73" t="s">
        <v>2162</v>
      </c>
      <c r="R1467" s="61"/>
      <c r="S1467" s="61"/>
    </row>
    <row r="1468" spans="11:19" x14ac:dyDescent="0.2">
      <c r="K1468" s="75" t="s">
        <v>621</v>
      </c>
      <c r="L1468" s="76" t="s">
        <v>1839</v>
      </c>
      <c r="M1468" s="77" t="s">
        <v>3440</v>
      </c>
      <c r="N1468" s="78" t="s">
        <v>3441</v>
      </c>
      <c r="O1468" s="79" t="s">
        <v>3441</v>
      </c>
      <c r="P1468" s="75"/>
      <c r="Q1468" s="80" t="s">
        <v>2162</v>
      </c>
      <c r="R1468" s="81"/>
      <c r="S1468" s="81"/>
    </row>
    <row r="1469" spans="11:19" x14ac:dyDescent="0.2">
      <c r="K1469" s="83" t="s">
        <v>621</v>
      </c>
      <c r="L1469" s="84" t="s">
        <v>1840</v>
      </c>
      <c r="M1469" s="85" t="s">
        <v>3440</v>
      </c>
      <c r="N1469" s="64" t="s">
        <v>3442</v>
      </c>
      <c r="O1469" s="65" t="s">
        <v>3442</v>
      </c>
      <c r="P1469" s="83"/>
      <c r="Q1469" s="73" t="s">
        <v>2162</v>
      </c>
      <c r="R1469" s="61"/>
      <c r="S1469" s="61"/>
    </row>
    <row r="1470" spans="11:19" x14ac:dyDescent="0.2">
      <c r="K1470" s="75" t="s">
        <v>621</v>
      </c>
      <c r="L1470" s="76" t="s">
        <v>4079</v>
      </c>
      <c r="M1470" s="77" t="s">
        <v>3440</v>
      </c>
      <c r="N1470" s="78" t="s">
        <v>4448</v>
      </c>
      <c r="O1470" s="79" t="s">
        <v>4448</v>
      </c>
      <c r="P1470" s="75"/>
      <c r="Q1470" s="80"/>
      <c r="R1470" s="81"/>
      <c r="S1470" s="81"/>
    </row>
    <row r="1471" spans="11:19" x14ac:dyDescent="0.2">
      <c r="K1471" s="83" t="s">
        <v>621</v>
      </c>
      <c r="L1471" s="84" t="s">
        <v>1841</v>
      </c>
      <c r="M1471" s="85" t="s">
        <v>3440</v>
      </c>
      <c r="N1471" s="64" t="s">
        <v>3443</v>
      </c>
      <c r="O1471" s="65" t="s">
        <v>3443</v>
      </c>
      <c r="P1471" s="83"/>
      <c r="Q1471" s="73" t="s">
        <v>2162</v>
      </c>
      <c r="R1471" s="61"/>
      <c r="S1471" s="61"/>
    </row>
    <row r="1472" spans="11:19" x14ac:dyDescent="0.2">
      <c r="K1472" s="83" t="s">
        <v>621</v>
      </c>
      <c r="L1472" s="238" t="s">
        <v>4779</v>
      </c>
      <c r="M1472" s="85" t="s">
        <v>3440</v>
      </c>
      <c r="N1472" s="64" t="s">
        <v>4780</v>
      </c>
      <c r="O1472" s="65" t="s">
        <v>4780</v>
      </c>
      <c r="P1472" s="71"/>
      <c r="Q1472" s="73"/>
      <c r="R1472" s="72"/>
      <c r="S1472" s="73"/>
    </row>
    <row r="1473" spans="11:19" x14ac:dyDescent="0.2">
      <c r="K1473" s="75" t="s">
        <v>621</v>
      </c>
      <c r="L1473" s="76" t="s">
        <v>4732</v>
      </c>
      <c r="M1473" s="77" t="s">
        <v>3440</v>
      </c>
      <c r="N1473" s="78" t="s">
        <v>4449</v>
      </c>
      <c r="O1473" s="79" t="s">
        <v>4449</v>
      </c>
      <c r="P1473" s="75"/>
      <c r="Q1473" s="80"/>
      <c r="R1473" s="81"/>
      <c r="S1473" s="81"/>
    </row>
    <row r="1474" spans="11:19" x14ac:dyDescent="0.2">
      <c r="K1474" s="83" t="s">
        <v>621</v>
      </c>
      <c r="L1474" s="84" t="s">
        <v>1842</v>
      </c>
      <c r="M1474" s="85" t="s">
        <v>3440</v>
      </c>
      <c r="N1474" s="64" t="s">
        <v>3444</v>
      </c>
      <c r="O1474" s="65" t="s">
        <v>3444</v>
      </c>
      <c r="P1474" s="83"/>
      <c r="Q1474" s="73" t="s">
        <v>2162</v>
      </c>
      <c r="R1474" s="61"/>
      <c r="S1474" s="61"/>
    </row>
    <row r="1475" spans="11:19" x14ac:dyDescent="0.2">
      <c r="K1475" s="75" t="s">
        <v>621</v>
      </c>
      <c r="L1475" s="76" t="s">
        <v>1843</v>
      </c>
      <c r="M1475" s="77" t="s">
        <v>3440</v>
      </c>
      <c r="N1475" s="78" t="s">
        <v>3445</v>
      </c>
      <c r="O1475" s="79" t="s">
        <v>3445</v>
      </c>
      <c r="P1475" s="75"/>
      <c r="Q1475" s="80" t="s">
        <v>2162</v>
      </c>
      <c r="R1475" s="81"/>
      <c r="S1475" s="81"/>
    </row>
    <row r="1476" spans="11:19" x14ac:dyDescent="0.2">
      <c r="K1476" s="83" t="s">
        <v>621</v>
      </c>
      <c r="L1476" s="84" t="s">
        <v>1844</v>
      </c>
      <c r="M1476" s="85" t="s">
        <v>3440</v>
      </c>
      <c r="N1476" s="64" t="s">
        <v>3446</v>
      </c>
      <c r="O1476" s="65" t="s">
        <v>3446</v>
      </c>
      <c r="P1476" s="83"/>
      <c r="Q1476" s="73" t="s">
        <v>2162</v>
      </c>
      <c r="R1476" s="61"/>
      <c r="S1476" s="61"/>
    </row>
    <row r="1477" spans="11:19" x14ac:dyDescent="0.2">
      <c r="K1477" s="75" t="s">
        <v>621</v>
      </c>
      <c r="L1477" s="76" t="s">
        <v>1845</v>
      </c>
      <c r="M1477" s="77" t="s">
        <v>3440</v>
      </c>
      <c r="N1477" s="78" t="s">
        <v>3447</v>
      </c>
      <c r="O1477" s="79" t="s">
        <v>3447</v>
      </c>
      <c r="P1477" s="75"/>
      <c r="Q1477" s="80" t="s">
        <v>2162</v>
      </c>
      <c r="R1477" s="81"/>
      <c r="S1477" s="81"/>
    </row>
    <row r="1478" spans="11:19" x14ac:dyDescent="0.2">
      <c r="K1478" s="83" t="s">
        <v>621</v>
      </c>
      <c r="L1478" s="84" t="s">
        <v>1846</v>
      </c>
      <c r="M1478" s="85" t="s">
        <v>3440</v>
      </c>
      <c r="N1478" s="64" t="s">
        <v>3448</v>
      </c>
      <c r="O1478" s="65" t="s">
        <v>3448</v>
      </c>
      <c r="P1478" s="83"/>
      <c r="Q1478" s="73" t="s">
        <v>2162</v>
      </c>
      <c r="R1478" s="61"/>
      <c r="S1478" s="61"/>
    </row>
    <row r="1479" spans="11:19" x14ac:dyDescent="0.2">
      <c r="K1479" s="75" t="s">
        <v>621</v>
      </c>
      <c r="L1479" s="76" t="s">
        <v>1847</v>
      </c>
      <c r="M1479" s="77" t="s">
        <v>3440</v>
      </c>
      <c r="N1479" s="78" t="s">
        <v>3449</v>
      </c>
      <c r="O1479" s="79" t="s">
        <v>3449</v>
      </c>
      <c r="P1479" s="75"/>
      <c r="Q1479" s="80" t="s">
        <v>2162</v>
      </c>
      <c r="R1479" s="81"/>
      <c r="S1479" s="81"/>
    </row>
    <row r="1480" spans="11:19" x14ac:dyDescent="0.2">
      <c r="K1480" s="83" t="s">
        <v>621</v>
      </c>
      <c r="L1480" s="84" t="s">
        <v>1848</v>
      </c>
      <c r="M1480" s="85" t="s">
        <v>3440</v>
      </c>
      <c r="N1480" s="64" t="s">
        <v>3450</v>
      </c>
      <c r="O1480" s="65" t="s">
        <v>3450</v>
      </c>
      <c r="P1480" s="83"/>
      <c r="Q1480" s="73" t="s">
        <v>2162</v>
      </c>
      <c r="R1480" s="61"/>
      <c r="S1480" s="61"/>
    </row>
    <row r="1481" spans="11:19" x14ac:dyDescent="0.2">
      <c r="K1481" s="75" t="s">
        <v>621</v>
      </c>
      <c r="L1481" s="76" t="s">
        <v>1849</v>
      </c>
      <c r="M1481" s="77" t="s">
        <v>3440</v>
      </c>
      <c r="N1481" s="78" t="s">
        <v>3451</v>
      </c>
      <c r="O1481" s="79" t="s">
        <v>3451</v>
      </c>
      <c r="P1481" s="75"/>
      <c r="Q1481" s="80" t="s">
        <v>2162</v>
      </c>
      <c r="R1481" s="81"/>
      <c r="S1481" s="81"/>
    </row>
    <row r="1482" spans="11:19" x14ac:dyDescent="0.2">
      <c r="K1482" s="83" t="s">
        <v>621</v>
      </c>
      <c r="L1482" s="84" t="s">
        <v>1850</v>
      </c>
      <c r="M1482" s="85" t="s">
        <v>3440</v>
      </c>
      <c r="N1482" s="64" t="s">
        <v>3452</v>
      </c>
      <c r="O1482" s="65" t="s">
        <v>3452</v>
      </c>
      <c r="P1482" s="83"/>
      <c r="Q1482" s="73" t="s">
        <v>2162</v>
      </c>
      <c r="R1482" s="61"/>
      <c r="S1482" s="61"/>
    </row>
    <row r="1483" spans="11:19" x14ac:dyDescent="0.2">
      <c r="K1483" s="75" t="s">
        <v>621</v>
      </c>
      <c r="L1483" s="76" t="s">
        <v>1851</v>
      </c>
      <c r="M1483" s="77" t="s">
        <v>3440</v>
      </c>
      <c r="N1483" s="78" t="s">
        <v>3453</v>
      </c>
      <c r="O1483" s="79" t="s">
        <v>3453</v>
      </c>
      <c r="P1483" s="75"/>
      <c r="Q1483" s="80" t="s">
        <v>2162</v>
      </c>
      <c r="R1483" s="81"/>
      <c r="S1483" s="81"/>
    </row>
    <row r="1484" spans="11:19" x14ac:dyDescent="0.2">
      <c r="K1484" s="83" t="s">
        <v>621</v>
      </c>
      <c r="L1484" s="84" t="s">
        <v>1852</v>
      </c>
      <c r="M1484" s="85" t="s">
        <v>3440</v>
      </c>
      <c r="N1484" s="64" t="s">
        <v>3454</v>
      </c>
      <c r="O1484" s="65" t="s">
        <v>3454</v>
      </c>
      <c r="P1484" s="83"/>
      <c r="Q1484" s="73" t="s">
        <v>2162</v>
      </c>
      <c r="R1484" s="61"/>
      <c r="S1484" s="61"/>
    </row>
    <row r="1485" spans="11:19" x14ac:dyDescent="0.2">
      <c r="K1485" s="75" t="s">
        <v>621</v>
      </c>
      <c r="L1485" s="76" t="s">
        <v>1869</v>
      </c>
      <c r="M1485" s="77" t="s">
        <v>3440</v>
      </c>
      <c r="N1485" s="78" t="s">
        <v>3471</v>
      </c>
      <c r="O1485" s="79" t="s">
        <v>3471</v>
      </c>
      <c r="P1485" s="75"/>
      <c r="Q1485" s="80" t="s">
        <v>2162</v>
      </c>
      <c r="R1485" s="81"/>
      <c r="S1485" s="81"/>
    </row>
    <row r="1486" spans="11:19" x14ac:dyDescent="0.2">
      <c r="K1486" s="83" t="s">
        <v>621</v>
      </c>
      <c r="L1486" s="84" t="s">
        <v>1863</v>
      </c>
      <c r="M1486" s="85" t="s">
        <v>3440</v>
      </c>
      <c r="N1486" s="64" t="s">
        <v>3465</v>
      </c>
      <c r="O1486" s="65" t="s">
        <v>3465</v>
      </c>
      <c r="P1486" s="83"/>
      <c r="Q1486" s="73" t="s">
        <v>2162</v>
      </c>
      <c r="R1486" s="61"/>
      <c r="S1486" s="61"/>
    </row>
    <row r="1487" spans="11:19" x14ac:dyDescent="0.2">
      <c r="K1487" s="75" t="s">
        <v>621</v>
      </c>
      <c r="L1487" s="76" t="s">
        <v>1853</v>
      </c>
      <c r="M1487" s="77" t="s">
        <v>3440</v>
      </c>
      <c r="N1487" s="78" t="s">
        <v>3455</v>
      </c>
      <c r="O1487" s="79" t="s">
        <v>3455</v>
      </c>
      <c r="P1487" s="75"/>
      <c r="Q1487" s="80" t="s">
        <v>2162</v>
      </c>
      <c r="R1487" s="81"/>
      <c r="S1487" s="81"/>
    </row>
    <row r="1488" spans="11:19" x14ac:dyDescent="0.2">
      <c r="K1488" s="83" t="s">
        <v>621</v>
      </c>
      <c r="L1488" s="84" t="s">
        <v>1865</v>
      </c>
      <c r="M1488" s="85" t="s">
        <v>3440</v>
      </c>
      <c r="N1488" s="64" t="s">
        <v>3467</v>
      </c>
      <c r="O1488" s="65" t="s">
        <v>3467</v>
      </c>
      <c r="P1488" s="83"/>
      <c r="Q1488" s="73" t="s">
        <v>2162</v>
      </c>
      <c r="R1488" s="61"/>
      <c r="S1488" s="61"/>
    </row>
    <row r="1489" spans="11:19" x14ac:dyDescent="0.2">
      <c r="K1489" s="75" t="s">
        <v>621</v>
      </c>
      <c r="L1489" s="76" t="s">
        <v>1854</v>
      </c>
      <c r="M1489" s="77" t="s">
        <v>3440</v>
      </c>
      <c r="N1489" s="78" t="s">
        <v>3456</v>
      </c>
      <c r="O1489" s="79" t="s">
        <v>3456</v>
      </c>
      <c r="P1489" s="75"/>
      <c r="Q1489" s="80" t="s">
        <v>2162</v>
      </c>
      <c r="R1489" s="81"/>
      <c r="S1489" s="81"/>
    </row>
    <row r="1490" spans="11:19" x14ac:dyDescent="0.2">
      <c r="K1490" s="83" t="s">
        <v>621</v>
      </c>
      <c r="L1490" s="84" t="s">
        <v>1855</v>
      </c>
      <c r="M1490" s="85" t="s">
        <v>3440</v>
      </c>
      <c r="N1490" s="64" t="s">
        <v>3457</v>
      </c>
      <c r="O1490" s="65" t="s">
        <v>3457</v>
      </c>
      <c r="P1490" s="83"/>
      <c r="Q1490" s="73" t="s">
        <v>2162</v>
      </c>
      <c r="R1490" s="61"/>
      <c r="S1490" s="61"/>
    </row>
    <row r="1491" spans="11:19" x14ac:dyDescent="0.2">
      <c r="K1491" s="75" t="s">
        <v>621</v>
      </c>
      <c r="L1491" s="76" t="s">
        <v>1856</v>
      </c>
      <c r="M1491" s="77" t="s">
        <v>3440</v>
      </c>
      <c r="N1491" s="78" t="s">
        <v>3458</v>
      </c>
      <c r="O1491" s="79" t="s">
        <v>3458</v>
      </c>
      <c r="P1491" s="75"/>
      <c r="Q1491" s="80" t="s">
        <v>2162</v>
      </c>
      <c r="R1491" s="81"/>
      <c r="S1491" s="81"/>
    </row>
    <row r="1492" spans="11:19" x14ac:dyDescent="0.2">
      <c r="K1492" s="83" t="s">
        <v>621</v>
      </c>
      <c r="L1492" s="84" t="s">
        <v>1857</v>
      </c>
      <c r="M1492" s="85" t="s">
        <v>3440</v>
      </c>
      <c r="N1492" s="64" t="s">
        <v>3459</v>
      </c>
      <c r="O1492" s="65" t="s">
        <v>3459</v>
      </c>
      <c r="P1492" s="83"/>
      <c r="Q1492" s="73" t="s">
        <v>2162</v>
      </c>
      <c r="R1492" s="61"/>
      <c r="S1492" s="61" t="s">
        <v>2191</v>
      </c>
    </row>
    <row r="1493" spans="11:19" x14ac:dyDescent="0.2">
      <c r="K1493" s="75" t="s">
        <v>621</v>
      </c>
      <c r="L1493" s="76" t="s">
        <v>1867</v>
      </c>
      <c r="M1493" s="77" t="s">
        <v>3440</v>
      </c>
      <c r="N1493" s="78" t="s">
        <v>3469</v>
      </c>
      <c r="O1493" s="79" t="s">
        <v>3469</v>
      </c>
      <c r="P1493" s="75"/>
      <c r="Q1493" s="80" t="s">
        <v>2162</v>
      </c>
      <c r="R1493" s="81"/>
      <c r="S1493" s="81"/>
    </row>
    <row r="1494" spans="11:19" x14ac:dyDescent="0.2">
      <c r="K1494" s="83" t="s">
        <v>621</v>
      </c>
      <c r="L1494" s="84" t="s">
        <v>1858</v>
      </c>
      <c r="M1494" s="85" t="s">
        <v>3440</v>
      </c>
      <c r="N1494" s="64" t="s">
        <v>3460</v>
      </c>
      <c r="O1494" s="65" t="s">
        <v>3460</v>
      </c>
      <c r="P1494" s="83"/>
      <c r="Q1494" s="73" t="s">
        <v>2162</v>
      </c>
      <c r="R1494" s="61"/>
      <c r="S1494" s="61"/>
    </row>
    <row r="1495" spans="11:19" x14ac:dyDescent="0.2">
      <c r="K1495" s="75" t="s">
        <v>621</v>
      </c>
      <c r="L1495" s="76" t="s">
        <v>1868</v>
      </c>
      <c r="M1495" s="77" t="s">
        <v>3440</v>
      </c>
      <c r="N1495" s="78" t="s">
        <v>3470</v>
      </c>
      <c r="O1495" s="79" t="s">
        <v>3470</v>
      </c>
      <c r="P1495" s="75"/>
      <c r="Q1495" s="80" t="s">
        <v>2162</v>
      </c>
      <c r="R1495" s="81"/>
      <c r="S1495" s="81"/>
    </row>
    <row r="1496" spans="11:19" x14ac:dyDescent="0.2">
      <c r="K1496" s="83" t="s">
        <v>621</v>
      </c>
      <c r="L1496" s="84" t="s">
        <v>1859</v>
      </c>
      <c r="M1496" s="85" t="s">
        <v>3440</v>
      </c>
      <c r="N1496" s="64" t="s">
        <v>3461</v>
      </c>
      <c r="O1496" s="65" t="s">
        <v>3461</v>
      </c>
      <c r="P1496" s="83"/>
      <c r="Q1496" s="73" t="s">
        <v>2162</v>
      </c>
      <c r="R1496" s="61"/>
      <c r="S1496" s="61"/>
    </row>
    <row r="1497" spans="11:19" x14ac:dyDescent="0.2">
      <c r="K1497" s="75" t="s">
        <v>621</v>
      </c>
      <c r="L1497" s="76" t="s">
        <v>1860</v>
      </c>
      <c r="M1497" s="77" t="s">
        <v>3440</v>
      </c>
      <c r="N1497" s="78" t="s">
        <v>3462</v>
      </c>
      <c r="O1497" s="79" t="s">
        <v>3462</v>
      </c>
      <c r="P1497" s="75"/>
      <c r="Q1497" s="80" t="s">
        <v>2162</v>
      </c>
      <c r="R1497" s="81"/>
      <c r="S1497" s="81"/>
    </row>
    <row r="1498" spans="11:19" x14ac:dyDescent="0.2">
      <c r="K1498" s="83" t="s">
        <v>621</v>
      </c>
      <c r="L1498" s="84" t="s">
        <v>4733</v>
      </c>
      <c r="M1498" s="85" t="s">
        <v>3440</v>
      </c>
      <c r="N1498" s="64" t="s">
        <v>4450</v>
      </c>
      <c r="O1498" s="65" t="s">
        <v>4450</v>
      </c>
      <c r="P1498" s="83"/>
      <c r="Q1498" s="73"/>
      <c r="R1498" s="61"/>
      <c r="S1498" s="61"/>
    </row>
    <row r="1499" spans="11:19" x14ac:dyDescent="0.2">
      <c r="K1499" s="75" t="s">
        <v>621</v>
      </c>
      <c r="L1499" s="76" t="s">
        <v>4734</v>
      </c>
      <c r="M1499" s="77" t="s">
        <v>3440</v>
      </c>
      <c r="N1499" s="78" t="s">
        <v>4451</v>
      </c>
      <c r="O1499" s="79" t="s">
        <v>4451</v>
      </c>
      <c r="P1499" s="75"/>
      <c r="Q1499" s="80"/>
      <c r="R1499" s="81"/>
      <c r="S1499" s="81"/>
    </row>
    <row r="1500" spans="11:19" x14ac:dyDescent="0.2">
      <c r="K1500" s="83" t="s">
        <v>621</v>
      </c>
      <c r="L1500" s="84" t="s">
        <v>4735</v>
      </c>
      <c r="M1500" s="85" t="s">
        <v>3440</v>
      </c>
      <c r="N1500" s="64" t="s">
        <v>4452</v>
      </c>
      <c r="O1500" s="65" t="s">
        <v>4452</v>
      </c>
      <c r="P1500" s="83"/>
      <c r="Q1500" s="73"/>
      <c r="R1500" s="61"/>
      <c r="S1500" s="61"/>
    </row>
    <row r="1501" spans="11:19" x14ac:dyDescent="0.2">
      <c r="K1501" s="75" t="s">
        <v>621</v>
      </c>
      <c r="L1501" s="76" t="s">
        <v>4736</v>
      </c>
      <c r="M1501" s="77" t="s">
        <v>3440</v>
      </c>
      <c r="N1501" s="78" t="s">
        <v>4453</v>
      </c>
      <c r="O1501" s="79" t="s">
        <v>4453</v>
      </c>
      <c r="P1501" s="75"/>
      <c r="Q1501" s="80"/>
      <c r="R1501" s="81"/>
      <c r="S1501" s="81"/>
    </row>
    <row r="1502" spans="11:19" x14ac:dyDescent="0.2">
      <c r="K1502" s="83" t="s">
        <v>621</v>
      </c>
      <c r="L1502" s="84" t="s">
        <v>4737</v>
      </c>
      <c r="M1502" s="85" t="s">
        <v>3440</v>
      </c>
      <c r="N1502" s="64" t="s">
        <v>4454</v>
      </c>
      <c r="O1502" s="65" t="s">
        <v>4454</v>
      </c>
      <c r="P1502" s="83"/>
      <c r="Q1502" s="73"/>
      <c r="R1502" s="61"/>
      <c r="S1502" s="61"/>
    </row>
    <row r="1503" spans="11:19" x14ac:dyDescent="0.2">
      <c r="K1503" s="81" t="s">
        <v>621</v>
      </c>
      <c r="L1503" s="93" t="s">
        <v>4738</v>
      </c>
      <c r="M1503" s="94" t="s">
        <v>3440</v>
      </c>
      <c r="N1503" s="78" t="s">
        <v>4455</v>
      </c>
      <c r="O1503" s="79" t="s">
        <v>4455</v>
      </c>
      <c r="P1503" s="78"/>
      <c r="Q1503" s="91"/>
      <c r="R1503" s="95"/>
      <c r="S1503" s="96"/>
    </row>
    <row r="1504" spans="11:19" x14ac:dyDescent="0.2">
      <c r="K1504" s="61" t="s">
        <v>621</v>
      </c>
      <c r="L1504" s="62" t="s">
        <v>4739</v>
      </c>
      <c r="M1504" s="101" t="s">
        <v>3440</v>
      </c>
      <c r="N1504" s="64" t="s">
        <v>4456</v>
      </c>
      <c r="O1504" s="65" t="s">
        <v>4456</v>
      </c>
      <c r="P1504" s="66"/>
      <c r="Q1504" s="67"/>
      <c r="R1504" s="99"/>
      <c r="S1504" s="61"/>
    </row>
    <row r="1505" spans="11:19" x14ac:dyDescent="0.2">
      <c r="K1505" s="81" t="s">
        <v>621</v>
      </c>
      <c r="L1505" s="93" t="s">
        <v>4740</v>
      </c>
      <c r="M1505" s="97" t="s">
        <v>3440</v>
      </c>
      <c r="N1505" s="78" t="s">
        <v>4457</v>
      </c>
      <c r="O1505" s="79" t="s">
        <v>4457</v>
      </c>
      <c r="P1505" s="78"/>
      <c r="Q1505" s="91"/>
      <c r="R1505" s="95"/>
      <c r="S1505" s="96"/>
    </row>
    <row r="1506" spans="11:19" x14ac:dyDescent="0.2">
      <c r="K1506" s="75" t="s">
        <v>621</v>
      </c>
      <c r="L1506" s="76" t="s">
        <v>4741</v>
      </c>
      <c r="M1506" s="77" t="s">
        <v>3440</v>
      </c>
      <c r="N1506" s="78" t="s">
        <v>4458</v>
      </c>
      <c r="O1506" s="79" t="s">
        <v>4458</v>
      </c>
      <c r="P1506" s="75"/>
      <c r="Q1506" s="80"/>
      <c r="R1506" s="81"/>
      <c r="S1506" s="81"/>
    </row>
    <row r="1507" spans="11:19" x14ac:dyDescent="0.2">
      <c r="K1507" s="83" t="s">
        <v>621</v>
      </c>
      <c r="L1507" s="84" t="s">
        <v>4742</v>
      </c>
      <c r="M1507" s="85" t="s">
        <v>3440</v>
      </c>
      <c r="N1507" s="64" t="s">
        <v>4459</v>
      </c>
      <c r="O1507" s="65" t="s">
        <v>4459</v>
      </c>
      <c r="P1507" s="83"/>
      <c r="Q1507" s="73"/>
      <c r="R1507" s="61"/>
      <c r="S1507" s="61"/>
    </row>
    <row r="1508" spans="11:19" x14ac:dyDescent="0.2">
      <c r="K1508" s="75" t="s">
        <v>621</v>
      </c>
      <c r="L1508" s="76" t="s">
        <v>1861</v>
      </c>
      <c r="M1508" s="77" t="s">
        <v>3440</v>
      </c>
      <c r="N1508" s="78" t="s">
        <v>3463</v>
      </c>
      <c r="O1508" s="79" t="s">
        <v>3463</v>
      </c>
      <c r="P1508" s="75"/>
      <c r="Q1508" s="80" t="s">
        <v>2162</v>
      </c>
      <c r="R1508" s="81"/>
      <c r="S1508" s="81"/>
    </row>
    <row r="1509" spans="11:19" x14ac:dyDescent="0.2">
      <c r="K1509" s="83" t="s">
        <v>621</v>
      </c>
      <c r="L1509" s="84" t="s">
        <v>4743</v>
      </c>
      <c r="M1509" s="85" t="s">
        <v>3440</v>
      </c>
      <c r="N1509" s="64" t="s">
        <v>4460</v>
      </c>
      <c r="O1509" s="65" t="s">
        <v>4460</v>
      </c>
      <c r="P1509" s="83"/>
      <c r="Q1509" s="73"/>
      <c r="R1509" s="61"/>
      <c r="S1509" s="61"/>
    </row>
    <row r="1510" spans="11:19" x14ac:dyDescent="0.2">
      <c r="K1510" s="75" t="s">
        <v>621</v>
      </c>
      <c r="L1510" s="76" t="s">
        <v>1862</v>
      </c>
      <c r="M1510" s="77" t="s">
        <v>3440</v>
      </c>
      <c r="N1510" s="78" t="s">
        <v>3464</v>
      </c>
      <c r="O1510" s="79" t="s">
        <v>3464</v>
      </c>
      <c r="P1510" s="75"/>
      <c r="Q1510" s="80" t="s">
        <v>2162</v>
      </c>
      <c r="R1510" s="81"/>
      <c r="S1510" s="81"/>
    </row>
    <row r="1511" spans="11:19" x14ac:dyDescent="0.2">
      <c r="K1511" s="83" t="s">
        <v>622</v>
      </c>
      <c r="L1511" s="84" t="s">
        <v>1870</v>
      </c>
      <c r="M1511" s="85" t="s">
        <v>3472</v>
      </c>
      <c r="N1511" s="64" t="s">
        <v>3473</v>
      </c>
      <c r="O1511" s="65" t="s">
        <v>3473</v>
      </c>
      <c r="P1511" s="83" t="s">
        <v>2191</v>
      </c>
      <c r="Q1511" s="73"/>
      <c r="R1511" s="61"/>
      <c r="S1511" s="61" t="s">
        <v>2191</v>
      </c>
    </row>
    <row r="1512" spans="11:19" x14ac:dyDescent="0.2">
      <c r="K1512" s="75" t="s">
        <v>4004</v>
      </c>
      <c r="L1512" s="76" t="s">
        <v>4744</v>
      </c>
      <c r="M1512" s="77" t="s">
        <v>4461</v>
      </c>
      <c r="N1512" s="78" t="s">
        <v>4462</v>
      </c>
      <c r="O1512" s="79" t="s">
        <v>4462</v>
      </c>
      <c r="P1512" s="75" t="s">
        <v>2191</v>
      </c>
      <c r="Q1512" s="80"/>
      <c r="R1512" s="81"/>
      <c r="S1512" s="81"/>
    </row>
    <row r="1513" spans="11:19" x14ac:dyDescent="0.2">
      <c r="K1513" s="83" t="s">
        <v>4005</v>
      </c>
      <c r="L1513" s="84" t="s">
        <v>4745</v>
      </c>
      <c r="M1513" s="85" t="s">
        <v>4463</v>
      </c>
      <c r="N1513" s="64" t="s">
        <v>4464</v>
      </c>
      <c r="O1513" s="65" t="s">
        <v>4464</v>
      </c>
      <c r="P1513" s="83" t="s">
        <v>2191</v>
      </c>
      <c r="Q1513" s="73"/>
      <c r="R1513" s="61"/>
      <c r="S1513" s="61"/>
    </row>
    <row r="1514" spans="11:19" x14ac:dyDescent="0.2">
      <c r="K1514" s="75" t="s">
        <v>623</v>
      </c>
      <c r="L1514" s="76" t="s">
        <v>1871</v>
      </c>
      <c r="M1514" s="77" t="s">
        <v>3474</v>
      </c>
      <c r="N1514" s="78" t="s">
        <v>3475</v>
      </c>
      <c r="O1514" s="79" t="s">
        <v>3475</v>
      </c>
      <c r="P1514" s="75"/>
      <c r="Q1514" s="80" t="s">
        <v>2162</v>
      </c>
      <c r="R1514" s="81"/>
      <c r="S1514" s="81"/>
    </row>
    <row r="1515" spans="11:19" x14ac:dyDescent="0.2">
      <c r="K1515" s="83" t="s">
        <v>623</v>
      </c>
      <c r="L1515" s="84" t="s">
        <v>1874</v>
      </c>
      <c r="M1515" s="85" t="s">
        <v>3474</v>
      </c>
      <c r="N1515" s="64" t="s">
        <v>3478</v>
      </c>
      <c r="O1515" s="65" t="s">
        <v>3478</v>
      </c>
      <c r="P1515" s="83"/>
      <c r="Q1515" s="73" t="s">
        <v>2162</v>
      </c>
      <c r="R1515" s="61"/>
      <c r="S1515" s="61"/>
    </row>
    <row r="1516" spans="11:19" x14ac:dyDescent="0.2">
      <c r="K1516" s="75" t="s">
        <v>623</v>
      </c>
      <c r="L1516" s="76" t="s">
        <v>1872</v>
      </c>
      <c r="M1516" s="77" t="s">
        <v>3474</v>
      </c>
      <c r="N1516" s="78" t="s">
        <v>3476</v>
      </c>
      <c r="O1516" s="79" t="s">
        <v>3476</v>
      </c>
      <c r="P1516" s="75"/>
      <c r="Q1516" s="80" t="s">
        <v>2162</v>
      </c>
      <c r="R1516" s="81"/>
      <c r="S1516" s="81"/>
    </row>
    <row r="1517" spans="11:19" x14ac:dyDescent="0.2">
      <c r="K1517" s="81" t="s">
        <v>623</v>
      </c>
      <c r="L1517" s="93" t="s">
        <v>1873</v>
      </c>
      <c r="M1517" s="94" t="s">
        <v>3474</v>
      </c>
      <c r="N1517" s="78" t="s">
        <v>3477</v>
      </c>
      <c r="O1517" s="79" t="s">
        <v>3477</v>
      </c>
      <c r="P1517" s="78"/>
      <c r="Q1517" s="91" t="s">
        <v>2162</v>
      </c>
      <c r="R1517" s="95"/>
      <c r="S1517" s="96"/>
    </row>
    <row r="1518" spans="11:19" x14ac:dyDescent="0.2">
      <c r="K1518" s="83" t="s">
        <v>623</v>
      </c>
      <c r="L1518" s="84" t="s">
        <v>1875</v>
      </c>
      <c r="M1518" s="85" t="s">
        <v>3474</v>
      </c>
      <c r="N1518" s="64" t="s">
        <v>3479</v>
      </c>
      <c r="O1518" s="65" t="s">
        <v>3479</v>
      </c>
      <c r="P1518" s="83"/>
      <c r="Q1518" s="73" t="s">
        <v>2162</v>
      </c>
      <c r="R1518" s="61"/>
      <c r="S1518" s="61"/>
    </row>
    <row r="1519" spans="11:19" x14ac:dyDescent="0.2">
      <c r="K1519" s="75" t="s">
        <v>623</v>
      </c>
      <c r="L1519" s="76" t="s">
        <v>1878</v>
      </c>
      <c r="M1519" s="77" t="s">
        <v>3474</v>
      </c>
      <c r="N1519" s="78" t="s">
        <v>3482</v>
      </c>
      <c r="O1519" s="79" t="s">
        <v>3482</v>
      </c>
      <c r="P1519" s="75"/>
      <c r="Q1519" s="80" t="s">
        <v>2162</v>
      </c>
      <c r="R1519" s="81"/>
      <c r="S1519" s="81"/>
    </row>
    <row r="1520" spans="11:19" x14ac:dyDescent="0.2">
      <c r="K1520" s="83" t="s">
        <v>623</v>
      </c>
      <c r="L1520" s="84" t="s">
        <v>1876</v>
      </c>
      <c r="M1520" s="85" t="s">
        <v>3474</v>
      </c>
      <c r="N1520" s="64" t="s">
        <v>3480</v>
      </c>
      <c r="O1520" s="65" t="s">
        <v>3480</v>
      </c>
      <c r="P1520" s="83"/>
      <c r="Q1520" s="73" t="s">
        <v>2162</v>
      </c>
      <c r="R1520" s="61"/>
      <c r="S1520" s="61"/>
    </row>
    <row r="1521" spans="11:19" x14ac:dyDescent="0.2">
      <c r="K1521" s="75" t="s">
        <v>623</v>
      </c>
      <c r="L1521" s="76" t="s">
        <v>1877</v>
      </c>
      <c r="M1521" s="77" t="s">
        <v>3474</v>
      </c>
      <c r="N1521" s="78" t="s">
        <v>3481</v>
      </c>
      <c r="O1521" s="79" t="s">
        <v>3481</v>
      </c>
      <c r="P1521" s="75"/>
      <c r="Q1521" s="80" t="s">
        <v>2162</v>
      </c>
      <c r="R1521" s="81"/>
      <c r="S1521" s="81"/>
    </row>
    <row r="1522" spans="11:19" x14ac:dyDescent="0.2">
      <c r="K1522" s="83" t="s">
        <v>623</v>
      </c>
      <c r="L1522" s="84" t="s">
        <v>1881</v>
      </c>
      <c r="M1522" s="85" t="s">
        <v>3474</v>
      </c>
      <c r="N1522" s="64" t="s">
        <v>3485</v>
      </c>
      <c r="O1522" s="65" t="s">
        <v>3485</v>
      </c>
      <c r="P1522" s="83"/>
      <c r="Q1522" s="73" t="s">
        <v>2162</v>
      </c>
      <c r="R1522" s="61"/>
      <c r="S1522" s="61"/>
    </row>
    <row r="1523" spans="11:19" x14ac:dyDescent="0.2">
      <c r="K1523" s="75" t="s">
        <v>623</v>
      </c>
      <c r="L1523" s="76" t="s">
        <v>1879</v>
      </c>
      <c r="M1523" s="77" t="s">
        <v>3474</v>
      </c>
      <c r="N1523" s="78" t="s">
        <v>3483</v>
      </c>
      <c r="O1523" s="79" t="s">
        <v>3483</v>
      </c>
      <c r="P1523" s="75"/>
      <c r="Q1523" s="80" t="s">
        <v>2162</v>
      </c>
      <c r="R1523" s="81"/>
      <c r="S1523" s="81"/>
    </row>
    <row r="1524" spans="11:19" x14ac:dyDescent="0.2">
      <c r="K1524" s="83" t="s">
        <v>623</v>
      </c>
      <c r="L1524" s="84" t="s">
        <v>1880</v>
      </c>
      <c r="M1524" s="85" t="s">
        <v>3474</v>
      </c>
      <c r="N1524" s="64" t="s">
        <v>3484</v>
      </c>
      <c r="O1524" s="65" t="s">
        <v>3484</v>
      </c>
      <c r="P1524" s="83"/>
      <c r="Q1524" s="73" t="s">
        <v>2162</v>
      </c>
      <c r="R1524" s="61"/>
      <c r="S1524" s="61"/>
    </row>
    <row r="1525" spans="11:19" x14ac:dyDescent="0.2">
      <c r="K1525" s="75" t="s">
        <v>623</v>
      </c>
      <c r="L1525" s="76" t="s">
        <v>1882</v>
      </c>
      <c r="M1525" s="77" t="s">
        <v>3474</v>
      </c>
      <c r="N1525" s="78" t="s">
        <v>3486</v>
      </c>
      <c r="O1525" s="79" t="s">
        <v>3486</v>
      </c>
      <c r="P1525" s="75"/>
      <c r="Q1525" s="80" t="s">
        <v>2162</v>
      </c>
      <c r="R1525" s="81"/>
      <c r="S1525" s="81"/>
    </row>
    <row r="1526" spans="11:19" x14ac:dyDescent="0.2">
      <c r="K1526" s="83" t="s">
        <v>623</v>
      </c>
      <c r="L1526" s="84" t="s">
        <v>1883</v>
      </c>
      <c r="M1526" s="85" t="s">
        <v>3474</v>
      </c>
      <c r="N1526" s="64" t="s">
        <v>3487</v>
      </c>
      <c r="O1526" s="65" t="s">
        <v>3487</v>
      </c>
      <c r="P1526" s="83"/>
      <c r="Q1526" s="73" t="s">
        <v>2162</v>
      </c>
      <c r="R1526" s="61"/>
      <c r="S1526" s="61"/>
    </row>
    <row r="1527" spans="11:19" x14ac:dyDescent="0.2">
      <c r="K1527" s="75" t="s">
        <v>623</v>
      </c>
      <c r="L1527" s="76" t="s">
        <v>1884</v>
      </c>
      <c r="M1527" s="77" t="s">
        <v>3474</v>
      </c>
      <c r="N1527" s="78" t="s">
        <v>3488</v>
      </c>
      <c r="O1527" s="79" t="s">
        <v>3488</v>
      </c>
      <c r="P1527" s="75"/>
      <c r="Q1527" s="80" t="s">
        <v>2162</v>
      </c>
      <c r="R1527" s="81"/>
      <c r="S1527" s="81"/>
    </row>
    <row r="1528" spans="11:19" x14ac:dyDescent="0.2">
      <c r="K1528" s="83" t="s">
        <v>623</v>
      </c>
      <c r="L1528" s="84" t="s">
        <v>1885</v>
      </c>
      <c r="M1528" s="85" t="s">
        <v>3474</v>
      </c>
      <c r="N1528" s="64" t="s">
        <v>3489</v>
      </c>
      <c r="O1528" s="65" t="s">
        <v>3489</v>
      </c>
      <c r="P1528" s="83"/>
      <c r="Q1528" s="73" t="s">
        <v>2162</v>
      </c>
      <c r="R1528" s="61"/>
      <c r="S1528" s="61"/>
    </row>
    <row r="1529" spans="11:19" x14ac:dyDescent="0.2">
      <c r="K1529" s="75" t="s">
        <v>623</v>
      </c>
      <c r="L1529" s="76" t="s">
        <v>1886</v>
      </c>
      <c r="M1529" s="77" t="s">
        <v>3474</v>
      </c>
      <c r="N1529" s="78" t="s">
        <v>3490</v>
      </c>
      <c r="O1529" s="79" t="s">
        <v>3490</v>
      </c>
      <c r="P1529" s="75"/>
      <c r="Q1529" s="80" t="s">
        <v>2162</v>
      </c>
      <c r="R1529" s="81"/>
      <c r="S1529" s="81"/>
    </row>
    <row r="1530" spans="11:19" x14ac:dyDescent="0.2">
      <c r="K1530" s="83" t="s">
        <v>4006</v>
      </c>
      <c r="L1530" s="84" t="s">
        <v>4746</v>
      </c>
      <c r="M1530" s="85" t="s">
        <v>4465</v>
      </c>
      <c r="N1530" s="64" t="s">
        <v>4466</v>
      </c>
      <c r="O1530" s="65" t="s">
        <v>4466</v>
      </c>
      <c r="P1530" s="83" t="s">
        <v>2191</v>
      </c>
      <c r="Q1530" s="73"/>
      <c r="R1530" s="61"/>
      <c r="S1530" s="61"/>
    </row>
    <row r="1531" spans="11:19" x14ac:dyDescent="0.2">
      <c r="K1531" s="75" t="s">
        <v>624</v>
      </c>
      <c r="L1531" s="76" t="s">
        <v>1905</v>
      </c>
      <c r="M1531" s="77" t="s">
        <v>3491</v>
      </c>
      <c r="N1531" s="78" t="s">
        <v>3510</v>
      </c>
      <c r="O1531" s="79" t="s">
        <v>3510</v>
      </c>
      <c r="P1531" s="75"/>
      <c r="Q1531" s="80" t="s">
        <v>2162</v>
      </c>
      <c r="R1531" s="81"/>
      <c r="S1531" s="81"/>
    </row>
    <row r="1532" spans="11:19" x14ac:dyDescent="0.2">
      <c r="K1532" s="83" t="s">
        <v>624</v>
      </c>
      <c r="L1532" s="84" t="s">
        <v>1888</v>
      </c>
      <c r="M1532" s="85" t="s">
        <v>3491</v>
      </c>
      <c r="N1532" s="64" t="s">
        <v>3493</v>
      </c>
      <c r="O1532" s="65" t="s">
        <v>3493</v>
      </c>
      <c r="P1532" s="83"/>
      <c r="Q1532" s="73" t="s">
        <v>2162</v>
      </c>
      <c r="R1532" s="61"/>
      <c r="S1532" s="61"/>
    </row>
    <row r="1533" spans="11:19" x14ac:dyDescent="0.2">
      <c r="K1533" s="75" t="s">
        <v>624</v>
      </c>
      <c r="L1533" s="76" t="s">
        <v>1889</v>
      </c>
      <c r="M1533" s="77" t="s">
        <v>3491</v>
      </c>
      <c r="N1533" s="78" t="s">
        <v>3494</v>
      </c>
      <c r="O1533" s="79" t="s">
        <v>3494</v>
      </c>
      <c r="P1533" s="75"/>
      <c r="Q1533" s="80" t="s">
        <v>2162</v>
      </c>
      <c r="R1533" s="81"/>
      <c r="S1533" s="81"/>
    </row>
    <row r="1534" spans="11:19" x14ac:dyDescent="0.2">
      <c r="K1534" s="83" t="s">
        <v>624</v>
      </c>
      <c r="L1534" s="84" t="s">
        <v>1891</v>
      </c>
      <c r="M1534" s="85" t="s">
        <v>3491</v>
      </c>
      <c r="N1534" s="64" t="s">
        <v>3496</v>
      </c>
      <c r="O1534" s="65" t="s">
        <v>3496</v>
      </c>
      <c r="P1534" s="83"/>
      <c r="Q1534" s="73" t="s">
        <v>2162</v>
      </c>
      <c r="R1534" s="61"/>
      <c r="S1534" s="61"/>
    </row>
    <row r="1535" spans="11:19" x14ac:dyDescent="0.2">
      <c r="K1535" s="83" t="s">
        <v>624</v>
      </c>
      <c r="L1535" s="84" t="s">
        <v>1890</v>
      </c>
      <c r="M1535" s="85" t="s">
        <v>3491</v>
      </c>
      <c r="N1535" s="64" t="s">
        <v>3495</v>
      </c>
      <c r="O1535" s="65" t="s">
        <v>3495</v>
      </c>
      <c r="P1535" s="83"/>
      <c r="Q1535" s="73" t="s">
        <v>2162</v>
      </c>
      <c r="R1535" s="61"/>
      <c r="S1535" s="61"/>
    </row>
    <row r="1536" spans="11:19" x14ac:dyDescent="0.2">
      <c r="K1536" s="83" t="s">
        <v>624</v>
      </c>
      <c r="L1536" s="84" t="s">
        <v>1892</v>
      </c>
      <c r="M1536" s="85" t="s">
        <v>3491</v>
      </c>
      <c r="N1536" s="64" t="s">
        <v>3497</v>
      </c>
      <c r="O1536" s="65" t="s">
        <v>3497</v>
      </c>
      <c r="P1536" s="83"/>
      <c r="Q1536" s="73" t="s">
        <v>2162</v>
      </c>
      <c r="R1536" s="61"/>
      <c r="S1536" s="61"/>
    </row>
    <row r="1537" spans="11:19" x14ac:dyDescent="0.2">
      <c r="K1537" s="75" t="s">
        <v>624</v>
      </c>
      <c r="L1537" s="76" t="s">
        <v>1894</v>
      </c>
      <c r="M1537" s="77" t="s">
        <v>3491</v>
      </c>
      <c r="N1537" s="78" t="s">
        <v>3499</v>
      </c>
      <c r="O1537" s="79" t="s">
        <v>3499</v>
      </c>
      <c r="P1537" s="75"/>
      <c r="Q1537" s="80" t="s">
        <v>2162</v>
      </c>
      <c r="R1537" s="81"/>
      <c r="S1537" s="81"/>
    </row>
    <row r="1538" spans="11:19" x14ac:dyDescent="0.2">
      <c r="K1538" s="83" t="s">
        <v>624</v>
      </c>
      <c r="L1538" s="84" t="s">
        <v>1895</v>
      </c>
      <c r="M1538" s="85" t="s">
        <v>3491</v>
      </c>
      <c r="N1538" s="64" t="s">
        <v>3500</v>
      </c>
      <c r="O1538" s="65" t="s">
        <v>3500</v>
      </c>
      <c r="P1538" s="83"/>
      <c r="Q1538" s="73" t="s">
        <v>2162</v>
      </c>
      <c r="R1538" s="61"/>
      <c r="S1538" s="61"/>
    </row>
    <row r="1539" spans="11:19" x14ac:dyDescent="0.2">
      <c r="K1539" s="75" t="s">
        <v>624</v>
      </c>
      <c r="L1539" s="76" t="s">
        <v>1902</v>
      </c>
      <c r="M1539" s="77" t="s">
        <v>3491</v>
      </c>
      <c r="N1539" s="78" t="s">
        <v>3507</v>
      </c>
      <c r="O1539" s="79" t="s">
        <v>3507</v>
      </c>
      <c r="P1539" s="75"/>
      <c r="Q1539" s="80" t="s">
        <v>2162</v>
      </c>
      <c r="R1539" s="81"/>
      <c r="S1539" s="81"/>
    </row>
    <row r="1540" spans="11:19" x14ac:dyDescent="0.2">
      <c r="K1540" s="83" t="s">
        <v>624</v>
      </c>
      <c r="L1540" s="84" t="s">
        <v>1887</v>
      </c>
      <c r="M1540" s="85" t="s">
        <v>3491</v>
      </c>
      <c r="N1540" s="64" t="s">
        <v>3492</v>
      </c>
      <c r="O1540" s="65" t="s">
        <v>3492</v>
      </c>
      <c r="P1540" s="83"/>
      <c r="Q1540" s="73" t="s">
        <v>2162</v>
      </c>
      <c r="R1540" s="61"/>
      <c r="S1540" s="61"/>
    </row>
    <row r="1541" spans="11:19" x14ac:dyDescent="0.2">
      <c r="K1541" s="139" t="s">
        <v>624</v>
      </c>
      <c r="L1541" s="139" t="s">
        <v>1897</v>
      </c>
      <c r="M1541" s="160" t="s">
        <v>3491</v>
      </c>
      <c r="N1541" s="161" t="s">
        <v>3502</v>
      </c>
      <c r="O1541" s="162" t="s">
        <v>3502</v>
      </c>
      <c r="P1541" s="71"/>
      <c r="Q1541" s="73" t="s">
        <v>2162</v>
      </c>
      <c r="R1541" s="72"/>
      <c r="S1541" s="73"/>
    </row>
    <row r="1542" spans="11:19" x14ac:dyDescent="0.2">
      <c r="K1542" s="75" t="s">
        <v>624</v>
      </c>
      <c r="L1542" s="76" t="s">
        <v>1896</v>
      </c>
      <c r="M1542" s="77" t="s">
        <v>3491</v>
      </c>
      <c r="N1542" s="78" t="s">
        <v>3501</v>
      </c>
      <c r="O1542" s="79" t="s">
        <v>3501</v>
      </c>
      <c r="P1542" s="75"/>
      <c r="Q1542" s="80" t="s">
        <v>2162</v>
      </c>
      <c r="R1542" s="81"/>
      <c r="S1542" s="81"/>
    </row>
    <row r="1543" spans="11:19" x14ac:dyDescent="0.2">
      <c r="K1543" s="83" t="s">
        <v>624</v>
      </c>
      <c r="L1543" s="84" t="s">
        <v>1904</v>
      </c>
      <c r="M1543" s="85" t="s">
        <v>3491</v>
      </c>
      <c r="N1543" s="64" t="s">
        <v>3509</v>
      </c>
      <c r="O1543" s="65" t="s">
        <v>3509</v>
      </c>
      <c r="P1543" s="83"/>
      <c r="Q1543" s="73" t="s">
        <v>2162</v>
      </c>
      <c r="R1543" s="61"/>
      <c r="S1543" s="61"/>
    </row>
    <row r="1544" spans="11:19" x14ac:dyDescent="0.2">
      <c r="K1544" s="75" t="s">
        <v>624</v>
      </c>
      <c r="L1544" s="76" t="s">
        <v>1899</v>
      </c>
      <c r="M1544" s="77" t="s">
        <v>3491</v>
      </c>
      <c r="N1544" s="78" t="s">
        <v>3504</v>
      </c>
      <c r="O1544" s="79" t="s">
        <v>3504</v>
      </c>
      <c r="P1544" s="75"/>
      <c r="Q1544" s="80" t="s">
        <v>2162</v>
      </c>
      <c r="R1544" s="81"/>
      <c r="S1544" s="81"/>
    </row>
    <row r="1545" spans="11:19" x14ac:dyDescent="0.2">
      <c r="K1545" s="83" t="s">
        <v>624</v>
      </c>
      <c r="L1545" s="84" t="s">
        <v>1898</v>
      </c>
      <c r="M1545" s="85" t="s">
        <v>3491</v>
      </c>
      <c r="N1545" s="64" t="s">
        <v>3503</v>
      </c>
      <c r="O1545" s="65" t="s">
        <v>3503</v>
      </c>
      <c r="P1545" s="83"/>
      <c r="Q1545" s="73" t="s">
        <v>2162</v>
      </c>
      <c r="R1545" s="61"/>
      <c r="S1545" s="61"/>
    </row>
    <row r="1546" spans="11:19" x14ac:dyDescent="0.2">
      <c r="K1546" s="75" t="s">
        <v>624</v>
      </c>
      <c r="L1546" s="76" t="s">
        <v>1901</v>
      </c>
      <c r="M1546" s="77" t="s">
        <v>3491</v>
      </c>
      <c r="N1546" s="78" t="s">
        <v>3506</v>
      </c>
      <c r="O1546" s="79" t="s">
        <v>3506</v>
      </c>
      <c r="P1546" s="75"/>
      <c r="Q1546" s="80" t="s">
        <v>2162</v>
      </c>
      <c r="R1546" s="81"/>
      <c r="S1546" s="81"/>
    </row>
    <row r="1547" spans="11:19" x14ac:dyDescent="0.2">
      <c r="K1547" s="83" t="s">
        <v>624</v>
      </c>
      <c r="L1547" s="84" t="s">
        <v>1900</v>
      </c>
      <c r="M1547" s="85" t="s">
        <v>3491</v>
      </c>
      <c r="N1547" s="64" t="s">
        <v>3505</v>
      </c>
      <c r="O1547" s="65" t="s">
        <v>3505</v>
      </c>
      <c r="P1547" s="83"/>
      <c r="Q1547" s="73" t="s">
        <v>2162</v>
      </c>
      <c r="R1547" s="61"/>
      <c r="S1547" s="61"/>
    </row>
    <row r="1548" spans="11:19" x14ac:dyDescent="0.2">
      <c r="K1548" s="75" t="s">
        <v>624</v>
      </c>
      <c r="L1548" s="76" t="s">
        <v>1907</v>
      </c>
      <c r="M1548" s="77" t="s">
        <v>3491</v>
      </c>
      <c r="N1548" s="78" t="s">
        <v>3512</v>
      </c>
      <c r="O1548" s="79" t="s">
        <v>3512</v>
      </c>
      <c r="P1548" s="75"/>
      <c r="Q1548" s="80" t="s">
        <v>2162</v>
      </c>
      <c r="R1548" s="81"/>
      <c r="S1548" s="81"/>
    </row>
    <row r="1549" spans="11:19" x14ac:dyDescent="0.2">
      <c r="K1549" s="83" t="s">
        <v>624</v>
      </c>
      <c r="L1549" s="84" t="s">
        <v>1908</v>
      </c>
      <c r="M1549" s="85" t="s">
        <v>3491</v>
      </c>
      <c r="N1549" s="64" t="s">
        <v>3513</v>
      </c>
      <c r="O1549" s="65" t="s">
        <v>3513</v>
      </c>
      <c r="P1549" s="83"/>
      <c r="Q1549" s="73" t="s">
        <v>2162</v>
      </c>
      <c r="R1549" s="61"/>
      <c r="S1549" s="61"/>
    </row>
    <row r="1550" spans="11:19" x14ac:dyDescent="0.2">
      <c r="K1550" s="75" t="s">
        <v>624</v>
      </c>
      <c r="L1550" s="76" t="s">
        <v>1909</v>
      </c>
      <c r="M1550" s="77" t="s">
        <v>3491</v>
      </c>
      <c r="N1550" s="78" t="s">
        <v>3514</v>
      </c>
      <c r="O1550" s="79" t="s">
        <v>3514</v>
      </c>
      <c r="P1550" s="75"/>
      <c r="Q1550" s="80"/>
      <c r="R1550" s="81"/>
      <c r="S1550" s="81"/>
    </row>
    <row r="1551" spans="11:19" x14ac:dyDescent="0.2">
      <c r="K1551" s="61" t="s">
        <v>624</v>
      </c>
      <c r="L1551" s="62" t="s">
        <v>1893</v>
      </c>
      <c r="M1551" s="98" t="s">
        <v>3491</v>
      </c>
      <c r="N1551" s="64" t="s">
        <v>3498</v>
      </c>
      <c r="O1551" s="65" t="s">
        <v>3498</v>
      </c>
      <c r="P1551" s="64"/>
      <c r="Q1551" s="67" t="s">
        <v>2162</v>
      </c>
      <c r="R1551" s="68"/>
      <c r="S1551" s="100"/>
    </row>
    <row r="1552" spans="11:19" x14ac:dyDescent="0.2">
      <c r="K1552" s="61" t="s">
        <v>624</v>
      </c>
      <c r="L1552" s="62" t="s">
        <v>1906</v>
      </c>
      <c r="M1552" s="101" t="s">
        <v>3491</v>
      </c>
      <c r="N1552" s="64" t="s">
        <v>3511</v>
      </c>
      <c r="O1552" s="65" t="s">
        <v>3511</v>
      </c>
      <c r="P1552" s="66"/>
      <c r="Q1552" s="64" t="s">
        <v>2162</v>
      </c>
      <c r="R1552" s="99"/>
      <c r="S1552" s="61"/>
    </row>
    <row r="1553" spans="11:19" x14ac:dyDescent="0.2">
      <c r="K1553" s="83" t="s">
        <v>624</v>
      </c>
      <c r="L1553" s="84" t="s">
        <v>1903</v>
      </c>
      <c r="M1553" s="85" t="s">
        <v>3491</v>
      </c>
      <c r="N1553" s="64" t="s">
        <v>3508</v>
      </c>
      <c r="O1553" s="65" t="s">
        <v>3508</v>
      </c>
      <c r="P1553" s="83"/>
      <c r="Q1553" s="73" t="s">
        <v>2162</v>
      </c>
      <c r="R1553" s="61"/>
      <c r="S1553" s="61"/>
    </row>
    <row r="1554" spans="11:19" x14ac:dyDescent="0.2">
      <c r="K1554" s="75" t="s">
        <v>4007</v>
      </c>
      <c r="L1554" s="76" t="s">
        <v>4747</v>
      </c>
      <c r="M1554" s="77" t="s">
        <v>4467</v>
      </c>
      <c r="N1554" s="78" t="s">
        <v>4468</v>
      </c>
      <c r="O1554" s="79" t="s">
        <v>4468</v>
      </c>
      <c r="P1554" s="75" t="s">
        <v>2191</v>
      </c>
      <c r="Q1554" s="80"/>
      <c r="R1554" s="81"/>
      <c r="S1554" s="81"/>
    </row>
    <row r="1555" spans="11:19" x14ac:dyDescent="0.2">
      <c r="K1555" s="83" t="s">
        <v>4008</v>
      </c>
      <c r="L1555" s="84" t="s">
        <v>4748</v>
      </c>
      <c r="M1555" s="85" t="s">
        <v>4469</v>
      </c>
      <c r="N1555" s="64" t="s">
        <v>4470</v>
      </c>
      <c r="O1555" s="65" t="s">
        <v>4470</v>
      </c>
      <c r="P1555" s="83" t="s">
        <v>2191</v>
      </c>
      <c r="Q1555" s="73"/>
      <c r="R1555" s="61"/>
      <c r="S1555" s="61"/>
    </row>
    <row r="1556" spans="11:19" x14ac:dyDescent="0.2">
      <c r="K1556" s="75" t="s">
        <v>625</v>
      </c>
      <c r="L1556" s="76" t="s">
        <v>1910</v>
      </c>
      <c r="M1556" s="77" t="s">
        <v>3515</v>
      </c>
      <c r="N1556" s="78" t="s">
        <v>3516</v>
      </c>
      <c r="O1556" s="79" t="s">
        <v>3516</v>
      </c>
      <c r="P1556" s="75"/>
      <c r="Q1556" s="80" t="s">
        <v>2162</v>
      </c>
      <c r="R1556" s="81"/>
      <c r="S1556" s="81"/>
    </row>
    <row r="1557" spans="11:19" x14ac:dyDescent="0.2">
      <c r="K1557" s="83" t="s">
        <v>625</v>
      </c>
      <c r="L1557" s="84" t="s">
        <v>1911</v>
      </c>
      <c r="M1557" s="85" t="s">
        <v>3515</v>
      </c>
      <c r="N1557" s="64" t="s">
        <v>3517</v>
      </c>
      <c r="O1557" s="65" t="s">
        <v>3517</v>
      </c>
      <c r="P1557" s="83"/>
      <c r="Q1557" s="73" t="s">
        <v>2162</v>
      </c>
      <c r="R1557" s="61"/>
      <c r="S1557" s="61"/>
    </row>
    <row r="1558" spans="11:19" x14ac:dyDescent="0.2">
      <c r="K1558" s="75" t="s">
        <v>625</v>
      </c>
      <c r="L1558" s="76" t="s">
        <v>1964</v>
      </c>
      <c r="M1558" s="77" t="s">
        <v>3515</v>
      </c>
      <c r="N1558" s="78" t="s">
        <v>3570</v>
      </c>
      <c r="O1558" s="79" t="s">
        <v>3570</v>
      </c>
      <c r="P1558" s="75"/>
      <c r="Q1558" s="80" t="s">
        <v>2162</v>
      </c>
      <c r="R1558" s="81"/>
      <c r="S1558" s="81"/>
    </row>
    <row r="1559" spans="11:19" x14ac:dyDescent="0.2">
      <c r="K1559" s="83" t="s">
        <v>625</v>
      </c>
      <c r="L1559" s="84" t="s">
        <v>1913</v>
      </c>
      <c r="M1559" s="85" t="s">
        <v>3515</v>
      </c>
      <c r="N1559" s="64" t="s">
        <v>3519</v>
      </c>
      <c r="O1559" s="65" t="s">
        <v>3519</v>
      </c>
      <c r="P1559" s="83"/>
      <c r="Q1559" s="73" t="s">
        <v>2162</v>
      </c>
      <c r="R1559" s="61"/>
      <c r="S1559" s="61"/>
    </row>
    <row r="1560" spans="11:19" x14ac:dyDescent="0.2">
      <c r="K1560" s="75" t="s">
        <v>625</v>
      </c>
      <c r="L1560" s="76" t="s">
        <v>1914</v>
      </c>
      <c r="M1560" s="77" t="s">
        <v>3515</v>
      </c>
      <c r="N1560" s="78" t="s">
        <v>3520</v>
      </c>
      <c r="O1560" s="79" t="s">
        <v>3520</v>
      </c>
      <c r="P1560" s="75"/>
      <c r="Q1560" s="80" t="s">
        <v>2162</v>
      </c>
      <c r="R1560" s="81"/>
      <c r="S1560" s="81"/>
    </row>
    <row r="1561" spans="11:19" x14ac:dyDescent="0.2">
      <c r="K1561" s="83" t="s">
        <v>625</v>
      </c>
      <c r="L1561" s="84" t="s">
        <v>1946</v>
      </c>
      <c r="M1561" s="85" t="s">
        <v>3515</v>
      </c>
      <c r="N1561" s="64" t="s">
        <v>3552</v>
      </c>
      <c r="O1561" s="65" t="s">
        <v>3552</v>
      </c>
      <c r="P1561" s="83"/>
      <c r="Q1561" s="73" t="s">
        <v>2162</v>
      </c>
      <c r="R1561" s="61"/>
      <c r="S1561" s="61"/>
    </row>
    <row r="1562" spans="11:19" x14ac:dyDescent="0.2">
      <c r="K1562" s="75" t="s">
        <v>625</v>
      </c>
      <c r="L1562" s="76" t="s">
        <v>1915</v>
      </c>
      <c r="M1562" s="77" t="s">
        <v>3515</v>
      </c>
      <c r="N1562" s="78" t="s">
        <v>3521</v>
      </c>
      <c r="O1562" s="79" t="s">
        <v>3521</v>
      </c>
      <c r="P1562" s="75"/>
      <c r="Q1562" s="80" t="s">
        <v>2162</v>
      </c>
      <c r="R1562" s="81"/>
      <c r="S1562" s="81"/>
    </row>
    <row r="1563" spans="11:19" x14ac:dyDescent="0.2">
      <c r="K1563" s="83" t="s">
        <v>625</v>
      </c>
      <c r="L1563" s="84" t="s">
        <v>1916</v>
      </c>
      <c r="M1563" s="85" t="s">
        <v>3515</v>
      </c>
      <c r="N1563" s="64" t="s">
        <v>3522</v>
      </c>
      <c r="O1563" s="65" t="s">
        <v>3522</v>
      </c>
      <c r="P1563" s="83"/>
      <c r="Q1563" s="73" t="s">
        <v>2162</v>
      </c>
      <c r="R1563" s="61"/>
      <c r="S1563" s="61"/>
    </row>
    <row r="1564" spans="11:19" x14ac:dyDescent="0.2">
      <c r="K1564" s="75" t="s">
        <v>625</v>
      </c>
      <c r="L1564" s="76" t="s">
        <v>1918</v>
      </c>
      <c r="M1564" s="77" t="s">
        <v>3515</v>
      </c>
      <c r="N1564" s="78" t="s">
        <v>3524</v>
      </c>
      <c r="O1564" s="79" t="s">
        <v>3524</v>
      </c>
      <c r="P1564" s="75"/>
      <c r="Q1564" s="80" t="s">
        <v>2162</v>
      </c>
      <c r="R1564" s="81"/>
      <c r="S1564" s="81"/>
    </row>
    <row r="1565" spans="11:19" x14ac:dyDescent="0.2">
      <c r="K1565" s="83" t="s">
        <v>625</v>
      </c>
      <c r="L1565" s="84" t="s">
        <v>1919</v>
      </c>
      <c r="M1565" s="85" t="s">
        <v>3515</v>
      </c>
      <c r="N1565" s="64" t="s">
        <v>3525</v>
      </c>
      <c r="O1565" s="65" t="s">
        <v>3525</v>
      </c>
      <c r="P1565" s="83"/>
      <c r="Q1565" s="73" t="s">
        <v>2162</v>
      </c>
      <c r="R1565" s="61"/>
      <c r="S1565" s="61"/>
    </row>
    <row r="1566" spans="11:19" x14ac:dyDescent="0.2">
      <c r="K1566" s="152" t="s">
        <v>625</v>
      </c>
      <c r="L1566" s="153" t="s">
        <v>1920</v>
      </c>
      <c r="M1566" s="154" t="s">
        <v>3515</v>
      </c>
      <c r="N1566" s="155" t="s">
        <v>3526</v>
      </c>
      <c r="O1566" s="156" t="s">
        <v>3526</v>
      </c>
      <c r="P1566" s="157"/>
      <c r="Q1566" s="158" t="s">
        <v>2162</v>
      </c>
      <c r="R1566" s="159"/>
      <c r="S1566" s="159"/>
    </row>
    <row r="1567" spans="11:19" x14ac:dyDescent="0.2">
      <c r="K1567" s="230" t="s">
        <v>625</v>
      </c>
      <c r="L1567" s="231" t="s">
        <v>1921</v>
      </c>
      <c r="M1567" s="232" t="s">
        <v>3515</v>
      </c>
      <c r="N1567" s="233" t="s">
        <v>3527</v>
      </c>
      <c r="O1567" s="234" t="s">
        <v>3527</v>
      </c>
      <c r="P1567" s="235"/>
      <c r="Q1567" s="236" t="s">
        <v>2162</v>
      </c>
      <c r="R1567" s="237"/>
      <c r="S1567" s="236"/>
    </row>
    <row r="1568" spans="11:19" x14ac:dyDescent="0.2">
      <c r="K1568" s="230" t="s">
        <v>625</v>
      </c>
      <c r="L1568" s="231" t="s">
        <v>1922</v>
      </c>
      <c r="M1568" s="232" t="s">
        <v>3515</v>
      </c>
      <c r="N1568" s="233" t="s">
        <v>3528</v>
      </c>
      <c r="O1568" s="234" t="s">
        <v>3528</v>
      </c>
      <c r="P1568" s="235"/>
      <c r="Q1568" s="236" t="s">
        <v>2162</v>
      </c>
      <c r="R1568" s="237"/>
      <c r="S1568" s="236"/>
    </row>
    <row r="1569" spans="11:19" x14ac:dyDescent="0.2">
      <c r="K1569" s="230" t="s">
        <v>625</v>
      </c>
      <c r="L1569" s="231" t="s">
        <v>1940</v>
      </c>
      <c r="M1569" s="232" t="s">
        <v>3515</v>
      </c>
      <c r="N1569" s="233" t="s">
        <v>3546</v>
      </c>
      <c r="O1569" s="234" t="s">
        <v>3546</v>
      </c>
      <c r="P1569" s="235"/>
      <c r="Q1569" s="236" t="s">
        <v>2162</v>
      </c>
      <c r="R1569" s="237"/>
      <c r="S1569" s="236"/>
    </row>
    <row r="1570" spans="11:19" x14ac:dyDescent="0.2">
      <c r="K1570" s="230" t="s">
        <v>625</v>
      </c>
      <c r="L1570" s="231" t="s">
        <v>1951</v>
      </c>
      <c r="M1570" s="232" t="s">
        <v>3515</v>
      </c>
      <c r="N1570" s="233" t="s">
        <v>3557</v>
      </c>
      <c r="O1570" s="234" t="s">
        <v>3557</v>
      </c>
      <c r="P1570" s="235"/>
      <c r="Q1570" s="236" t="s">
        <v>2162</v>
      </c>
      <c r="R1570" s="237"/>
      <c r="S1570" s="236"/>
    </row>
    <row r="1571" spans="11:19" x14ac:dyDescent="0.2">
      <c r="K1571" s="230" t="s">
        <v>625</v>
      </c>
      <c r="L1571" s="231" t="s">
        <v>1929</v>
      </c>
      <c r="M1571" s="232" t="s">
        <v>3515</v>
      </c>
      <c r="N1571" s="233" t="s">
        <v>3535</v>
      </c>
      <c r="O1571" s="234" t="s">
        <v>3535</v>
      </c>
      <c r="P1571" s="235"/>
      <c r="Q1571" s="236" t="s">
        <v>2162</v>
      </c>
      <c r="R1571" s="237"/>
      <c r="S1571" s="236"/>
    </row>
    <row r="1572" spans="11:19" x14ac:dyDescent="0.2">
      <c r="K1572" s="230" t="s">
        <v>625</v>
      </c>
      <c r="L1572" s="231" t="s">
        <v>1923</v>
      </c>
      <c r="M1572" s="232" t="s">
        <v>3515</v>
      </c>
      <c r="N1572" s="233" t="s">
        <v>3529</v>
      </c>
      <c r="O1572" s="234" t="s">
        <v>3529</v>
      </c>
      <c r="P1572" s="235"/>
      <c r="Q1572" s="236" t="s">
        <v>2162</v>
      </c>
      <c r="R1572" s="237"/>
      <c r="S1572" s="236"/>
    </row>
    <row r="1573" spans="11:19" x14ac:dyDescent="0.2">
      <c r="K1573" s="230" t="s">
        <v>625</v>
      </c>
      <c r="L1573" s="231" t="s">
        <v>1924</v>
      </c>
      <c r="M1573" s="232" t="s">
        <v>3515</v>
      </c>
      <c r="N1573" s="233" t="s">
        <v>3530</v>
      </c>
      <c r="O1573" s="234" t="s">
        <v>3530</v>
      </c>
      <c r="P1573" s="235"/>
      <c r="Q1573" s="236" t="s">
        <v>2162</v>
      </c>
      <c r="R1573" s="237"/>
      <c r="S1573" s="236"/>
    </row>
    <row r="1574" spans="11:19" x14ac:dyDescent="0.2">
      <c r="K1574" s="230" t="s">
        <v>625</v>
      </c>
      <c r="L1574" s="231" t="s">
        <v>1925</v>
      </c>
      <c r="M1574" s="232" t="s">
        <v>3515</v>
      </c>
      <c r="N1574" s="233" t="s">
        <v>3531</v>
      </c>
      <c r="O1574" s="234" t="s">
        <v>3531</v>
      </c>
      <c r="P1574" s="235"/>
      <c r="Q1574" s="236" t="s">
        <v>2162</v>
      </c>
      <c r="R1574" s="237"/>
      <c r="S1574" s="236"/>
    </row>
    <row r="1575" spans="11:19" x14ac:dyDescent="0.2">
      <c r="K1575" s="230" t="s">
        <v>625</v>
      </c>
      <c r="L1575" s="231" t="s">
        <v>1926</v>
      </c>
      <c r="M1575" s="232" t="s">
        <v>3515</v>
      </c>
      <c r="N1575" s="233" t="s">
        <v>3532</v>
      </c>
      <c r="O1575" s="234" t="s">
        <v>3532</v>
      </c>
      <c r="P1575" s="235"/>
      <c r="Q1575" s="236" t="s">
        <v>2162</v>
      </c>
      <c r="R1575" s="237"/>
      <c r="S1575" s="236"/>
    </row>
    <row r="1576" spans="11:19" x14ac:dyDescent="0.2">
      <c r="K1576" s="230" t="s">
        <v>625</v>
      </c>
      <c r="L1576" s="231" t="s">
        <v>1954</v>
      </c>
      <c r="M1576" s="232" t="s">
        <v>3515</v>
      </c>
      <c r="N1576" s="233" t="s">
        <v>3560</v>
      </c>
      <c r="O1576" s="234" t="s">
        <v>3560</v>
      </c>
      <c r="P1576" s="235"/>
      <c r="Q1576" s="236" t="s">
        <v>2162</v>
      </c>
      <c r="R1576" s="237"/>
      <c r="S1576" s="236"/>
    </row>
    <row r="1577" spans="11:19" x14ac:dyDescent="0.2">
      <c r="K1577" s="230" t="s">
        <v>625</v>
      </c>
      <c r="L1577" s="231" t="s">
        <v>1955</v>
      </c>
      <c r="M1577" s="232" t="s">
        <v>3515</v>
      </c>
      <c r="N1577" s="233" t="s">
        <v>3561</v>
      </c>
      <c r="O1577" s="234" t="s">
        <v>3561</v>
      </c>
      <c r="P1577" s="235"/>
      <c r="Q1577" s="236" t="s">
        <v>2162</v>
      </c>
      <c r="R1577" s="237"/>
      <c r="S1577" s="236"/>
    </row>
    <row r="1578" spans="11:19" x14ac:dyDescent="0.2">
      <c r="K1578" s="230" t="s">
        <v>625</v>
      </c>
      <c r="L1578" s="231" t="s">
        <v>1917</v>
      </c>
      <c r="M1578" s="232" t="s">
        <v>3515</v>
      </c>
      <c r="N1578" s="233" t="s">
        <v>3523</v>
      </c>
      <c r="O1578" s="234" t="s">
        <v>3523</v>
      </c>
      <c r="P1578" s="235"/>
      <c r="Q1578" s="236" t="s">
        <v>2162</v>
      </c>
      <c r="R1578" s="237"/>
      <c r="S1578" s="236"/>
    </row>
    <row r="1579" spans="11:19" x14ac:dyDescent="0.2">
      <c r="K1579" s="230" t="s">
        <v>625</v>
      </c>
      <c r="L1579" s="231" t="s">
        <v>1962</v>
      </c>
      <c r="M1579" s="232" t="s">
        <v>3515</v>
      </c>
      <c r="N1579" s="233" t="s">
        <v>3568</v>
      </c>
      <c r="O1579" s="234" t="s">
        <v>3568</v>
      </c>
      <c r="P1579" s="235"/>
      <c r="Q1579" s="236" t="s">
        <v>2162</v>
      </c>
      <c r="R1579" s="237"/>
      <c r="S1579" s="236"/>
    </row>
    <row r="1580" spans="11:19" x14ac:dyDescent="0.2">
      <c r="K1580" s="230" t="s">
        <v>625</v>
      </c>
      <c r="L1580" s="231" t="s">
        <v>1949</v>
      </c>
      <c r="M1580" s="232" t="s">
        <v>3515</v>
      </c>
      <c r="N1580" s="233" t="s">
        <v>3555</v>
      </c>
      <c r="O1580" s="234" t="s">
        <v>3555</v>
      </c>
      <c r="P1580" s="235"/>
      <c r="Q1580" s="236" t="s">
        <v>2162</v>
      </c>
      <c r="R1580" s="237"/>
      <c r="S1580" s="236"/>
    </row>
    <row r="1581" spans="11:19" x14ac:dyDescent="0.2">
      <c r="K1581" s="230" t="s">
        <v>625</v>
      </c>
      <c r="L1581" s="231" t="s">
        <v>1963</v>
      </c>
      <c r="M1581" s="232" t="s">
        <v>3515</v>
      </c>
      <c r="N1581" s="233" t="s">
        <v>3569</v>
      </c>
      <c r="O1581" s="234" t="s">
        <v>3569</v>
      </c>
      <c r="P1581" s="235"/>
      <c r="Q1581" s="236" t="s">
        <v>2162</v>
      </c>
      <c r="R1581" s="237"/>
      <c r="S1581" s="236"/>
    </row>
    <row r="1582" spans="11:19" x14ac:dyDescent="0.2">
      <c r="K1582" s="230" t="s">
        <v>625</v>
      </c>
      <c r="L1582" s="231" t="s">
        <v>1958</v>
      </c>
      <c r="M1582" s="232" t="s">
        <v>3515</v>
      </c>
      <c r="N1582" s="233" t="s">
        <v>3564</v>
      </c>
      <c r="O1582" s="234" t="s">
        <v>3564</v>
      </c>
      <c r="P1582" s="235"/>
      <c r="Q1582" s="236" t="s">
        <v>2162</v>
      </c>
      <c r="R1582" s="237"/>
      <c r="S1582" s="236"/>
    </row>
    <row r="1583" spans="11:19" x14ac:dyDescent="0.2">
      <c r="K1583" s="230" t="s">
        <v>625</v>
      </c>
      <c r="L1583" s="231" t="s">
        <v>1957</v>
      </c>
      <c r="M1583" s="232" t="s">
        <v>3515</v>
      </c>
      <c r="N1583" s="233" t="s">
        <v>3563</v>
      </c>
      <c r="O1583" s="234" t="s">
        <v>3563</v>
      </c>
      <c r="P1583" s="235"/>
      <c r="Q1583" s="236" t="s">
        <v>2162</v>
      </c>
      <c r="R1583" s="237"/>
      <c r="S1583" s="236"/>
    </row>
    <row r="1584" spans="11:19" x14ac:dyDescent="0.2">
      <c r="K1584" s="230" t="s">
        <v>625</v>
      </c>
      <c r="L1584" s="231" t="s">
        <v>1961</v>
      </c>
      <c r="M1584" s="232" t="s">
        <v>3515</v>
      </c>
      <c r="N1584" s="233" t="s">
        <v>3567</v>
      </c>
      <c r="O1584" s="234" t="s">
        <v>3567</v>
      </c>
      <c r="P1584" s="235"/>
      <c r="Q1584" s="236" t="s">
        <v>2162</v>
      </c>
      <c r="R1584" s="237"/>
      <c r="S1584" s="236"/>
    </row>
    <row r="1585" spans="11:19" x14ac:dyDescent="0.2">
      <c r="K1585" s="230" t="s">
        <v>625</v>
      </c>
      <c r="L1585" s="231" t="s">
        <v>1927</v>
      </c>
      <c r="M1585" s="232" t="s">
        <v>3515</v>
      </c>
      <c r="N1585" s="233" t="s">
        <v>3533</v>
      </c>
      <c r="O1585" s="234" t="s">
        <v>3533</v>
      </c>
      <c r="P1585" s="235"/>
      <c r="Q1585" s="236" t="s">
        <v>2162</v>
      </c>
      <c r="R1585" s="237"/>
      <c r="S1585" s="236"/>
    </row>
    <row r="1586" spans="11:19" x14ac:dyDescent="0.2">
      <c r="K1586" s="230" t="s">
        <v>625</v>
      </c>
      <c r="L1586" s="231" t="s">
        <v>1928</v>
      </c>
      <c r="M1586" s="232" t="s">
        <v>3515</v>
      </c>
      <c r="N1586" s="233" t="s">
        <v>3534</v>
      </c>
      <c r="O1586" s="234" t="s">
        <v>3534</v>
      </c>
      <c r="P1586" s="235"/>
      <c r="Q1586" s="236" t="s">
        <v>2162</v>
      </c>
      <c r="R1586" s="237"/>
      <c r="S1586" s="236"/>
    </row>
    <row r="1587" spans="11:19" x14ac:dyDescent="0.2">
      <c r="K1587" s="230" t="s">
        <v>625</v>
      </c>
      <c r="L1587" s="231" t="s">
        <v>1959</v>
      </c>
      <c r="M1587" s="232" t="s">
        <v>3515</v>
      </c>
      <c r="N1587" s="233" t="s">
        <v>3565</v>
      </c>
      <c r="O1587" s="234" t="s">
        <v>3565</v>
      </c>
      <c r="P1587" s="235"/>
      <c r="Q1587" s="236" t="s">
        <v>2162</v>
      </c>
      <c r="R1587" s="237"/>
      <c r="S1587" s="236"/>
    </row>
    <row r="1588" spans="11:19" x14ac:dyDescent="0.2">
      <c r="K1588" s="230" t="s">
        <v>625</v>
      </c>
      <c r="L1588" s="231" t="s">
        <v>1930</v>
      </c>
      <c r="M1588" s="232" t="s">
        <v>3515</v>
      </c>
      <c r="N1588" s="233" t="s">
        <v>3536</v>
      </c>
      <c r="O1588" s="234" t="s">
        <v>3536</v>
      </c>
      <c r="P1588" s="235"/>
      <c r="Q1588" s="236" t="s">
        <v>2162</v>
      </c>
      <c r="R1588" s="237"/>
      <c r="S1588" s="236"/>
    </row>
    <row r="1589" spans="11:19" x14ac:dyDescent="0.2">
      <c r="K1589" s="230" t="s">
        <v>625</v>
      </c>
      <c r="L1589" s="231" t="s">
        <v>1931</v>
      </c>
      <c r="M1589" s="232" t="s">
        <v>3515</v>
      </c>
      <c r="N1589" s="233" t="s">
        <v>3537</v>
      </c>
      <c r="O1589" s="234" t="s">
        <v>3537</v>
      </c>
      <c r="P1589" s="235"/>
      <c r="Q1589" s="236" t="s">
        <v>2162</v>
      </c>
      <c r="R1589" s="237"/>
      <c r="S1589" s="236"/>
    </row>
    <row r="1590" spans="11:19" x14ac:dyDescent="0.2">
      <c r="K1590" s="230" t="s">
        <v>625</v>
      </c>
      <c r="L1590" s="231" t="s">
        <v>1956</v>
      </c>
      <c r="M1590" s="232" t="s">
        <v>3515</v>
      </c>
      <c r="N1590" s="233" t="s">
        <v>3562</v>
      </c>
      <c r="O1590" s="234" t="s">
        <v>3562</v>
      </c>
      <c r="P1590" s="235"/>
      <c r="Q1590" s="236" t="s">
        <v>2162</v>
      </c>
      <c r="R1590" s="237"/>
      <c r="S1590" s="236"/>
    </row>
    <row r="1591" spans="11:19" x14ac:dyDescent="0.2">
      <c r="K1591" s="230" t="s">
        <v>625</v>
      </c>
      <c r="L1591" s="231" t="s">
        <v>1932</v>
      </c>
      <c r="M1591" s="232" t="s">
        <v>3515</v>
      </c>
      <c r="N1591" s="233" t="s">
        <v>3538</v>
      </c>
      <c r="O1591" s="234" t="s">
        <v>3538</v>
      </c>
      <c r="P1591" s="235"/>
      <c r="Q1591" s="236" t="s">
        <v>2162</v>
      </c>
      <c r="R1591" s="237"/>
      <c r="S1591" s="236"/>
    </row>
    <row r="1592" spans="11:19" x14ac:dyDescent="0.2">
      <c r="K1592" s="230" t="s">
        <v>625</v>
      </c>
      <c r="L1592" s="231" t="s">
        <v>1933</v>
      </c>
      <c r="M1592" s="232" t="s">
        <v>3515</v>
      </c>
      <c r="N1592" s="233" t="s">
        <v>3539</v>
      </c>
      <c r="O1592" s="234" t="s">
        <v>3539</v>
      </c>
      <c r="P1592" s="235"/>
      <c r="Q1592" s="236" t="s">
        <v>2162</v>
      </c>
      <c r="R1592" s="237"/>
      <c r="S1592" s="236"/>
    </row>
    <row r="1593" spans="11:19" x14ac:dyDescent="0.2">
      <c r="K1593" s="230" t="s">
        <v>625</v>
      </c>
      <c r="L1593" s="231" t="s">
        <v>1934</v>
      </c>
      <c r="M1593" s="232" t="s">
        <v>3515</v>
      </c>
      <c r="N1593" s="233" t="s">
        <v>3540</v>
      </c>
      <c r="O1593" s="234" t="s">
        <v>3540</v>
      </c>
      <c r="P1593" s="235"/>
      <c r="Q1593" s="236" t="s">
        <v>2162</v>
      </c>
      <c r="R1593" s="237"/>
      <c r="S1593" s="236"/>
    </row>
    <row r="1594" spans="11:19" x14ac:dyDescent="0.2">
      <c r="K1594" s="230" t="s">
        <v>625</v>
      </c>
      <c r="L1594" s="231" t="s">
        <v>1935</v>
      </c>
      <c r="M1594" s="232" t="s">
        <v>3515</v>
      </c>
      <c r="N1594" s="233" t="s">
        <v>3541</v>
      </c>
      <c r="O1594" s="234" t="s">
        <v>3541</v>
      </c>
      <c r="P1594" s="235"/>
      <c r="Q1594" s="236" t="s">
        <v>2162</v>
      </c>
      <c r="R1594" s="237"/>
      <c r="S1594" s="236"/>
    </row>
    <row r="1595" spans="11:19" x14ac:dyDescent="0.2">
      <c r="K1595" s="230" t="s">
        <v>625</v>
      </c>
      <c r="L1595" s="231" t="s">
        <v>1960</v>
      </c>
      <c r="M1595" s="232" t="s">
        <v>3515</v>
      </c>
      <c r="N1595" s="233" t="s">
        <v>3566</v>
      </c>
      <c r="O1595" s="234" t="s">
        <v>3566</v>
      </c>
      <c r="P1595" s="235"/>
      <c r="Q1595" s="236" t="s">
        <v>2162</v>
      </c>
      <c r="R1595" s="237"/>
      <c r="S1595" s="236"/>
    </row>
    <row r="1596" spans="11:19" x14ac:dyDescent="0.2">
      <c r="K1596" s="230" t="s">
        <v>625</v>
      </c>
      <c r="L1596" s="231" t="s">
        <v>1945</v>
      </c>
      <c r="M1596" s="232" t="s">
        <v>3515</v>
      </c>
      <c r="N1596" s="233" t="s">
        <v>3551</v>
      </c>
      <c r="O1596" s="234" t="s">
        <v>3551</v>
      </c>
      <c r="P1596" s="235"/>
      <c r="Q1596" s="236" t="s">
        <v>2162</v>
      </c>
      <c r="R1596" s="237"/>
      <c r="S1596" s="236"/>
    </row>
    <row r="1597" spans="11:19" x14ac:dyDescent="0.2">
      <c r="K1597" s="230" t="s">
        <v>625</v>
      </c>
      <c r="L1597" s="231" t="s">
        <v>1936</v>
      </c>
      <c r="M1597" s="232" t="s">
        <v>3515</v>
      </c>
      <c r="N1597" s="233" t="s">
        <v>3542</v>
      </c>
      <c r="O1597" s="234" t="s">
        <v>3542</v>
      </c>
      <c r="P1597" s="235"/>
      <c r="Q1597" s="236" t="s">
        <v>2162</v>
      </c>
      <c r="R1597" s="237"/>
      <c r="S1597" s="236"/>
    </row>
    <row r="1598" spans="11:19" x14ac:dyDescent="0.2">
      <c r="K1598" s="230" t="s">
        <v>625</v>
      </c>
      <c r="L1598" s="231" t="s">
        <v>1937</v>
      </c>
      <c r="M1598" s="232" t="s">
        <v>3515</v>
      </c>
      <c r="N1598" s="233" t="s">
        <v>3543</v>
      </c>
      <c r="O1598" s="234" t="s">
        <v>3543</v>
      </c>
      <c r="P1598" s="235"/>
      <c r="Q1598" s="236" t="s">
        <v>2162</v>
      </c>
      <c r="R1598" s="237"/>
      <c r="S1598" s="236"/>
    </row>
    <row r="1599" spans="11:19" x14ac:dyDescent="0.2">
      <c r="K1599" s="230" t="s">
        <v>625</v>
      </c>
      <c r="L1599" s="231" t="s">
        <v>1952</v>
      </c>
      <c r="M1599" s="232" t="s">
        <v>3515</v>
      </c>
      <c r="N1599" s="233" t="s">
        <v>3558</v>
      </c>
      <c r="O1599" s="234" t="s">
        <v>3558</v>
      </c>
      <c r="P1599" s="235"/>
      <c r="Q1599" s="236" t="s">
        <v>2162</v>
      </c>
      <c r="R1599" s="237"/>
      <c r="S1599" s="236"/>
    </row>
    <row r="1600" spans="11:19" x14ac:dyDescent="0.2">
      <c r="K1600" s="230" t="s">
        <v>625</v>
      </c>
      <c r="L1600" s="231" t="s">
        <v>1947</v>
      </c>
      <c r="M1600" s="232" t="s">
        <v>3515</v>
      </c>
      <c r="N1600" s="233" t="s">
        <v>3553</v>
      </c>
      <c r="O1600" s="234" t="s">
        <v>3553</v>
      </c>
      <c r="P1600" s="235"/>
      <c r="Q1600" s="236" t="s">
        <v>2162</v>
      </c>
      <c r="R1600" s="237"/>
      <c r="S1600" s="236"/>
    </row>
    <row r="1601" spans="11:19" x14ac:dyDescent="0.2">
      <c r="K1601" s="230" t="s">
        <v>625</v>
      </c>
      <c r="L1601" s="231" t="s">
        <v>1941</v>
      </c>
      <c r="M1601" s="232" t="s">
        <v>3515</v>
      </c>
      <c r="N1601" s="233" t="s">
        <v>3547</v>
      </c>
      <c r="O1601" s="234" t="s">
        <v>3547</v>
      </c>
      <c r="P1601" s="235"/>
      <c r="Q1601" s="236" t="s">
        <v>2162</v>
      </c>
      <c r="R1601" s="237"/>
      <c r="S1601" s="236"/>
    </row>
    <row r="1602" spans="11:19" x14ac:dyDescent="0.2">
      <c r="K1602" s="230" t="s">
        <v>625</v>
      </c>
      <c r="L1602" s="231" t="s">
        <v>1942</v>
      </c>
      <c r="M1602" s="232" t="s">
        <v>3515</v>
      </c>
      <c r="N1602" s="233" t="s">
        <v>3548</v>
      </c>
      <c r="O1602" s="234" t="s">
        <v>3548</v>
      </c>
      <c r="P1602" s="235"/>
      <c r="Q1602" s="236" t="s">
        <v>2162</v>
      </c>
      <c r="R1602" s="237"/>
      <c r="S1602" s="236"/>
    </row>
    <row r="1603" spans="11:19" x14ac:dyDescent="0.2">
      <c r="K1603" s="230" t="s">
        <v>625</v>
      </c>
      <c r="L1603" s="231" t="s">
        <v>1943</v>
      </c>
      <c r="M1603" s="232" t="s">
        <v>3515</v>
      </c>
      <c r="N1603" s="233" t="s">
        <v>3549</v>
      </c>
      <c r="O1603" s="234" t="s">
        <v>3549</v>
      </c>
      <c r="P1603" s="235"/>
      <c r="Q1603" s="236" t="s">
        <v>2162</v>
      </c>
      <c r="R1603" s="237"/>
      <c r="S1603" s="236"/>
    </row>
    <row r="1604" spans="11:19" x14ac:dyDescent="0.2">
      <c r="K1604" s="230" t="s">
        <v>625</v>
      </c>
      <c r="L1604" s="231" t="s">
        <v>1944</v>
      </c>
      <c r="M1604" s="232" t="s">
        <v>3515</v>
      </c>
      <c r="N1604" s="233" t="s">
        <v>3550</v>
      </c>
      <c r="O1604" s="234" t="s">
        <v>3550</v>
      </c>
      <c r="P1604" s="235"/>
      <c r="Q1604" s="236" t="s">
        <v>2162</v>
      </c>
      <c r="R1604" s="237"/>
      <c r="S1604" s="236"/>
    </row>
    <row r="1605" spans="11:19" x14ac:dyDescent="0.2">
      <c r="K1605" s="230" t="s">
        <v>625</v>
      </c>
      <c r="L1605" s="231" t="s">
        <v>1965</v>
      </c>
      <c r="M1605" s="232" t="s">
        <v>3515</v>
      </c>
      <c r="N1605" s="233" t="s">
        <v>3571</v>
      </c>
      <c r="O1605" s="234" t="s">
        <v>3571</v>
      </c>
      <c r="P1605" s="235"/>
      <c r="Q1605" s="236" t="s">
        <v>2162</v>
      </c>
      <c r="R1605" s="237"/>
      <c r="S1605" s="236"/>
    </row>
    <row r="1606" spans="11:19" x14ac:dyDescent="0.2">
      <c r="K1606" s="230" t="s">
        <v>625</v>
      </c>
      <c r="L1606" s="231" t="s">
        <v>1939</v>
      </c>
      <c r="M1606" s="232" t="s">
        <v>3515</v>
      </c>
      <c r="N1606" s="233" t="s">
        <v>3545</v>
      </c>
      <c r="O1606" s="234" t="s">
        <v>3545</v>
      </c>
      <c r="P1606" s="235"/>
      <c r="Q1606" s="236" t="s">
        <v>2162</v>
      </c>
      <c r="R1606" s="237"/>
      <c r="S1606" s="236"/>
    </row>
    <row r="1607" spans="11:19" x14ac:dyDescent="0.2">
      <c r="K1607" s="230" t="s">
        <v>625</v>
      </c>
      <c r="L1607" s="231" t="s">
        <v>4080</v>
      </c>
      <c r="M1607" s="232" t="s">
        <v>3515</v>
      </c>
      <c r="N1607" s="233" t="s">
        <v>4471</v>
      </c>
      <c r="O1607" s="234" t="s">
        <v>4471</v>
      </c>
      <c r="P1607" s="235"/>
      <c r="Q1607" s="236"/>
      <c r="R1607" s="237"/>
      <c r="S1607" s="236"/>
    </row>
    <row r="1608" spans="11:19" x14ac:dyDescent="0.2">
      <c r="K1608" s="230" t="s">
        <v>625</v>
      </c>
      <c r="L1608" s="231" t="s">
        <v>1953</v>
      </c>
      <c r="M1608" s="232" t="s">
        <v>3515</v>
      </c>
      <c r="N1608" s="233" t="s">
        <v>3559</v>
      </c>
      <c r="O1608" s="234" t="s">
        <v>3559</v>
      </c>
      <c r="P1608" s="235"/>
      <c r="Q1608" s="236" t="s">
        <v>2162</v>
      </c>
      <c r="R1608" s="237"/>
      <c r="S1608" s="236"/>
    </row>
    <row r="1609" spans="11:19" x14ac:dyDescent="0.2">
      <c r="K1609" s="230" t="s">
        <v>625</v>
      </c>
      <c r="L1609" s="231" t="s">
        <v>1912</v>
      </c>
      <c r="M1609" s="232" t="s">
        <v>3515</v>
      </c>
      <c r="N1609" s="233" t="s">
        <v>3518</v>
      </c>
      <c r="O1609" s="234" t="s">
        <v>3518</v>
      </c>
      <c r="P1609" s="235"/>
      <c r="Q1609" s="236" t="s">
        <v>2162</v>
      </c>
      <c r="R1609" s="237"/>
      <c r="S1609" s="236"/>
    </row>
    <row r="1610" spans="11:19" x14ac:dyDescent="0.2">
      <c r="K1610" s="230" t="s">
        <v>625</v>
      </c>
      <c r="L1610" s="231" t="s">
        <v>1950</v>
      </c>
      <c r="M1610" s="232" t="s">
        <v>3515</v>
      </c>
      <c r="N1610" s="233" t="s">
        <v>3556</v>
      </c>
      <c r="O1610" s="234" t="s">
        <v>3556</v>
      </c>
      <c r="P1610" s="235"/>
      <c r="Q1610" s="236" t="s">
        <v>2162</v>
      </c>
      <c r="R1610" s="237"/>
      <c r="S1610" s="236"/>
    </row>
    <row r="1611" spans="11:19" x14ac:dyDescent="0.2">
      <c r="K1611" s="230" t="s">
        <v>625</v>
      </c>
      <c r="L1611" s="231" t="s">
        <v>1938</v>
      </c>
      <c r="M1611" s="232" t="s">
        <v>3515</v>
      </c>
      <c r="N1611" s="233" t="s">
        <v>3544</v>
      </c>
      <c r="O1611" s="234" t="s">
        <v>3544</v>
      </c>
      <c r="P1611" s="235"/>
      <c r="Q1611" s="236" t="s">
        <v>2162</v>
      </c>
      <c r="R1611" s="237"/>
      <c r="S1611" s="236"/>
    </row>
    <row r="1612" spans="11:19" x14ac:dyDescent="0.2">
      <c r="K1612" s="230" t="s">
        <v>625</v>
      </c>
      <c r="L1612" s="231" t="s">
        <v>1948</v>
      </c>
      <c r="M1612" s="232" t="s">
        <v>3515</v>
      </c>
      <c r="N1612" s="233" t="s">
        <v>3554</v>
      </c>
      <c r="O1612" s="234" t="s">
        <v>3554</v>
      </c>
      <c r="P1612" s="235"/>
      <c r="Q1612" s="236" t="s">
        <v>2162</v>
      </c>
      <c r="R1612" s="237"/>
      <c r="S1612" s="236"/>
    </row>
    <row r="1613" spans="11:19" x14ac:dyDescent="0.2">
      <c r="K1613" s="230" t="s">
        <v>4009</v>
      </c>
      <c r="L1613" s="231" t="s">
        <v>4749</v>
      </c>
      <c r="M1613" s="232" t="s">
        <v>4472</v>
      </c>
      <c r="N1613" s="233" t="s">
        <v>4473</v>
      </c>
      <c r="O1613" s="234" t="s">
        <v>4473</v>
      </c>
      <c r="P1613" s="235" t="s">
        <v>2191</v>
      </c>
      <c r="Q1613" s="236"/>
      <c r="R1613" s="237"/>
      <c r="S1613" s="236"/>
    </row>
    <row r="1614" spans="11:19" x14ac:dyDescent="0.2">
      <c r="K1614" s="230" t="s">
        <v>4010</v>
      </c>
      <c r="L1614" s="231" t="s">
        <v>4750</v>
      </c>
      <c r="M1614" s="232" t="s">
        <v>4474</v>
      </c>
      <c r="N1614" s="233" t="s">
        <v>4475</v>
      </c>
      <c r="O1614" s="234" t="s">
        <v>4475</v>
      </c>
      <c r="P1614" s="235" t="s">
        <v>2191</v>
      </c>
      <c r="Q1614" s="236"/>
      <c r="R1614" s="237"/>
      <c r="S1614" s="236"/>
    </row>
    <row r="1615" spans="11:19" x14ac:dyDescent="0.2">
      <c r="K1615" s="230" t="s">
        <v>347</v>
      </c>
      <c r="L1615" s="231" t="s">
        <v>1966</v>
      </c>
      <c r="M1615" s="232" t="s">
        <v>3572</v>
      </c>
      <c r="N1615" s="233" t="s">
        <v>461</v>
      </c>
      <c r="O1615" s="234" t="s">
        <v>461</v>
      </c>
      <c r="P1615" s="235"/>
      <c r="Q1615" s="236" t="s">
        <v>2191</v>
      </c>
      <c r="R1615" s="237"/>
      <c r="S1615" s="236"/>
    </row>
    <row r="1616" spans="11:19" x14ac:dyDescent="0.2">
      <c r="K1616" s="230" t="s">
        <v>626</v>
      </c>
      <c r="L1616" s="231" t="s">
        <v>1967</v>
      </c>
      <c r="M1616" s="232" t="s">
        <v>3573</v>
      </c>
      <c r="N1616" s="233" t="s">
        <v>3574</v>
      </c>
      <c r="O1616" s="234" t="s">
        <v>3574</v>
      </c>
      <c r="P1616" s="235" t="s">
        <v>2191</v>
      </c>
      <c r="Q1616" s="236"/>
      <c r="R1616" s="237"/>
      <c r="S1616" s="236" t="s">
        <v>2191</v>
      </c>
    </row>
    <row r="1617" spans="11:19" x14ac:dyDescent="0.2">
      <c r="K1617" s="230" t="s">
        <v>627</v>
      </c>
      <c r="L1617" s="231" t="s">
        <v>1968</v>
      </c>
      <c r="M1617" s="232" t="s">
        <v>3575</v>
      </c>
      <c r="N1617" s="233" t="s">
        <v>3576</v>
      </c>
      <c r="O1617" s="234" t="s">
        <v>3576</v>
      </c>
      <c r="P1617" s="235"/>
      <c r="Q1617" s="236" t="s">
        <v>2162</v>
      </c>
      <c r="R1617" s="237"/>
      <c r="S1617" s="236"/>
    </row>
    <row r="1618" spans="11:19" x14ac:dyDescent="0.2">
      <c r="K1618" s="230" t="s">
        <v>627</v>
      </c>
      <c r="L1618" s="231" t="s">
        <v>1969</v>
      </c>
      <c r="M1618" s="232" t="s">
        <v>3575</v>
      </c>
      <c r="N1618" s="233" t="s">
        <v>3577</v>
      </c>
      <c r="O1618" s="234" t="s">
        <v>3577</v>
      </c>
      <c r="P1618" s="235"/>
      <c r="Q1618" s="236" t="s">
        <v>2162</v>
      </c>
      <c r="R1618" s="237"/>
      <c r="S1618" s="236"/>
    </row>
    <row r="1619" spans="11:19" x14ac:dyDescent="0.2">
      <c r="K1619" s="230" t="s">
        <v>627</v>
      </c>
      <c r="L1619" s="231" t="s">
        <v>1993</v>
      </c>
      <c r="M1619" s="232" t="s">
        <v>3575</v>
      </c>
      <c r="N1619" s="233" t="s">
        <v>3601</v>
      </c>
      <c r="O1619" s="234" t="s">
        <v>3601</v>
      </c>
      <c r="P1619" s="235"/>
      <c r="Q1619" s="236" t="s">
        <v>2162</v>
      </c>
      <c r="R1619" s="237"/>
      <c r="S1619" s="236"/>
    </row>
    <row r="1620" spans="11:19" x14ac:dyDescent="0.2">
      <c r="K1620" s="230" t="s">
        <v>627</v>
      </c>
      <c r="L1620" s="231" t="s">
        <v>1970</v>
      </c>
      <c r="M1620" s="232" t="s">
        <v>3575</v>
      </c>
      <c r="N1620" s="233" t="s">
        <v>3578</v>
      </c>
      <c r="O1620" s="234" t="s">
        <v>3578</v>
      </c>
      <c r="P1620" s="235"/>
      <c r="Q1620" s="236" t="s">
        <v>2162</v>
      </c>
      <c r="R1620" s="237"/>
      <c r="S1620" s="236"/>
    </row>
    <row r="1621" spans="11:19" x14ac:dyDescent="0.2">
      <c r="K1621" s="230" t="s">
        <v>627</v>
      </c>
      <c r="L1621" s="231" t="s">
        <v>1971</v>
      </c>
      <c r="M1621" s="232" t="s">
        <v>3575</v>
      </c>
      <c r="N1621" s="233" t="s">
        <v>3579</v>
      </c>
      <c r="O1621" s="234" t="s">
        <v>3579</v>
      </c>
      <c r="P1621" s="235"/>
      <c r="Q1621" s="236" t="s">
        <v>2162</v>
      </c>
      <c r="R1621" s="237"/>
      <c r="S1621" s="236"/>
    </row>
    <row r="1622" spans="11:19" x14ac:dyDescent="0.2">
      <c r="K1622" s="230" t="s">
        <v>627</v>
      </c>
      <c r="L1622" s="231" t="s">
        <v>1986</v>
      </c>
      <c r="M1622" s="232" t="s">
        <v>3575</v>
      </c>
      <c r="N1622" s="233" t="s">
        <v>3594</v>
      </c>
      <c r="O1622" s="234" t="s">
        <v>3594</v>
      </c>
      <c r="P1622" s="235"/>
      <c r="Q1622" s="236" t="s">
        <v>2162</v>
      </c>
      <c r="R1622" s="237"/>
      <c r="S1622" s="236"/>
    </row>
    <row r="1623" spans="11:19" x14ac:dyDescent="0.2">
      <c r="K1623" s="230" t="s">
        <v>627</v>
      </c>
      <c r="L1623" s="231" t="s">
        <v>1999</v>
      </c>
      <c r="M1623" s="232" t="s">
        <v>3575</v>
      </c>
      <c r="N1623" s="233" t="s">
        <v>3607</v>
      </c>
      <c r="O1623" s="234" t="s">
        <v>3607</v>
      </c>
      <c r="P1623" s="235"/>
      <c r="Q1623" s="236" t="s">
        <v>2162</v>
      </c>
      <c r="R1623" s="237"/>
      <c r="S1623" s="236"/>
    </row>
    <row r="1624" spans="11:19" x14ac:dyDescent="0.2">
      <c r="K1624" s="230" t="s">
        <v>627</v>
      </c>
      <c r="L1624" s="231" t="s">
        <v>1973</v>
      </c>
      <c r="M1624" s="232" t="s">
        <v>3575</v>
      </c>
      <c r="N1624" s="233" t="s">
        <v>3581</v>
      </c>
      <c r="O1624" s="234" t="s">
        <v>3581</v>
      </c>
      <c r="P1624" s="235"/>
      <c r="Q1624" s="236" t="s">
        <v>2162</v>
      </c>
      <c r="R1624" s="237"/>
      <c r="S1624" s="236"/>
    </row>
    <row r="1625" spans="11:19" x14ac:dyDescent="0.2">
      <c r="K1625" s="230" t="s">
        <v>627</v>
      </c>
      <c r="L1625" s="231" t="s">
        <v>1997</v>
      </c>
      <c r="M1625" s="232" t="s">
        <v>3575</v>
      </c>
      <c r="N1625" s="233" t="s">
        <v>3605</v>
      </c>
      <c r="O1625" s="234" t="s">
        <v>3605</v>
      </c>
      <c r="P1625" s="235"/>
      <c r="Q1625" s="236" t="s">
        <v>2162</v>
      </c>
      <c r="R1625" s="237"/>
      <c r="S1625" s="236"/>
    </row>
    <row r="1626" spans="11:19" x14ac:dyDescent="0.2">
      <c r="K1626" s="230" t="s">
        <v>627</v>
      </c>
      <c r="L1626" s="231" t="s">
        <v>1972</v>
      </c>
      <c r="M1626" s="232" t="s">
        <v>3575</v>
      </c>
      <c r="N1626" s="233" t="s">
        <v>3580</v>
      </c>
      <c r="O1626" s="234" t="s">
        <v>3580</v>
      </c>
      <c r="P1626" s="235"/>
      <c r="Q1626" s="236" t="s">
        <v>2162</v>
      </c>
      <c r="R1626" s="237"/>
      <c r="S1626" s="236"/>
    </row>
    <row r="1627" spans="11:19" x14ac:dyDescent="0.2">
      <c r="K1627" s="230" t="s">
        <v>627</v>
      </c>
      <c r="L1627" s="231" t="s">
        <v>1996</v>
      </c>
      <c r="M1627" s="232" t="s">
        <v>3575</v>
      </c>
      <c r="N1627" s="233" t="s">
        <v>3604</v>
      </c>
      <c r="O1627" s="234" t="s">
        <v>3604</v>
      </c>
      <c r="P1627" s="235"/>
      <c r="Q1627" s="236" t="s">
        <v>2162</v>
      </c>
      <c r="R1627" s="237"/>
      <c r="S1627" s="236"/>
    </row>
    <row r="1628" spans="11:19" x14ac:dyDescent="0.2">
      <c r="K1628" s="230" t="s">
        <v>627</v>
      </c>
      <c r="L1628" s="231" t="s">
        <v>1975</v>
      </c>
      <c r="M1628" s="232" t="s">
        <v>3575</v>
      </c>
      <c r="N1628" s="233" t="s">
        <v>3583</v>
      </c>
      <c r="O1628" s="234" t="s">
        <v>3583</v>
      </c>
      <c r="P1628" s="235"/>
      <c r="Q1628" s="236" t="s">
        <v>2162</v>
      </c>
      <c r="R1628" s="237"/>
      <c r="S1628" s="236"/>
    </row>
    <row r="1629" spans="11:19" x14ac:dyDescent="0.2">
      <c r="K1629" s="230" t="s">
        <v>627</v>
      </c>
      <c r="L1629" s="231" t="s">
        <v>1974</v>
      </c>
      <c r="M1629" s="232" t="s">
        <v>3575</v>
      </c>
      <c r="N1629" s="233" t="s">
        <v>3582</v>
      </c>
      <c r="O1629" s="234" t="s">
        <v>3582</v>
      </c>
      <c r="P1629" s="235"/>
      <c r="Q1629" s="236" t="s">
        <v>2162</v>
      </c>
      <c r="R1629" s="237"/>
      <c r="S1629" s="236"/>
    </row>
    <row r="1630" spans="11:19" x14ac:dyDescent="0.2">
      <c r="K1630" s="230" t="s">
        <v>627</v>
      </c>
      <c r="L1630" s="231" t="s">
        <v>1976</v>
      </c>
      <c r="M1630" s="232" t="s">
        <v>3575</v>
      </c>
      <c r="N1630" s="233" t="s">
        <v>3584</v>
      </c>
      <c r="O1630" s="234" t="s">
        <v>3584</v>
      </c>
      <c r="P1630" s="235"/>
      <c r="Q1630" s="236" t="s">
        <v>2162</v>
      </c>
      <c r="R1630" s="237"/>
      <c r="S1630" s="236"/>
    </row>
    <row r="1631" spans="11:19" x14ac:dyDescent="0.2">
      <c r="K1631" s="230" t="s">
        <v>627</v>
      </c>
      <c r="L1631" s="231" t="s">
        <v>1990</v>
      </c>
      <c r="M1631" s="232" t="s">
        <v>3575</v>
      </c>
      <c r="N1631" s="233" t="s">
        <v>3598</v>
      </c>
      <c r="O1631" s="234" t="s">
        <v>3598</v>
      </c>
      <c r="P1631" s="235"/>
      <c r="Q1631" s="236" t="s">
        <v>2162</v>
      </c>
      <c r="R1631" s="237"/>
      <c r="S1631" s="236"/>
    </row>
    <row r="1632" spans="11:19" x14ac:dyDescent="0.2">
      <c r="K1632" s="230" t="s">
        <v>627</v>
      </c>
      <c r="L1632" s="231" t="s">
        <v>2000</v>
      </c>
      <c r="M1632" s="232" t="s">
        <v>3575</v>
      </c>
      <c r="N1632" s="233" t="s">
        <v>3608</v>
      </c>
      <c r="O1632" s="234" t="s">
        <v>3608</v>
      </c>
      <c r="P1632" s="235"/>
      <c r="Q1632" s="236" t="s">
        <v>2162</v>
      </c>
      <c r="R1632" s="237"/>
      <c r="S1632" s="236"/>
    </row>
    <row r="1633" spans="11:19" x14ac:dyDescent="0.2">
      <c r="K1633" s="230" t="s">
        <v>627</v>
      </c>
      <c r="L1633" s="231" t="s">
        <v>1978</v>
      </c>
      <c r="M1633" s="232" t="s">
        <v>3575</v>
      </c>
      <c r="N1633" s="233" t="s">
        <v>3586</v>
      </c>
      <c r="O1633" s="234" t="s">
        <v>3586</v>
      </c>
      <c r="P1633" s="235"/>
      <c r="Q1633" s="236" t="s">
        <v>2162</v>
      </c>
      <c r="R1633" s="237"/>
      <c r="S1633" s="236"/>
    </row>
    <row r="1634" spans="11:19" x14ac:dyDescent="0.2">
      <c r="K1634" s="230" t="s">
        <v>627</v>
      </c>
      <c r="L1634" s="231" t="s">
        <v>1979</v>
      </c>
      <c r="M1634" s="232" t="s">
        <v>3575</v>
      </c>
      <c r="N1634" s="233" t="s">
        <v>3587</v>
      </c>
      <c r="O1634" s="234" t="s">
        <v>3587</v>
      </c>
      <c r="P1634" s="235"/>
      <c r="Q1634" s="236" t="s">
        <v>2162</v>
      </c>
      <c r="R1634" s="237"/>
      <c r="S1634" s="236"/>
    </row>
    <row r="1635" spans="11:19" x14ac:dyDescent="0.2">
      <c r="K1635" s="230" t="s">
        <v>627</v>
      </c>
      <c r="L1635" s="231" t="s">
        <v>1980</v>
      </c>
      <c r="M1635" s="232" t="s">
        <v>3575</v>
      </c>
      <c r="N1635" s="233" t="s">
        <v>3588</v>
      </c>
      <c r="O1635" s="234" t="s">
        <v>3588</v>
      </c>
      <c r="P1635" s="235"/>
      <c r="Q1635" s="236" t="s">
        <v>2162</v>
      </c>
      <c r="R1635" s="237"/>
      <c r="S1635" s="236"/>
    </row>
    <row r="1636" spans="11:19" x14ac:dyDescent="0.2">
      <c r="K1636" s="230" t="s">
        <v>627</v>
      </c>
      <c r="L1636" s="231" t="s">
        <v>1998</v>
      </c>
      <c r="M1636" s="232" t="s">
        <v>3575</v>
      </c>
      <c r="N1636" s="233" t="s">
        <v>3606</v>
      </c>
      <c r="O1636" s="234" t="s">
        <v>3606</v>
      </c>
      <c r="P1636" s="235"/>
      <c r="Q1636" s="236" t="s">
        <v>2162</v>
      </c>
      <c r="R1636" s="237"/>
      <c r="S1636" s="236"/>
    </row>
    <row r="1637" spans="11:19" x14ac:dyDescent="0.2">
      <c r="K1637" s="230" t="s">
        <v>627</v>
      </c>
      <c r="L1637" s="231" t="s">
        <v>1983</v>
      </c>
      <c r="M1637" s="232" t="s">
        <v>3575</v>
      </c>
      <c r="N1637" s="233" t="s">
        <v>3591</v>
      </c>
      <c r="O1637" s="234" t="s">
        <v>3591</v>
      </c>
      <c r="P1637" s="235"/>
      <c r="Q1637" s="236" t="s">
        <v>2162</v>
      </c>
      <c r="R1637" s="237"/>
      <c r="S1637" s="236"/>
    </row>
    <row r="1638" spans="11:19" x14ac:dyDescent="0.2">
      <c r="K1638" s="230" t="s">
        <v>627</v>
      </c>
      <c r="L1638" s="231" t="s">
        <v>1992</v>
      </c>
      <c r="M1638" s="232" t="s">
        <v>3575</v>
      </c>
      <c r="N1638" s="233" t="s">
        <v>3600</v>
      </c>
      <c r="O1638" s="234" t="s">
        <v>3600</v>
      </c>
      <c r="P1638" s="235"/>
      <c r="Q1638" s="236" t="s">
        <v>2162</v>
      </c>
      <c r="R1638" s="237"/>
      <c r="S1638" s="236"/>
    </row>
    <row r="1639" spans="11:19" x14ac:dyDescent="0.2">
      <c r="K1639" s="230" t="s">
        <v>627</v>
      </c>
      <c r="L1639" s="231" t="s">
        <v>1981</v>
      </c>
      <c r="M1639" s="232" t="s">
        <v>3575</v>
      </c>
      <c r="N1639" s="233" t="s">
        <v>3589</v>
      </c>
      <c r="O1639" s="234" t="s">
        <v>3589</v>
      </c>
      <c r="P1639" s="235"/>
      <c r="Q1639" s="236" t="s">
        <v>2162</v>
      </c>
      <c r="R1639" s="237"/>
      <c r="S1639" s="236"/>
    </row>
    <row r="1640" spans="11:19" x14ac:dyDescent="0.2">
      <c r="K1640" s="230" t="s">
        <v>627</v>
      </c>
      <c r="L1640" s="231" t="s">
        <v>1982</v>
      </c>
      <c r="M1640" s="232" t="s">
        <v>3575</v>
      </c>
      <c r="N1640" s="233" t="s">
        <v>3590</v>
      </c>
      <c r="O1640" s="234" t="s">
        <v>3590</v>
      </c>
      <c r="P1640" s="235"/>
      <c r="Q1640" s="236" t="s">
        <v>2162</v>
      </c>
      <c r="R1640" s="237"/>
      <c r="S1640" s="236"/>
    </row>
    <row r="1641" spans="11:19" x14ac:dyDescent="0.2">
      <c r="K1641" s="230" t="s">
        <v>627</v>
      </c>
      <c r="L1641" s="231" t="s">
        <v>1977</v>
      </c>
      <c r="M1641" s="232" t="s">
        <v>3575</v>
      </c>
      <c r="N1641" s="233" t="s">
        <v>3585</v>
      </c>
      <c r="O1641" s="234" t="s">
        <v>3585</v>
      </c>
      <c r="P1641" s="235"/>
      <c r="Q1641" s="236" t="s">
        <v>2162</v>
      </c>
      <c r="R1641" s="237"/>
      <c r="S1641" s="236"/>
    </row>
    <row r="1642" spans="11:19" x14ac:dyDescent="0.2">
      <c r="K1642" s="230" t="s">
        <v>627</v>
      </c>
      <c r="L1642" s="231" t="s">
        <v>1995</v>
      </c>
      <c r="M1642" s="232" t="s">
        <v>3575</v>
      </c>
      <c r="N1642" s="233" t="s">
        <v>3603</v>
      </c>
      <c r="O1642" s="234" t="s">
        <v>3603</v>
      </c>
      <c r="P1642" s="235"/>
      <c r="Q1642" s="236" t="s">
        <v>2162</v>
      </c>
      <c r="R1642" s="237"/>
      <c r="S1642" s="236"/>
    </row>
    <row r="1643" spans="11:19" x14ac:dyDescent="0.2">
      <c r="K1643" s="230" t="s">
        <v>627</v>
      </c>
      <c r="L1643" s="231" t="s">
        <v>1985</v>
      </c>
      <c r="M1643" s="232" t="s">
        <v>3575</v>
      </c>
      <c r="N1643" s="233" t="s">
        <v>3593</v>
      </c>
      <c r="O1643" s="234" t="s">
        <v>3593</v>
      </c>
      <c r="P1643" s="235"/>
      <c r="Q1643" s="236" t="s">
        <v>2162</v>
      </c>
      <c r="R1643" s="237"/>
      <c r="S1643" s="236"/>
    </row>
    <row r="1644" spans="11:19" x14ac:dyDescent="0.2">
      <c r="K1644" s="230" t="s">
        <v>627</v>
      </c>
      <c r="L1644" s="231" t="s">
        <v>1984</v>
      </c>
      <c r="M1644" s="232" t="s">
        <v>3575</v>
      </c>
      <c r="N1644" s="233" t="s">
        <v>3592</v>
      </c>
      <c r="O1644" s="234" t="s">
        <v>3592</v>
      </c>
      <c r="P1644" s="235"/>
      <c r="Q1644" s="236" t="s">
        <v>2162</v>
      </c>
      <c r="R1644" s="237"/>
      <c r="S1644" s="236"/>
    </row>
    <row r="1645" spans="11:19" x14ac:dyDescent="0.2">
      <c r="K1645" s="230" t="s">
        <v>627</v>
      </c>
      <c r="L1645" s="231" t="s">
        <v>1987</v>
      </c>
      <c r="M1645" s="232" t="s">
        <v>3575</v>
      </c>
      <c r="N1645" s="233" t="s">
        <v>3595</v>
      </c>
      <c r="O1645" s="234" t="s">
        <v>3595</v>
      </c>
      <c r="P1645" s="235"/>
      <c r="Q1645" s="236" t="s">
        <v>2162</v>
      </c>
      <c r="R1645" s="237"/>
      <c r="S1645" s="236"/>
    </row>
    <row r="1646" spans="11:19" x14ac:dyDescent="0.2">
      <c r="K1646" s="230" t="s">
        <v>627</v>
      </c>
      <c r="L1646" s="231" t="s">
        <v>1988</v>
      </c>
      <c r="M1646" s="232" t="s">
        <v>3575</v>
      </c>
      <c r="N1646" s="233" t="s">
        <v>3596</v>
      </c>
      <c r="O1646" s="234" t="s">
        <v>3596</v>
      </c>
      <c r="P1646" s="235"/>
      <c r="Q1646" s="236" t="s">
        <v>2162</v>
      </c>
      <c r="R1646" s="237"/>
      <c r="S1646" s="236"/>
    </row>
    <row r="1647" spans="11:19" x14ac:dyDescent="0.2">
      <c r="K1647" s="230" t="s">
        <v>627</v>
      </c>
      <c r="L1647" s="231" t="s">
        <v>1989</v>
      </c>
      <c r="M1647" s="232" t="s">
        <v>3575</v>
      </c>
      <c r="N1647" s="233" t="s">
        <v>3597</v>
      </c>
      <c r="O1647" s="234" t="s">
        <v>3597</v>
      </c>
      <c r="P1647" s="235"/>
      <c r="Q1647" s="236" t="s">
        <v>2162</v>
      </c>
      <c r="R1647" s="237"/>
      <c r="S1647" s="236"/>
    </row>
    <row r="1648" spans="11:19" x14ac:dyDescent="0.2">
      <c r="K1648" s="230" t="s">
        <v>627</v>
      </c>
      <c r="L1648" s="231" t="s">
        <v>2001</v>
      </c>
      <c r="M1648" s="232" t="s">
        <v>3575</v>
      </c>
      <c r="N1648" s="233" t="s">
        <v>3609</v>
      </c>
      <c r="O1648" s="234" t="s">
        <v>3609</v>
      </c>
      <c r="P1648" s="235"/>
      <c r="Q1648" s="236" t="s">
        <v>2162</v>
      </c>
      <c r="R1648" s="237"/>
      <c r="S1648" s="236"/>
    </row>
    <row r="1649" spans="11:19" x14ac:dyDescent="0.2">
      <c r="K1649" s="230" t="s">
        <v>627</v>
      </c>
      <c r="L1649" s="231" t="s">
        <v>4081</v>
      </c>
      <c r="M1649" s="232" t="s">
        <v>3575</v>
      </c>
      <c r="N1649" s="233" t="s">
        <v>4476</v>
      </c>
      <c r="O1649" s="234" t="s">
        <v>4476</v>
      </c>
      <c r="P1649" s="235"/>
      <c r="Q1649" s="236"/>
      <c r="R1649" s="237"/>
      <c r="S1649" s="236"/>
    </row>
    <row r="1650" spans="11:19" x14ac:dyDescent="0.2">
      <c r="K1650" s="230" t="s">
        <v>627</v>
      </c>
      <c r="L1650" s="231" t="s">
        <v>1991</v>
      </c>
      <c r="M1650" s="232" t="s">
        <v>3575</v>
      </c>
      <c r="N1650" s="233" t="s">
        <v>3599</v>
      </c>
      <c r="O1650" s="234" t="s">
        <v>3599</v>
      </c>
      <c r="P1650" s="235"/>
      <c r="Q1650" s="236" t="s">
        <v>2162</v>
      </c>
      <c r="R1650" s="237"/>
      <c r="S1650" s="236"/>
    </row>
    <row r="1651" spans="11:19" x14ac:dyDescent="0.2">
      <c r="K1651" s="230" t="s">
        <v>627</v>
      </c>
      <c r="L1651" s="231" t="s">
        <v>1994</v>
      </c>
      <c r="M1651" s="232" t="s">
        <v>3575</v>
      </c>
      <c r="N1651" s="233" t="s">
        <v>3602</v>
      </c>
      <c r="O1651" s="234" t="s">
        <v>3602</v>
      </c>
      <c r="P1651" s="235"/>
      <c r="Q1651" s="236" t="s">
        <v>2162</v>
      </c>
      <c r="R1651" s="237"/>
      <c r="S1651" s="236"/>
    </row>
    <row r="1652" spans="11:19" x14ac:dyDescent="0.2">
      <c r="K1652" s="230" t="s">
        <v>4011</v>
      </c>
      <c r="L1652" s="231" t="s">
        <v>4751</v>
      </c>
      <c r="M1652" s="232" t="s">
        <v>4477</v>
      </c>
      <c r="N1652" s="233" t="s">
        <v>4478</v>
      </c>
      <c r="O1652" s="234" t="s">
        <v>4478</v>
      </c>
      <c r="P1652" s="235" t="s">
        <v>2191</v>
      </c>
      <c r="Q1652" s="236"/>
      <c r="R1652" s="237"/>
      <c r="S1652" s="236"/>
    </row>
    <row r="1653" spans="11:19" x14ac:dyDescent="0.2">
      <c r="K1653" s="230" t="s">
        <v>628</v>
      </c>
      <c r="L1653" s="231" t="s">
        <v>2003</v>
      </c>
      <c r="M1653" s="232" t="s">
        <v>3610</v>
      </c>
      <c r="N1653" s="233" t="s">
        <v>3612</v>
      </c>
      <c r="O1653" s="234" t="s">
        <v>3612</v>
      </c>
      <c r="P1653" s="235"/>
      <c r="Q1653" s="236" t="s">
        <v>2162</v>
      </c>
      <c r="R1653" s="237"/>
      <c r="S1653" s="236"/>
    </row>
    <row r="1654" spans="11:19" x14ac:dyDescent="0.2">
      <c r="K1654" s="230" t="s">
        <v>628</v>
      </c>
      <c r="L1654" s="231" t="s">
        <v>2002</v>
      </c>
      <c r="M1654" s="232" t="s">
        <v>3610</v>
      </c>
      <c r="N1654" s="233" t="s">
        <v>3611</v>
      </c>
      <c r="O1654" s="234" t="s">
        <v>3611</v>
      </c>
      <c r="P1654" s="235"/>
      <c r="Q1654" s="236" t="s">
        <v>2162</v>
      </c>
      <c r="R1654" s="237"/>
      <c r="S1654" s="236"/>
    </row>
    <row r="1655" spans="11:19" x14ac:dyDescent="0.2">
      <c r="K1655" s="230" t="s">
        <v>629</v>
      </c>
      <c r="L1655" s="231" t="s">
        <v>2004</v>
      </c>
      <c r="M1655" s="232" t="s">
        <v>3613</v>
      </c>
      <c r="N1655" s="233" t="s">
        <v>3614</v>
      </c>
      <c r="O1655" s="234" t="s">
        <v>3614</v>
      </c>
      <c r="P1655" s="235"/>
      <c r="Q1655" s="236" t="s">
        <v>2162</v>
      </c>
      <c r="R1655" s="237"/>
      <c r="S1655" s="236"/>
    </row>
    <row r="1656" spans="11:19" x14ac:dyDescent="0.2">
      <c r="K1656" s="230" t="s">
        <v>629</v>
      </c>
      <c r="L1656" s="231" t="s">
        <v>2005</v>
      </c>
      <c r="M1656" s="232" t="s">
        <v>3613</v>
      </c>
      <c r="N1656" s="233" t="s">
        <v>3615</v>
      </c>
      <c r="O1656" s="234" t="s">
        <v>3615</v>
      </c>
      <c r="P1656" s="235"/>
      <c r="Q1656" s="236" t="s">
        <v>2162</v>
      </c>
      <c r="R1656" s="237"/>
      <c r="S1656" s="236"/>
    </row>
    <row r="1657" spans="11:19" x14ac:dyDescent="0.2">
      <c r="K1657" s="230" t="s">
        <v>629</v>
      </c>
      <c r="L1657" s="231" t="s">
        <v>2006</v>
      </c>
      <c r="M1657" s="232" t="s">
        <v>3613</v>
      </c>
      <c r="N1657" s="233" t="s">
        <v>3616</v>
      </c>
      <c r="O1657" s="234" t="s">
        <v>3616</v>
      </c>
      <c r="P1657" s="235"/>
      <c r="Q1657" s="236" t="s">
        <v>2162</v>
      </c>
      <c r="R1657" s="237"/>
      <c r="S1657" s="236"/>
    </row>
    <row r="1658" spans="11:19" x14ac:dyDescent="0.2">
      <c r="K1658" s="230" t="s">
        <v>629</v>
      </c>
      <c r="L1658" s="231" t="s">
        <v>2008</v>
      </c>
      <c r="M1658" s="232" t="s">
        <v>3613</v>
      </c>
      <c r="N1658" s="233" t="s">
        <v>3618</v>
      </c>
      <c r="O1658" s="234" t="s">
        <v>3618</v>
      </c>
      <c r="P1658" s="235"/>
      <c r="Q1658" s="236" t="s">
        <v>2162</v>
      </c>
      <c r="R1658" s="237"/>
      <c r="S1658" s="236"/>
    </row>
    <row r="1659" spans="11:19" x14ac:dyDescent="0.2">
      <c r="K1659" s="230" t="s">
        <v>629</v>
      </c>
      <c r="L1659" s="231" t="s">
        <v>2009</v>
      </c>
      <c r="M1659" s="232" t="s">
        <v>3613</v>
      </c>
      <c r="N1659" s="233" t="s">
        <v>3619</v>
      </c>
      <c r="O1659" s="234" t="s">
        <v>3619</v>
      </c>
      <c r="P1659" s="235"/>
      <c r="Q1659" s="236" t="s">
        <v>2162</v>
      </c>
      <c r="R1659" s="237"/>
      <c r="S1659" s="236"/>
    </row>
    <row r="1660" spans="11:19" x14ac:dyDescent="0.2">
      <c r="K1660" s="230" t="s">
        <v>629</v>
      </c>
      <c r="L1660" s="231" t="s">
        <v>2010</v>
      </c>
      <c r="M1660" s="232" t="s">
        <v>3613</v>
      </c>
      <c r="N1660" s="233" t="s">
        <v>3620</v>
      </c>
      <c r="O1660" s="234" t="s">
        <v>3620</v>
      </c>
      <c r="P1660" s="235"/>
      <c r="Q1660" s="236" t="s">
        <v>2162</v>
      </c>
      <c r="R1660" s="237"/>
      <c r="S1660" s="236"/>
    </row>
    <row r="1661" spans="11:19" x14ac:dyDescent="0.2">
      <c r="K1661" s="230" t="s">
        <v>629</v>
      </c>
      <c r="L1661" s="231" t="s">
        <v>2011</v>
      </c>
      <c r="M1661" s="232" t="s">
        <v>3613</v>
      </c>
      <c r="N1661" s="233" t="s">
        <v>3621</v>
      </c>
      <c r="O1661" s="234" t="s">
        <v>3621</v>
      </c>
      <c r="P1661" s="235"/>
      <c r="Q1661" s="236" t="s">
        <v>2162</v>
      </c>
      <c r="R1661" s="237"/>
      <c r="S1661" s="236"/>
    </row>
    <row r="1662" spans="11:19" x14ac:dyDescent="0.2">
      <c r="K1662" s="230" t="s">
        <v>629</v>
      </c>
      <c r="L1662" s="231" t="s">
        <v>2012</v>
      </c>
      <c r="M1662" s="232" t="s">
        <v>3613</v>
      </c>
      <c r="N1662" s="233" t="s">
        <v>3622</v>
      </c>
      <c r="O1662" s="234" t="s">
        <v>3622</v>
      </c>
      <c r="P1662" s="235"/>
      <c r="Q1662" s="236" t="s">
        <v>2162</v>
      </c>
      <c r="R1662" s="237"/>
      <c r="S1662" s="236"/>
    </row>
    <row r="1663" spans="11:19" x14ac:dyDescent="0.2">
      <c r="K1663" s="230" t="s">
        <v>629</v>
      </c>
      <c r="L1663" s="231" t="s">
        <v>2022</v>
      </c>
      <c r="M1663" s="232" t="s">
        <v>3613</v>
      </c>
      <c r="N1663" s="233" t="s">
        <v>3632</v>
      </c>
      <c r="O1663" s="234" t="s">
        <v>3632</v>
      </c>
      <c r="P1663" s="235"/>
      <c r="Q1663" s="236"/>
      <c r="R1663" s="237"/>
      <c r="S1663" s="236"/>
    </row>
    <row r="1664" spans="11:19" x14ac:dyDescent="0.2">
      <c r="K1664" s="230" t="s">
        <v>629</v>
      </c>
      <c r="L1664" s="231" t="s">
        <v>2013</v>
      </c>
      <c r="M1664" s="232" t="s">
        <v>3613</v>
      </c>
      <c r="N1664" s="233" t="s">
        <v>3623</v>
      </c>
      <c r="O1664" s="234" t="s">
        <v>3623</v>
      </c>
      <c r="P1664" s="235"/>
      <c r="Q1664" s="236" t="s">
        <v>2162</v>
      </c>
      <c r="R1664" s="237"/>
      <c r="S1664" s="236"/>
    </row>
    <row r="1665" spans="11:19" x14ac:dyDescent="0.2">
      <c r="K1665" s="230" t="s">
        <v>629</v>
      </c>
      <c r="L1665" s="231" t="s">
        <v>2014</v>
      </c>
      <c r="M1665" s="232" t="s">
        <v>3613</v>
      </c>
      <c r="N1665" s="233" t="s">
        <v>3624</v>
      </c>
      <c r="O1665" s="234" t="s">
        <v>3624</v>
      </c>
      <c r="P1665" s="235"/>
      <c r="Q1665" s="236" t="s">
        <v>2162</v>
      </c>
      <c r="R1665" s="237"/>
      <c r="S1665" s="236"/>
    </row>
    <row r="1666" spans="11:19" x14ac:dyDescent="0.2">
      <c r="K1666" s="230" t="s">
        <v>629</v>
      </c>
      <c r="L1666" s="231" t="s">
        <v>2015</v>
      </c>
      <c r="M1666" s="232" t="s">
        <v>3613</v>
      </c>
      <c r="N1666" s="233" t="s">
        <v>3625</v>
      </c>
      <c r="O1666" s="234" t="s">
        <v>3625</v>
      </c>
      <c r="P1666" s="235"/>
      <c r="Q1666" s="236" t="s">
        <v>2162</v>
      </c>
      <c r="R1666" s="237"/>
      <c r="S1666" s="236"/>
    </row>
    <row r="1667" spans="11:19" x14ac:dyDescent="0.2">
      <c r="K1667" s="230" t="s">
        <v>629</v>
      </c>
      <c r="L1667" s="231" t="s">
        <v>2016</v>
      </c>
      <c r="M1667" s="232" t="s">
        <v>3613</v>
      </c>
      <c r="N1667" s="233" t="s">
        <v>3626</v>
      </c>
      <c r="O1667" s="234" t="s">
        <v>3626</v>
      </c>
      <c r="P1667" s="235"/>
      <c r="Q1667" s="236" t="s">
        <v>2162</v>
      </c>
      <c r="R1667" s="237"/>
      <c r="S1667" s="236"/>
    </row>
    <row r="1668" spans="11:19" x14ac:dyDescent="0.2">
      <c r="K1668" s="230" t="s">
        <v>629</v>
      </c>
      <c r="L1668" s="231" t="s">
        <v>2037</v>
      </c>
      <c r="M1668" s="232" t="s">
        <v>3613</v>
      </c>
      <c r="N1668" s="233" t="s">
        <v>3646</v>
      </c>
      <c r="O1668" s="234" t="s">
        <v>3646</v>
      </c>
      <c r="P1668" s="235"/>
      <c r="Q1668" s="236" t="s">
        <v>2162</v>
      </c>
      <c r="R1668" s="237"/>
      <c r="S1668" s="236"/>
    </row>
    <row r="1669" spans="11:19" x14ac:dyDescent="0.2">
      <c r="K1669" s="230" t="s">
        <v>629</v>
      </c>
      <c r="L1669" s="231" t="s">
        <v>2007</v>
      </c>
      <c r="M1669" s="232" t="s">
        <v>3613</v>
      </c>
      <c r="N1669" s="233" t="s">
        <v>3617</v>
      </c>
      <c r="O1669" s="234" t="s">
        <v>3617</v>
      </c>
      <c r="P1669" s="235"/>
      <c r="Q1669" s="236" t="s">
        <v>2162</v>
      </c>
      <c r="R1669" s="237"/>
      <c r="S1669" s="236"/>
    </row>
    <row r="1670" spans="11:19" x14ac:dyDescent="0.2">
      <c r="K1670" s="230" t="s">
        <v>629</v>
      </c>
      <c r="L1670" s="231" t="s">
        <v>2017</v>
      </c>
      <c r="M1670" s="232" t="s">
        <v>3613</v>
      </c>
      <c r="N1670" s="233" t="s">
        <v>3627</v>
      </c>
      <c r="O1670" s="234" t="s">
        <v>3627</v>
      </c>
      <c r="P1670" s="235"/>
      <c r="Q1670" s="236" t="s">
        <v>2162</v>
      </c>
      <c r="R1670" s="237"/>
      <c r="S1670" s="236"/>
    </row>
    <row r="1671" spans="11:19" x14ac:dyDescent="0.2">
      <c r="K1671" s="230" t="s">
        <v>629</v>
      </c>
      <c r="L1671" s="231" t="s">
        <v>2018</v>
      </c>
      <c r="M1671" s="232" t="s">
        <v>3613</v>
      </c>
      <c r="N1671" s="233" t="s">
        <v>3628</v>
      </c>
      <c r="O1671" s="234" t="s">
        <v>3628</v>
      </c>
      <c r="P1671" s="235"/>
      <c r="Q1671" s="236" t="s">
        <v>2162</v>
      </c>
      <c r="R1671" s="237"/>
      <c r="S1671" s="236"/>
    </row>
    <row r="1672" spans="11:19" x14ac:dyDescent="0.2">
      <c r="K1672" s="230" t="s">
        <v>629</v>
      </c>
      <c r="L1672" s="231" t="s">
        <v>2039</v>
      </c>
      <c r="M1672" s="232" t="s">
        <v>3613</v>
      </c>
      <c r="N1672" s="233" t="s">
        <v>4479</v>
      </c>
      <c r="O1672" s="234" t="s">
        <v>4479</v>
      </c>
      <c r="P1672" s="235"/>
      <c r="Q1672" s="236"/>
      <c r="R1672" s="237"/>
      <c r="S1672" s="236"/>
    </row>
    <row r="1673" spans="11:19" x14ac:dyDescent="0.2">
      <c r="K1673" s="230" t="s">
        <v>629</v>
      </c>
      <c r="L1673" s="231" t="s">
        <v>2019</v>
      </c>
      <c r="M1673" s="232" t="s">
        <v>3613</v>
      </c>
      <c r="N1673" s="233" t="s">
        <v>3629</v>
      </c>
      <c r="O1673" s="234" t="s">
        <v>3629</v>
      </c>
      <c r="P1673" s="235"/>
      <c r="Q1673" s="236" t="s">
        <v>2162</v>
      </c>
      <c r="R1673" s="237"/>
      <c r="S1673" s="236"/>
    </row>
    <row r="1674" spans="11:19" x14ac:dyDescent="0.2">
      <c r="K1674" s="230" t="s">
        <v>629</v>
      </c>
      <c r="L1674" s="231" t="s">
        <v>2020</v>
      </c>
      <c r="M1674" s="232" t="s">
        <v>3613</v>
      </c>
      <c r="N1674" s="233" t="s">
        <v>3630</v>
      </c>
      <c r="O1674" s="234" t="s">
        <v>3630</v>
      </c>
      <c r="P1674" s="235"/>
      <c r="Q1674" s="236" t="s">
        <v>2162</v>
      </c>
      <c r="R1674" s="237"/>
      <c r="S1674" s="236"/>
    </row>
    <row r="1675" spans="11:19" x14ac:dyDescent="0.2">
      <c r="K1675" s="230" t="s">
        <v>629</v>
      </c>
      <c r="L1675" s="231" t="s">
        <v>2021</v>
      </c>
      <c r="M1675" s="232" t="s">
        <v>3613</v>
      </c>
      <c r="N1675" s="233" t="s">
        <v>3631</v>
      </c>
      <c r="O1675" s="234" t="s">
        <v>3631</v>
      </c>
      <c r="P1675" s="235"/>
      <c r="Q1675" s="236" t="s">
        <v>2162</v>
      </c>
      <c r="R1675" s="237"/>
      <c r="S1675" s="236"/>
    </row>
    <row r="1676" spans="11:19" x14ac:dyDescent="0.2">
      <c r="K1676" s="230" t="s">
        <v>629</v>
      </c>
      <c r="L1676" s="231" t="s">
        <v>2036</v>
      </c>
      <c r="M1676" s="232" t="s">
        <v>3613</v>
      </c>
      <c r="N1676" s="233" t="s">
        <v>4480</v>
      </c>
      <c r="O1676" s="234" t="s">
        <v>4480</v>
      </c>
      <c r="P1676" s="235"/>
      <c r="Q1676" s="236"/>
      <c r="R1676" s="237"/>
      <c r="S1676" s="236"/>
    </row>
    <row r="1677" spans="11:19" x14ac:dyDescent="0.2">
      <c r="K1677" s="230" t="s">
        <v>629</v>
      </c>
      <c r="L1677" s="231" t="s">
        <v>2023</v>
      </c>
      <c r="M1677" s="232" t="s">
        <v>3613</v>
      </c>
      <c r="N1677" s="233" t="s">
        <v>3633</v>
      </c>
      <c r="O1677" s="234" t="s">
        <v>3633</v>
      </c>
      <c r="P1677" s="235"/>
      <c r="Q1677" s="236" t="s">
        <v>2162</v>
      </c>
      <c r="R1677" s="237"/>
      <c r="S1677" s="236"/>
    </row>
    <row r="1678" spans="11:19" x14ac:dyDescent="0.2">
      <c r="K1678" s="230" t="s">
        <v>629</v>
      </c>
      <c r="L1678" s="231" t="s">
        <v>2024</v>
      </c>
      <c r="M1678" s="232" t="s">
        <v>3613</v>
      </c>
      <c r="N1678" s="233" t="s">
        <v>3634</v>
      </c>
      <c r="O1678" s="234" t="s">
        <v>3634</v>
      </c>
      <c r="P1678" s="235"/>
      <c r="Q1678" s="236" t="s">
        <v>2162</v>
      </c>
      <c r="R1678" s="237"/>
      <c r="S1678" s="236"/>
    </row>
    <row r="1679" spans="11:19" x14ac:dyDescent="0.2">
      <c r="K1679" s="230" t="s">
        <v>629</v>
      </c>
      <c r="L1679" s="231" t="s">
        <v>2025</v>
      </c>
      <c r="M1679" s="232" t="s">
        <v>3613</v>
      </c>
      <c r="N1679" s="233" t="s">
        <v>3635</v>
      </c>
      <c r="O1679" s="234" t="s">
        <v>3635</v>
      </c>
      <c r="P1679" s="235"/>
      <c r="Q1679" s="236" t="s">
        <v>2162</v>
      </c>
      <c r="R1679" s="237"/>
      <c r="S1679" s="236"/>
    </row>
    <row r="1680" spans="11:19" x14ac:dyDescent="0.2">
      <c r="K1680" s="230" t="s">
        <v>629</v>
      </c>
      <c r="L1680" s="231" t="s">
        <v>2026</v>
      </c>
      <c r="M1680" s="232" t="s">
        <v>3613</v>
      </c>
      <c r="N1680" s="233" t="s">
        <v>3636</v>
      </c>
      <c r="O1680" s="234" t="s">
        <v>3636</v>
      </c>
      <c r="P1680" s="235"/>
      <c r="Q1680" s="236" t="s">
        <v>2162</v>
      </c>
      <c r="R1680" s="237"/>
      <c r="S1680" s="236"/>
    </row>
    <row r="1681" spans="11:19" x14ac:dyDescent="0.2">
      <c r="K1681" s="230" t="s">
        <v>629</v>
      </c>
      <c r="L1681" s="231" t="s">
        <v>2027</v>
      </c>
      <c r="M1681" s="232" t="s">
        <v>3613</v>
      </c>
      <c r="N1681" s="233" t="s">
        <v>3637</v>
      </c>
      <c r="O1681" s="234" t="s">
        <v>3637</v>
      </c>
      <c r="P1681" s="235"/>
      <c r="Q1681" s="236" t="s">
        <v>2162</v>
      </c>
      <c r="R1681" s="237"/>
      <c r="S1681" s="236"/>
    </row>
    <row r="1682" spans="11:19" x14ac:dyDescent="0.2">
      <c r="K1682" s="230" t="s">
        <v>629</v>
      </c>
      <c r="L1682" s="231" t="s">
        <v>2028</v>
      </c>
      <c r="M1682" s="232" t="s">
        <v>3613</v>
      </c>
      <c r="N1682" s="233" t="s">
        <v>3638</v>
      </c>
      <c r="O1682" s="234" t="s">
        <v>3638</v>
      </c>
      <c r="P1682" s="235"/>
      <c r="Q1682" s="236" t="s">
        <v>2162</v>
      </c>
      <c r="R1682" s="237"/>
      <c r="S1682" s="236"/>
    </row>
    <row r="1683" spans="11:19" x14ac:dyDescent="0.2">
      <c r="K1683" s="230" t="s">
        <v>629</v>
      </c>
      <c r="L1683" s="231" t="s">
        <v>2029</v>
      </c>
      <c r="M1683" s="232" t="s">
        <v>3613</v>
      </c>
      <c r="N1683" s="233" t="s">
        <v>3639</v>
      </c>
      <c r="O1683" s="234" t="s">
        <v>3639</v>
      </c>
      <c r="P1683" s="235"/>
      <c r="Q1683" s="236" t="s">
        <v>2162</v>
      </c>
      <c r="R1683" s="237"/>
      <c r="S1683" s="236"/>
    </row>
    <row r="1684" spans="11:19" x14ac:dyDescent="0.2">
      <c r="K1684" s="230" t="s">
        <v>629</v>
      </c>
      <c r="L1684" s="231" t="s">
        <v>2030</v>
      </c>
      <c r="M1684" s="232" t="s">
        <v>3613</v>
      </c>
      <c r="N1684" s="233" t="s">
        <v>3640</v>
      </c>
      <c r="O1684" s="234" t="s">
        <v>3640</v>
      </c>
      <c r="P1684" s="235"/>
      <c r="Q1684" s="236" t="s">
        <v>2162</v>
      </c>
      <c r="R1684" s="237"/>
      <c r="S1684" s="236"/>
    </row>
    <row r="1685" spans="11:19" x14ac:dyDescent="0.2">
      <c r="K1685" s="230" t="s">
        <v>629</v>
      </c>
      <c r="L1685" s="231" t="s">
        <v>2031</v>
      </c>
      <c r="M1685" s="232" t="s">
        <v>3613</v>
      </c>
      <c r="N1685" s="233" t="s">
        <v>3641</v>
      </c>
      <c r="O1685" s="234" t="s">
        <v>3641</v>
      </c>
      <c r="P1685" s="235"/>
      <c r="Q1685" s="236" t="s">
        <v>2162</v>
      </c>
      <c r="R1685" s="237"/>
      <c r="S1685" s="236"/>
    </row>
    <row r="1686" spans="11:19" x14ac:dyDescent="0.2">
      <c r="K1686" s="230" t="s">
        <v>629</v>
      </c>
      <c r="L1686" s="231" t="s">
        <v>2032</v>
      </c>
      <c r="M1686" s="232" t="s">
        <v>3613</v>
      </c>
      <c r="N1686" s="233" t="s">
        <v>3642</v>
      </c>
      <c r="O1686" s="234" t="s">
        <v>3642</v>
      </c>
      <c r="P1686" s="235"/>
      <c r="Q1686" s="236" t="s">
        <v>2162</v>
      </c>
      <c r="R1686" s="237"/>
      <c r="S1686" s="236"/>
    </row>
    <row r="1687" spans="11:19" x14ac:dyDescent="0.2">
      <c r="K1687" s="230" t="s">
        <v>629</v>
      </c>
      <c r="L1687" s="231" t="s">
        <v>2038</v>
      </c>
      <c r="M1687" s="232" t="s">
        <v>3613</v>
      </c>
      <c r="N1687" s="233" t="s">
        <v>3647</v>
      </c>
      <c r="O1687" s="234" t="s">
        <v>3647</v>
      </c>
      <c r="P1687" s="235"/>
      <c r="Q1687" s="236" t="s">
        <v>2162</v>
      </c>
      <c r="R1687" s="237"/>
      <c r="S1687" s="236"/>
    </row>
    <row r="1688" spans="11:19" x14ac:dyDescent="0.2">
      <c r="K1688" s="230" t="s">
        <v>629</v>
      </c>
      <c r="L1688" s="231" t="s">
        <v>2033</v>
      </c>
      <c r="M1688" s="232" t="s">
        <v>3613</v>
      </c>
      <c r="N1688" s="233" t="s">
        <v>3643</v>
      </c>
      <c r="O1688" s="234" t="s">
        <v>3643</v>
      </c>
      <c r="P1688" s="235"/>
      <c r="Q1688" s="236" t="s">
        <v>2162</v>
      </c>
      <c r="R1688" s="237"/>
      <c r="S1688" s="236"/>
    </row>
    <row r="1689" spans="11:19" x14ac:dyDescent="0.2">
      <c r="K1689" s="230" t="s">
        <v>629</v>
      </c>
      <c r="L1689" s="231" t="s">
        <v>2034</v>
      </c>
      <c r="M1689" s="232" t="s">
        <v>3613</v>
      </c>
      <c r="N1689" s="233" t="s">
        <v>3644</v>
      </c>
      <c r="O1689" s="234" t="s">
        <v>3644</v>
      </c>
      <c r="P1689" s="235"/>
      <c r="Q1689" s="236" t="s">
        <v>2162</v>
      </c>
      <c r="R1689" s="237"/>
      <c r="S1689" s="236"/>
    </row>
    <row r="1690" spans="11:19" x14ac:dyDescent="0.2">
      <c r="K1690" s="230" t="s">
        <v>629</v>
      </c>
      <c r="L1690" s="231" t="s">
        <v>2035</v>
      </c>
      <c r="M1690" s="232" t="s">
        <v>3613</v>
      </c>
      <c r="N1690" s="233" t="s">
        <v>3645</v>
      </c>
      <c r="O1690" s="234" t="s">
        <v>3645</v>
      </c>
      <c r="P1690" s="235"/>
      <c r="Q1690" s="236" t="s">
        <v>2162</v>
      </c>
      <c r="R1690" s="237"/>
      <c r="S1690" s="236"/>
    </row>
    <row r="1691" spans="11:19" x14ac:dyDescent="0.2">
      <c r="K1691" s="230" t="s">
        <v>630</v>
      </c>
      <c r="L1691" s="231" t="s">
        <v>2040</v>
      </c>
      <c r="M1691" s="232" t="s">
        <v>3648</v>
      </c>
      <c r="N1691" s="233" t="s">
        <v>3649</v>
      </c>
      <c r="O1691" s="234" t="s">
        <v>3649</v>
      </c>
      <c r="P1691" s="235" t="s">
        <v>2191</v>
      </c>
      <c r="Q1691" s="236"/>
      <c r="R1691" s="237"/>
      <c r="S1691" s="236" t="s">
        <v>2191</v>
      </c>
    </row>
    <row r="1692" spans="11:19" x14ac:dyDescent="0.2">
      <c r="K1692" s="230" t="s">
        <v>631</v>
      </c>
      <c r="L1692" s="231" t="s">
        <v>2041</v>
      </c>
      <c r="M1692" s="232" t="s">
        <v>3650</v>
      </c>
      <c r="N1692" s="233" t="s">
        <v>3651</v>
      </c>
      <c r="O1692" s="234" t="s">
        <v>3651</v>
      </c>
      <c r="P1692" s="235" t="s">
        <v>2191</v>
      </c>
      <c r="Q1692" s="236"/>
      <c r="R1692" s="237"/>
      <c r="S1692" s="236" t="s">
        <v>2191</v>
      </c>
    </row>
    <row r="1693" spans="11:19" x14ac:dyDescent="0.2">
      <c r="K1693" s="230" t="s">
        <v>632</v>
      </c>
      <c r="L1693" s="231" t="s">
        <v>2042</v>
      </c>
      <c r="M1693" s="232" t="s">
        <v>3652</v>
      </c>
      <c r="N1693" s="233" t="s">
        <v>3653</v>
      </c>
      <c r="O1693" s="234" t="s">
        <v>3653</v>
      </c>
      <c r="P1693" s="235" t="s">
        <v>2191</v>
      </c>
      <c r="Q1693" s="236"/>
      <c r="R1693" s="237"/>
      <c r="S1693" s="236" t="s">
        <v>2191</v>
      </c>
    </row>
    <row r="1694" spans="11:19" x14ac:dyDescent="0.2">
      <c r="K1694" s="230" t="s">
        <v>633</v>
      </c>
      <c r="L1694" s="231" t="s">
        <v>2043</v>
      </c>
      <c r="M1694" s="232" t="s">
        <v>3654</v>
      </c>
      <c r="N1694" s="233" t="s">
        <v>3655</v>
      </c>
      <c r="O1694" s="234" t="s">
        <v>3655</v>
      </c>
      <c r="P1694" s="235" t="s">
        <v>2191</v>
      </c>
      <c r="Q1694" s="236"/>
      <c r="R1694" s="237"/>
      <c r="S1694" s="236" t="s">
        <v>2191</v>
      </c>
    </row>
    <row r="1695" spans="11:19" x14ac:dyDescent="0.2">
      <c r="K1695" s="230" t="s">
        <v>634</v>
      </c>
      <c r="L1695" s="231" t="s">
        <v>2044</v>
      </c>
      <c r="M1695" s="232" t="s">
        <v>3656</v>
      </c>
      <c r="N1695" s="233" t="s">
        <v>3657</v>
      </c>
      <c r="O1695" s="234" t="s">
        <v>3657</v>
      </c>
      <c r="P1695" s="235" t="s">
        <v>2191</v>
      </c>
      <c r="Q1695" s="236"/>
      <c r="R1695" s="237"/>
      <c r="S1695" s="236" t="s">
        <v>2191</v>
      </c>
    </row>
    <row r="1696" spans="11:19" x14ac:dyDescent="0.2">
      <c r="K1696" s="230" t="s">
        <v>4012</v>
      </c>
      <c r="L1696" s="231" t="s">
        <v>4752</v>
      </c>
      <c r="M1696" s="232" t="s">
        <v>4481</v>
      </c>
      <c r="N1696" s="233" t="s">
        <v>4482</v>
      </c>
      <c r="O1696" s="234" t="s">
        <v>4482</v>
      </c>
      <c r="P1696" s="235" t="s">
        <v>2191</v>
      </c>
      <c r="Q1696" s="236"/>
      <c r="R1696" s="237"/>
      <c r="S1696" s="236"/>
    </row>
    <row r="1697" spans="11:19" x14ac:dyDescent="0.2">
      <c r="K1697" s="230" t="s">
        <v>348</v>
      </c>
      <c r="L1697" s="231" t="s">
        <v>2045</v>
      </c>
      <c r="M1697" s="232" t="s">
        <v>4483</v>
      </c>
      <c r="N1697" s="233" t="s">
        <v>462</v>
      </c>
      <c r="O1697" s="234" t="s">
        <v>462</v>
      </c>
      <c r="P1697" s="235"/>
      <c r="Q1697" s="236" t="s">
        <v>2191</v>
      </c>
      <c r="R1697" s="237"/>
      <c r="S1697" s="236"/>
    </row>
    <row r="1698" spans="11:19" x14ac:dyDescent="0.2">
      <c r="K1698" s="230" t="s">
        <v>4013</v>
      </c>
      <c r="L1698" s="231" t="s">
        <v>4753</v>
      </c>
      <c r="M1698" s="232" t="s">
        <v>4484</v>
      </c>
      <c r="N1698" s="233" t="s">
        <v>4485</v>
      </c>
      <c r="O1698" s="234" t="s">
        <v>4485</v>
      </c>
      <c r="P1698" s="235" t="s">
        <v>2191</v>
      </c>
      <c r="Q1698" s="236"/>
      <c r="R1698" s="237"/>
      <c r="S1698" s="236"/>
    </row>
    <row r="1699" spans="11:19" x14ac:dyDescent="0.2">
      <c r="K1699" s="230" t="s">
        <v>4516</v>
      </c>
      <c r="L1699" s="231" t="s">
        <v>4754</v>
      </c>
      <c r="M1699" s="232" t="s">
        <v>2739</v>
      </c>
      <c r="N1699" s="233" t="s">
        <v>432</v>
      </c>
      <c r="O1699" s="234" t="s">
        <v>432</v>
      </c>
      <c r="P1699" s="235"/>
      <c r="Q1699" s="236" t="s">
        <v>2191</v>
      </c>
      <c r="R1699" s="237"/>
      <c r="S1699" s="236"/>
    </row>
    <row r="1700" spans="11:19" x14ac:dyDescent="0.2">
      <c r="K1700" s="230" t="s">
        <v>4014</v>
      </c>
      <c r="L1700" s="231" t="s">
        <v>4755</v>
      </c>
      <c r="M1700" s="232" t="s">
        <v>4486</v>
      </c>
      <c r="N1700" s="233" t="s">
        <v>4487</v>
      </c>
      <c r="O1700" s="234" t="s">
        <v>4487</v>
      </c>
      <c r="P1700" s="235" t="s">
        <v>2191</v>
      </c>
      <c r="Q1700" s="236"/>
      <c r="R1700" s="237"/>
      <c r="S1700" s="236"/>
    </row>
    <row r="1701" spans="11:19" x14ac:dyDescent="0.2">
      <c r="K1701" s="230" t="s">
        <v>4014</v>
      </c>
      <c r="L1701" s="231" t="s">
        <v>4756</v>
      </c>
      <c r="M1701" s="232" t="s">
        <v>4486</v>
      </c>
      <c r="N1701" s="233" t="s">
        <v>4488</v>
      </c>
      <c r="O1701" s="234" t="s">
        <v>4488</v>
      </c>
      <c r="P1701" s="235" t="s">
        <v>2191</v>
      </c>
      <c r="Q1701" s="236"/>
      <c r="R1701" s="237"/>
      <c r="S1701" s="236"/>
    </row>
    <row r="1702" spans="11:19" x14ac:dyDescent="0.2">
      <c r="K1702" s="230" t="s">
        <v>4014</v>
      </c>
      <c r="L1702" s="231" t="s">
        <v>4757</v>
      </c>
      <c r="M1702" s="232" t="s">
        <v>4486</v>
      </c>
      <c r="N1702" s="233" t="s">
        <v>4489</v>
      </c>
      <c r="O1702" s="234" t="s">
        <v>4489</v>
      </c>
      <c r="P1702" s="235" t="s">
        <v>2191</v>
      </c>
      <c r="Q1702" s="236"/>
      <c r="R1702" s="237"/>
      <c r="S1702" s="236"/>
    </row>
    <row r="1703" spans="11:19" x14ac:dyDescent="0.2">
      <c r="K1703" s="230" t="s">
        <v>635</v>
      </c>
      <c r="L1703" s="231" t="s">
        <v>2046</v>
      </c>
      <c r="M1703" s="232" t="s">
        <v>3658</v>
      </c>
      <c r="N1703" s="233" t="s">
        <v>3659</v>
      </c>
      <c r="O1703" s="234" t="s">
        <v>3659</v>
      </c>
      <c r="P1703" s="235"/>
      <c r="Q1703" s="236" t="s">
        <v>2191</v>
      </c>
      <c r="R1703" s="237"/>
      <c r="S1703" s="236"/>
    </row>
    <row r="1704" spans="11:19" x14ac:dyDescent="0.2">
      <c r="K1704" s="230" t="s">
        <v>636</v>
      </c>
      <c r="L1704" s="231" t="s">
        <v>2047</v>
      </c>
      <c r="M1704" s="232" t="s">
        <v>3660</v>
      </c>
      <c r="N1704" s="233" t="s">
        <v>3661</v>
      </c>
      <c r="O1704" s="234" t="s">
        <v>3661</v>
      </c>
      <c r="P1704" s="235" t="s">
        <v>2191</v>
      </c>
      <c r="Q1704" s="236"/>
      <c r="R1704" s="237"/>
      <c r="S1704" s="236" t="s">
        <v>2191</v>
      </c>
    </row>
    <row r="1705" spans="11:19" x14ac:dyDescent="0.2">
      <c r="K1705" s="230" t="s">
        <v>637</v>
      </c>
      <c r="L1705" s="231" t="s">
        <v>2048</v>
      </c>
      <c r="M1705" s="232" t="s">
        <v>3662</v>
      </c>
      <c r="N1705" s="233" t="s">
        <v>3663</v>
      </c>
      <c r="O1705" s="234" t="s">
        <v>3663</v>
      </c>
      <c r="P1705" s="235" t="s">
        <v>2191</v>
      </c>
      <c r="Q1705" s="236"/>
      <c r="R1705" s="237"/>
      <c r="S1705" s="236" t="s">
        <v>2191</v>
      </c>
    </row>
    <row r="1706" spans="11:19" x14ac:dyDescent="0.2">
      <c r="K1706" s="230" t="s">
        <v>638</v>
      </c>
      <c r="L1706" s="231" t="s">
        <v>2049</v>
      </c>
      <c r="M1706" s="232" t="s">
        <v>3664</v>
      </c>
      <c r="N1706" s="233" t="s">
        <v>3665</v>
      </c>
      <c r="O1706" s="234" t="s">
        <v>3665</v>
      </c>
      <c r="P1706" s="235" t="s">
        <v>2191</v>
      </c>
      <c r="Q1706" s="236"/>
      <c r="R1706" s="237"/>
      <c r="S1706" s="236" t="s">
        <v>2191</v>
      </c>
    </row>
    <row r="1707" spans="11:19" x14ac:dyDescent="0.2">
      <c r="K1707" s="230" t="s">
        <v>4015</v>
      </c>
      <c r="L1707" s="231" t="s">
        <v>4758</v>
      </c>
      <c r="M1707" s="232" t="s">
        <v>4490</v>
      </c>
      <c r="N1707" s="233" t="s">
        <v>4491</v>
      </c>
      <c r="O1707" s="234" t="s">
        <v>4491</v>
      </c>
      <c r="P1707" s="235" t="s">
        <v>2191</v>
      </c>
      <c r="Q1707" s="236"/>
      <c r="R1707" s="237"/>
      <c r="S1707" s="236"/>
    </row>
    <row r="1708" spans="11:19" x14ac:dyDescent="0.2">
      <c r="K1708" s="230" t="s">
        <v>4016</v>
      </c>
      <c r="L1708" s="231" t="s">
        <v>4759</v>
      </c>
      <c r="M1708" s="232" t="s">
        <v>4492</v>
      </c>
      <c r="N1708" s="233" t="s">
        <v>4493</v>
      </c>
      <c r="O1708" s="234" t="s">
        <v>4493</v>
      </c>
      <c r="P1708" s="235" t="s">
        <v>2191</v>
      </c>
      <c r="Q1708" s="236"/>
      <c r="R1708" s="237"/>
      <c r="S1708" s="236"/>
    </row>
    <row r="1709" spans="11:19" x14ac:dyDescent="0.2">
      <c r="K1709" s="230" t="s">
        <v>4017</v>
      </c>
      <c r="L1709" s="231" t="s">
        <v>4760</v>
      </c>
      <c r="M1709" s="232" t="s">
        <v>4494</v>
      </c>
      <c r="N1709" s="233" t="s">
        <v>4495</v>
      </c>
      <c r="O1709" s="234" t="s">
        <v>4495</v>
      </c>
      <c r="P1709" s="235" t="s">
        <v>2191</v>
      </c>
      <c r="Q1709" s="236"/>
      <c r="R1709" s="237"/>
      <c r="S1709" s="236"/>
    </row>
    <row r="1710" spans="11:19" x14ac:dyDescent="0.2">
      <c r="K1710" s="230" t="s">
        <v>639</v>
      </c>
      <c r="L1710" s="231" t="s">
        <v>2050</v>
      </c>
      <c r="M1710" s="232" t="s">
        <v>3666</v>
      </c>
      <c r="N1710" s="233" t="s">
        <v>3667</v>
      </c>
      <c r="O1710" s="234" t="s">
        <v>3667</v>
      </c>
      <c r="P1710" s="235" t="s">
        <v>2191</v>
      </c>
      <c r="Q1710" s="236"/>
      <c r="R1710" s="237"/>
      <c r="S1710" s="236" t="s">
        <v>2191</v>
      </c>
    </row>
    <row r="1711" spans="11:19" x14ac:dyDescent="0.2">
      <c r="K1711" s="230" t="s">
        <v>11</v>
      </c>
      <c r="L1711" s="231" t="s">
        <v>4761</v>
      </c>
      <c r="M1711" s="232" t="s">
        <v>328</v>
      </c>
      <c r="N1711" s="233" t="s">
        <v>4496</v>
      </c>
      <c r="O1711" s="234" t="s">
        <v>4496</v>
      </c>
      <c r="P1711" s="235"/>
      <c r="Q1711" s="236" t="s">
        <v>2191</v>
      </c>
      <c r="R1711" s="237"/>
      <c r="S1711" s="236"/>
    </row>
    <row r="1712" spans="11:19" x14ac:dyDescent="0.2">
      <c r="K1712" s="230" t="s">
        <v>11</v>
      </c>
      <c r="L1712" s="231" t="s">
        <v>2053</v>
      </c>
      <c r="M1712" s="232" t="s">
        <v>328</v>
      </c>
      <c r="N1712" s="233" t="s">
        <v>3670</v>
      </c>
      <c r="O1712" s="234" t="s">
        <v>3670</v>
      </c>
      <c r="P1712" s="235"/>
      <c r="Q1712" s="236"/>
      <c r="R1712" s="237"/>
      <c r="S1712" s="236"/>
    </row>
    <row r="1713" spans="11:19" x14ac:dyDescent="0.2">
      <c r="K1713" s="230" t="s">
        <v>11</v>
      </c>
      <c r="L1713" s="231" t="s">
        <v>2051</v>
      </c>
      <c r="M1713" s="232" t="s">
        <v>328</v>
      </c>
      <c r="N1713" s="233" t="s">
        <v>3668</v>
      </c>
      <c r="O1713" s="234" t="s">
        <v>3668</v>
      </c>
      <c r="P1713" s="235"/>
      <c r="Q1713" s="236" t="s">
        <v>2162</v>
      </c>
      <c r="R1713" s="237"/>
      <c r="S1713" s="236"/>
    </row>
    <row r="1714" spans="11:19" x14ac:dyDescent="0.2">
      <c r="K1714" s="230" t="s">
        <v>11</v>
      </c>
      <c r="L1714" s="231" t="s">
        <v>2052</v>
      </c>
      <c r="M1714" s="232" t="s">
        <v>328</v>
      </c>
      <c r="N1714" s="233" t="s">
        <v>3669</v>
      </c>
      <c r="O1714" s="234" t="s">
        <v>3669</v>
      </c>
      <c r="P1714" s="235"/>
      <c r="Q1714" s="236" t="s">
        <v>2162</v>
      </c>
      <c r="R1714" s="237"/>
      <c r="S1714" s="236"/>
    </row>
    <row r="1715" spans="11:19" x14ac:dyDescent="0.2">
      <c r="K1715" s="230" t="s">
        <v>640</v>
      </c>
      <c r="L1715" s="231" t="s">
        <v>2054</v>
      </c>
      <c r="M1715" s="232" t="s">
        <v>3671</v>
      </c>
      <c r="N1715" s="233" t="s">
        <v>3672</v>
      </c>
      <c r="O1715" s="234" t="s">
        <v>3672</v>
      </c>
      <c r="P1715" s="235" t="s">
        <v>2191</v>
      </c>
      <c r="Q1715" s="236"/>
      <c r="R1715" s="237"/>
      <c r="S1715" s="236" t="s">
        <v>2191</v>
      </c>
    </row>
    <row r="1716" spans="11:19" x14ac:dyDescent="0.2">
      <c r="K1716" s="230" t="s">
        <v>4018</v>
      </c>
      <c r="L1716" s="231" t="s">
        <v>4762</v>
      </c>
      <c r="M1716" s="232" t="s">
        <v>4497</v>
      </c>
      <c r="N1716" s="233" t="s">
        <v>4498</v>
      </c>
      <c r="O1716" s="234" t="s">
        <v>4498</v>
      </c>
      <c r="P1716" s="235" t="s">
        <v>2191</v>
      </c>
      <c r="Q1716" s="236"/>
      <c r="R1716" s="237"/>
      <c r="S1716" s="236"/>
    </row>
    <row r="1717" spans="11:19" x14ac:dyDescent="0.2">
      <c r="K1717" s="230" t="s">
        <v>641</v>
      </c>
      <c r="L1717" s="231" t="s">
        <v>2055</v>
      </c>
      <c r="M1717" s="232" t="s">
        <v>4499</v>
      </c>
      <c r="N1717" s="233" t="s">
        <v>463</v>
      </c>
      <c r="O1717" s="234" t="s">
        <v>463</v>
      </c>
      <c r="P1717" s="235"/>
      <c r="Q1717" s="236" t="s">
        <v>2191</v>
      </c>
      <c r="R1717" s="237"/>
      <c r="S1717" s="236"/>
    </row>
    <row r="1718" spans="11:19" x14ac:dyDescent="0.2">
      <c r="K1718" s="230" t="s">
        <v>4019</v>
      </c>
      <c r="L1718" s="231" t="s">
        <v>4763</v>
      </c>
      <c r="M1718" s="232" t="s">
        <v>4500</v>
      </c>
      <c r="N1718" s="233" t="s">
        <v>4501</v>
      </c>
      <c r="O1718" s="234" t="s">
        <v>4501</v>
      </c>
      <c r="P1718" s="235" t="s">
        <v>2191</v>
      </c>
      <c r="Q1718" s="236"/>
      <c r="R1718" s="237"/>
      <c r="S1718" s="236"/>
    </row>
    <row r="1719" spans="11:19" x14ac:dyDescent="0.2">
      <c r="K1719" s="230" t="s">
        <v>349</v>
      </c>
      <c r="L1719" s="231" t="s">
        <v>2056</v>
      </c>
      <c r="M1719" s="232" t="s">
        <v>4502</v>
      </c>
      <c r="N1719" s="233" t="s">
        <v>464</v>
      </c>
      <c r="O1719" s="234" t="s">
        <v>464</v>
      </c>
      <c r="P1719" s="235"/>
      <c r="Q1719" s="236" t="s">
        <v>2191</v>
      </c>
      <c r="R1719" s="237"/>
      <c r="S1719" s="236"/>
    </row>
    <row r="1720" spans="11:19" x14ac:dyDescent="0.2">
      <c r="K1720" s="230" t="s">
        <v>642</v>
      </c>
      <c r="L1720" s="231" t="s">
        <v>2057</v>
      </c>
      <c r="M1720" s="232" t="s">
        <v>3673</v>
      </c>
      <c r="N1720" s="233" t="s">
        <v>3674</v>
      </c>
      <c r="O1720" s="234" t="s">
        <v>3674</v>
      </c>
      <c r="P1720" s="235"/>
      <c r="Q1720" s="236" t="s">
        <v>2162</v>
      </c>
      <c r="R1720" s="237"/>
      <c r="S1720" s="236"/>
    </row>
    <row r="1721" spans="11:19" x14ac:dyDescent="0.2">
      <c r="K1721" s="230" t="s">
        <v>642</v>
      </c>
      <c r="L1721" s="231" t="s">
        <v>2066</v>
      </c>
      <c r="M1721" s="232" t="s">
        <v>3673</v>
      </c>
      <c r="N1721" s="233" t="s">
        <v>3683</v>
      </c>
      <c r="O1721" s="234" t="s">
        <v>3683</v>
      </c>
      <c r="P1721" s="235"/>
      <c r="Q1721" s="236" t="s">
        <v>2162</v>
      </c>
      <c r="R1721" s="237"/>
      <c r="S1721" s="236"/>
    </row>
    <row r="1722" spans="11:19" x14ac:dyDescent="0.2">
      <c r="K1722" s="230" t="s">
        <v>642</v>
      </c>
      <c r="L1722" s="231" t="s">
        <v>2058</v>
      </c>
      <c r="M1722" s="232" t="s">
        <v>3673</v>
      </c>
      <c r="N1722" s="233" t="s">
        <v>3675</v>
      </c>
      <c r="O1722" s="234" t="s">
        <v>3675</v>
      </c>
      <c r="P1722" s="235"/>
      <c r="Q1722" s="236" t="s">
        <v>2162</v>
      </c>
      <c r="R1722" s="237"/>
      <c r="S1722" s="236"/>
    </row>
    <row r="1723" spans="11:19" x14ac:dyDescent="0.2">
      <c r="K1723" s="230" t="s">
        <v>642</v>
      </c>
      <c r="L1723" s="231" t="s">
        <v>2059</v>
      </c>
      <c r="M1723" s="232" t="s">
        <v>3673</v>
      </c>
      <c r="N1723" s="233" t="s">
        <v>3676</v>
      </c>
      <c r="O1723" s="234" t="s">
        <v>3676</v>
      </c>
      <c r="P1723" s="235"/>
      <c r="Q1723" s="236" t="s">
        <v>2162</v>
      </c>
      <c r="R1723" s="237"/>
      <c r="S1723" s="236"/>
    </row>
    <row r="1724" spans="11:19" x14ac:dyDescent="0.2">
      <c r="K1724" s="230" t="s">
        <v>642</v>
      </c>
      <c r="L1724" s="231" t="s">
        <v>2060</v>
      </c>
      <c r="M1724" s="232" t="s">
        <v>3673</v>
      </c>
      <c r="N1724" s="233" t="s">
        <v>3677</v>
      </c>
      <c r="O1724" s="234" t="s">
        <v>3677</v>
      </c>
      <c r="P1724" s="235"/>
      <c r="Q1724" s="236" t="s">
        <v>2162</v>
      </c>
      <c r="R1724" s="237"/>
      <c r="S1724" s="236"/>
    </row>
    <row r="1725" spans="11:19" x14ac:dyDescent="0.2">
      <c r="K1725" s="230" t="s">
        <v>642</v>
      </c>
      <c r="L1725" s="231" t="s">
        <v>2073</v>
      </c>
      <c r="M1725" s="232" t="s">
        <v>3673</v>
      </c>
      <c r="N1725" s="233" t="s">
        <v>3690</v>
      </c>
      <c r="O1725" s="234" t="s">
        <v>3690</v>
      </c>
      <c r="P1725" s="235"/>
      <c r="Q1725" s="236" t="s">
        <v>2162</v>
      </c>
      <c r="R1725" s="237"/>
      <c r="S1725" s="236"/>
    </row>
    <row r="1726" spans="11:19" x14ac:dyDescent="0.2">
      <c r="K1726" s="230" t="s">
        <v>642</v>
      </c>
      <c r="L1726" s="231" t="s">
        <v>2061</v>
      </c>
      <c r="M1726" s="232" t="s">
        <v>3673</v>
      </c>
      <c r="N1726" s="233" t="s">
        <v>3678</v>
      </c>
      <c r="O1726" s="234" t="s">
        <v>3678</v>
      </c>
      <c r="P1726" s="235"/>
      <c r="Q1726" s="236" t="s">
        <v>2162</v>
      </c>
      <c r="R1726" s="237"/>
      <c r="S1726" s="236"/>
    </row>
    <row r="1727" spans="11:19" x14ac:dyDescent="0.2">
      <c r="K1727" s="230" t="s">
        <v>642</v>
      </c>
      <c r="L1727" s="231" t="s">
        <v>2062</v>
      </c>
      <c r="M1727" s="232" t="s">
        <v>3673</v>
      </c>
      <c r="N1727" s="233" t="s">
        <v>3679</v>
      </c>
      <c r="O1727" s="234" t="s">
        <v>3679</v>
      </c>
      <c r="P1727" s="235"/>
      <c r="Q1727" s="236" t="s">
        <v>2162</v>
      </c>
      <c r="R1727" s="237"/>
      <c r="S1727" s="236"/>
    </row>
    <row r="1728" spans="11:19" x14ac:dyDescent="0.2">
      <c r="K1728" s="230" t="s">
        <v>642</v>
      </c>
      <c r="L1728" s="231" t="s">
        <v>2074</v>
      </c>
      <c r="M1728" s="232" t="s">
        <v>3673</v>
      </c>
      <c r="N1728" s="233" t="s">
        <v>3691</v>
      </c>
      <c r="O1728" s="234" t="s">
        <v>3691</v>
      </c>
      <c r="P1728" s="235"/>
      <c r="Q1728" s="236" t="s">
        <v>2162</v>
      </c>
      <c r="R1728" s="237"/>
      <c r="S1728" s="236"/>
    </row>
    <row r="1729" spans="11:19" x14ac:dyDescent="0.2">
      <c r="K1729" s="230" t="s">
        <v>642</v>
      </c>
      <c r="L1729" s="231" t="s">
        <v>2072</v>
      </c>
      <c r="M1729" s="232" t="s">
        <v>3673</v>
      </c>
      <c r="N1729" s="233" t="s">
        <v>3689</v>
      </c>
      <c r="O1729" s="234" t="s">
        <v>3689</v>
      </c>
      <c r="P1729" s="235"/>
      <c r="Q1729" s="236" t="s">
        <v>2162</v>
      </c>
      <c r="R1729" s="237"/>
      <c r="S1729" s="236"/>
    </row>
    <row r="1730" spans="11:19" x14ac:dyDescent="0.2">
      <c r="K1730" s="230" t="s">
        <v>642</v>
      </c>
      <c r="L1730" s="231" t="s">
        <v>2063</v>
      </c>
      <c r="M1730" s="232" t="s">
        <v>3673</v>
      </c>
      <c r="N1730" s="233" t="s">
        <v>3680</v>
      </c>
      <c r="O1730" s="234" t="s">
        <v>3680</v>
      </c>
      <c r="P1730" s="235"/>
      <c r="Q1730" s="236" t="s">
        <v>2162</v>
      </c>
      <c r="R1730" s="237"/>
      <c r="S1730" s="236"/>
    </row>
    <row r="1731" spans="11:19" x14ac:dyDescent="0.2">
      <c r="K1731" s="230" t="s">
        <v>642</v>
      </c>
      <c r="L1731" s="231" t="s">
        <v>2069</v>
      </c>
      <c r="M1731" s="232" t="s">
        <v>3673</v>
      </c>
      <c r="N1731" s="233" t="s">
        <v>3686</v>
      </c>
      <c r="O1731" s="234" t="s">
        <v>3686</v>
      </c>
      <c r="P1731" s="235"/>
      <c r="Q1731" s="236" t="s">
        <v>2162</v>
      </c>
      <c r="R1731" s="237"/>
      <c r="S1731" s="236"/>
    </row>
    <row r="1732" spans="11:19" x14ac:dyDescent="0.2">
      <c r="K1732" s="230" t="s">
        <v>642</v>
      </c>
      <c r="L1732" s="231" t="s">
        <v>2064</v>
      </c>
      <c r="M1732" s="232" t="s">
        <v>3673</v>
      </c>
      <c r="N1732" s="233" t="s">
        <v>3681</v>
      </c>
      <c r="O1732" s="234" t="s">
        <v>3681</v>
      </c>
      <c r="P1732" s="235"/>
      <c r="Q1732" s="236" t="s">
        <v>2162</v>
      </c>
      <c r="R1732" s="237"/>
      <c r="S1732" s="236"/>
    </row>
    <row r="1733" spans="11:19" x14ac:dyDescent="0.2">
      <c r="K1733" s="230" t="s">
        <v>642</v>
      </c>
      <c r="L1733" s="231" t="s">
        <v>2065</v>
      </c>
      <c r="M1733" s="232" t="s">
        <v>3673</v>
      </c>
      <c r="N1733" s="233" t="s">
        <v>3682</v>
      </c>
      <c r="O1733" s="234" t="s">
        <v>3682</v>
      </c>
      <c r="P1733" s="235"/>
      <c r="Q1733" s="236" t="s">
        <v>2162</v>
      </c>
      <c r="R1733" s="237"/>
      <c r="S1733" s="236"/>
    </row>
    <row r="1734" spans="11:19" x14ac:dyDescent="0.2">
      <c r="K1734" s="230" t="s">
        <v>642</v>
      </c>
      <c r="L1734" s="231" t="s">
        <v>2075</v>
      </c>
      <c r="M1734" s="232" t="s">
        <v>3673</v>
      </c>
      <c r="N1734" s="233" t="s">
        <v>3692</v>
      </c>
      <c r="O1734" s="234" t="s">
        <v>3692</v>
      </c>
      <c r="P1734" s="235"/>
      <c r="Q1734" s="236" t="s">
        <v>2162</v>
      </c>
      <c r="R1734" s="237"/>
      <c r="S1734" s="236"/>
    </row>
    <row r="1735" spans="11:19" x14ac:dyDescent="0.2">
      <c r="K1735" s="230" t="s">
        <v>642</v>
      </c>
      <c r="L1735" s="231" t="s">
        <v>2067</v>
      </c>
      <c r="M1735" s="232" t="s">
        <v>3673</v>
      </c>
      <c r="N1735" s="233" t="s">
        <v>3684</v>
      </c>
      <c r="O1735" s="234" t="s">
        <v>3684</v>
      </c>
      <c r="P1735" s="235"/>
      <c r="Q1735" s="236" t="s">
        <v>2162</v>
      </c>
      <c r="R1735" s="237"/>
      <c r="S1735" s="236"/>
    </row>
    <row r="1736" spans="11:19" x14ac:dyDescent="0.2">
      <c r="K1736" s="230" t="s">
        <v>642</v>
      </c>
      <c r="L1736" s="231" t="s">
        <v>2068</v>
      </c>
      <c r="M1736" s="232" t="s">
        <v>3673</v>
      </c>
      <c r="N1736" s="233" t="s">
        <v>3685</v>
      </c>
      <c r="O1736" s="234" t="s">
        <v>3685</v>
      </c>
      <c r="P1736" s="235"/>
      <c r="Q1736" s="236" t="s">
        <v>2162</v>
      </c>
      <c r="R1736" s="237"/>
      <c r="S1736" s="236"/>
    </row>
    <row r="1737" spans="11:19" x14ac:dyDescent="0.2">
      <c r="K1737" s="230" t="s">
        <v>642</v>
      </c>
      <c r="L1737" s="231" t="s">
        <v>2076</v>
      </c>
      <c r="M1737" s="232" t="s">
        <v>3673</v>
      </c>
      <c r="N1737" s="233" t="s">
        <v>3693</v>
      </c>
      <c r="O1737" s="234" t="s">
        <v>3693</v>
      </c>
      <c r="P1737" s="235"/>
      <c r="Q1737" s="236" t="s">
        <v>2162</v>
      </c>
      <c r="R1737" s="237"/>
      <c r="S1737" s="236"/>
    </row>
    <row r="1738" spans="11:19" x14ac:dyDescent="0.2">
      <c r="K1738" s="230" t="s">
        <v>642</v>
      </c>
      <c r="L1738" s="231" t="s">
        <v>2070</v>
      </c>
      <c r="M1738" s="232" t="s">
        <v>3673</v>
      </c>
      <c r="N1738" s="233" t="s">
        <v>3687</v>
      </c>
      <c r="O1738" s="234" t="s">
        <v>3687</v>
      </c>
      <c r="P1738" s="235"/>
      <c r="Q1738" s="236" t="s">
        <v>2162</v>
      </c>
      <c r="R1738" s="237"/>
      <c r="S1738" s="236"/>
    </row>
    <row r="1739" spans="11:19" x14ac:dyDescent="0.2">
      <c r="K1739" s="230" t="s">
        <v>642</v>
      </c>
      <c r="L1739" s="231" t="s">
        <v>2071</v>
      </c>
      <c r="M1739" s="232" t="s">
        <v>3673</v>
      </c>
      <c r="N1739" s="233" t="s">
        <v>3688</v>
      </c>
      <c r="O1739" s="234" t="s">
        <v>3688</v>
      </c>
      <c r="P1739" s="235"/>
      <c r="Q1739" s="236" t="s">
        <v>2162</v>
      </c>
      <c r="R1739" s="237"/>
      <c r="S1739" s="236"/>
    </row>
    <row r="1740" spans="11:19" x14ac:dyDescent="0.2">
      <c r="K1740" s="230" t="s">
        <v>643</v>
      </c>
      <c r="L1740" s="231" t="s">
        <v>2093</v>
      </c>
      <c r="M1740" s="232" t="s">
        <v>3694</v>
      </c>
      <c r="N1740" s="233" t="s">
        <v>3711</v>
      </c>
      <c r="O1740" s="234" t="s">
        <v>3711</v>
      </c>
      <c r="P1740" s="235"/>
      <c r="Q1740" s="236" t="s">
        <v>2162</v>
      </c>
      <c r="R1740" s="237"/>
      <c r="S1740" s="236"/>
    </row>
    <row r="1741" spans="11:19" x14ac:dyDescent="0.2">
      <c r="K1741" s="230" t="s">
        <v>643</v>
      </c>
      <c r="L1741" s="231" t="s">
        <v>2077</v>
      </c>
      <c r="M1741" s="232" t="s">
        <v>3694</v>
      </c>
      <c r="N1741" s="233" t="s">
        <v>3695</v>
      </c>
      <c r="O1741" s="234" t="s">
        <v>3695</v>
      </c>
      <c r="P1741" s="235"/>
      <c r="Q1741" s="236" t="s">
        <v>2162</v>
      </c>
      <c r="R1741" s="237"/>
      <c r="S1741" s="236"/>
    </row>
    <row r="1742" spans="11:19" x14ac:dyDescent="0.2">
      <c r="K1742" s="230" t="s">
        <v>643</v>
      </c>
      <c r="L1742" s="231" t="s">
        <v>2078</v>
      </c>
      <c r="M1742" s="232" t="s">
        <v>3694</v>
      </c>
      <c r="N1742" s="233" t="s">
        <v>3696</v>
      </c>
      <c r="O1742" s="234" t="s">
        <v>3696</v>
      </c>
      <c r="P1742" s="235"/>
      <c r="Q1742" s="236" t="s">
        <v>2162</v>
      </c>
      <c r="R1742" s="237"/>
      <c r="S1742" s="236"/>
    </row>
    <row r="1743" spans="11:19" x14ac:dyDescent="0.2">
      <c r="K1743" s="230" t="s">
        <v>643</v>
      </c>
      <c r="L1743" s="231" t="s">
        <v>2079</v>
      </c>
      <c r="M1743" s="232" t="s">
        <v>3694</v>
      </c>
      <c r="N1743" s="233" t="s">
        <v>3697</v>
      </c>
      <c r="O1743" s="234" t="s">
        <v>3697</v>
      </c>
      <c r="P1743" s="235"/>
      <c r="Q1743" s="236" t="s">
        <v>2162</v>
      </c>
      <c r="R1743" s="237"/>
      <c r="S1743" s="236"/>
    </row>
    <row r="1744" spans="11:19" x14ac:dyDescent="0.2">
      <c r="K1744" s="230" t="s">
        <v>643</v>
      </c>
      <c r="L1744" s="231" t="s">
        <v>2080</v>
      </c>
      <c r="M1744" s="232" t="s">
        <v>3694</v>
      </c>
      <c r="N1744" s="233" t="s">
        <v>3698</v>
      </c>
      <c r="O1744" s="234" t="s">
        <v>3698</v>
      </c>
      <c r="P1744" s="235"/>
      <c r="Q1744" s="236" t="s">
        <v>2162</v>
      </c>
      <c r="R1744" s="237"/>
      <c r="S1744" s="236"/>
    </row>
    <row r="1745" spans="11:19" x14ac:dyDescent="0.2">
      <c r="K1745" s="230" t="s">
        <v>643</v>
      </c>
      <c r="L1745" s="231" t="s">
        <v>2081</v>
      </c>
      <c r="M1745" s="232" t="s">
        <v>3694</v>
      </c>
      <c r="N1745" s="233" t="s">
        <v>3699</v>
      </c>
      <c r="O1745" s="234" t="s">
        <v>3699</v>
      </c>
      <c r="P1745" s="235"/>
      <c r="Q1745" s="236" t="s">
        <v>2162</v>
      </c>
      <c r="R1745" s="237"/>
      <c r="S1745" s="236"/>
    </row>
    <row r="1746" spans="11:19" x14ac:dyDescent="0.2">
      <c r="K1746" s="230" t="s">
        <v>643</v>
      </c>
      <c r="L1746" s="231" t="s">
        <v>2082</v>
      </c>
      <c r="M1746" s="232" t="s">
        <v>3694</v>
      </c>
      <c r="N1746" s="233" t="s">
        <v>3700</v>
      </c>
      <c r="O1746" s="234" t="s">
        <v>3700</v>
      </c>
      <c r="P1746" s="235"/>
      <c r="Q1746" s="236" t="s">
        <v>2162</v>
      </c>
      <c r="R1746" s="237"/>
      <c r="S1746" s="236"/>
    </row>
    <row r="1747" spans="11:19" x14ac:dyDescent="0.2">
      <c r="K1747" s="230" t="s">
        <v>643</v>
      </c>
      <c r="L1747" s="231" t="s">
        <v>2083</v>
      </c>
      <c r="M1747" s="232" t="s">
        <v>3694</v>
      </c>
      <c r="N1747" s="233" t="s">
        <v>3701</v>
      </c>
      <c r="O1747" s="234" t="s">
        <v>3701</v>
      </c>
      <c r="P1747" s="235"/>
      <c r="Q1747" s="236" t="s">
        <v>2162</v>
      </c>
      <c r="R1747" s="237"/>
      <c r="S1747" s="236"/>
    </row>
    <row r="1748" spans="11:19" x14ac:dyDescent="0.2">
      <c r="K1748" s="230" t="s">
        <v>643</v>
      </c>
      <c r="L1748" s="231" t="s">
        <v>2094</v>
      </c>
      <c r="M1748" s="232" t="s">
        <v>3694</v>
      </c>
      <c r="N1748" s="233" t="s">
        <v>3712</v>
      </c>
      <c r="O1748" s="234" t="s">
        <v>3712</v>
      </c>
      <c r="P1748" s="235"/>
      <c r="Q1748" s="236" t="s">
        <v>2162</v>
      </c>
      <c r="R1748" s="237"/>
      <c r="S1748" s="236"/>
    </row>
    <row r="1749" spans="11:19" x14ac:dyDescent="0.2">
      <c r="K1749" s="230" t="s">
        <v>643</v>
      </c>
      <c r="L1749" s="231" t="s">
        <v>2087</v>
      </c>
      <c r="M1749" s="232" t="s">
        <v>3694</v>
      </c>
      <c r="N1749" s="233" t="s">
        <v>3705</v>
      </c>
      <c r="O1749" s="234" t="s">
        <v>3705</v>
      </c>
      <c r="P1749" s="235"/>
      <c r="Q1749" s="236" t="s">
        <v>2162</v>
      </c>
      <c r="R1749" s="237"/>
      <c r="S1749" s="236"/>
    </row>
    <row r="1750" spans="11:19" x14ac:dyDescent="0.2">
      <c r="K1750" s="230" t="s">
        <v>643</v>
      </c>
      <c r="L1750" s="231" t="s">
        <v>2084</v>
      </c>
      <c r="M1750" s="232" t="s">
        <v>3694</v>
      </c>
      <c r="N1750" s="233" t="s">
        <v>3702</v>
      </c>
      <c r="O1750" s="234" t="s">
        <v>3702</v>
      </c>
      <c r="P1750" s="235"/>
      <c r="Q1750" s="236" t="s">
        <v>2162</v>
      </c>
      <c r="R1750" s="237"/>
      <c r="S1750" s="236"/>
    </row>
    <row r="1751" spans="11:19" x14ac:dyDescent="0.2">
      <c r="K1751" s="230" t="s">
        <v>643</v>
      </c>
      <c r="L1751" s="231" t="s">
        <v>2085</v>
      </c>
      <c r="M1751" s="232" t="s">
        <v>3694</v>
      </c>
      <c r="N1751" s="233" t="s">
        <v>3703</v>
      </c>
      <c r="O1751" s="234" t="s">
        <v>3703</v>
      </c>
      <c r="P1751" s="235"/>
      <c r="Q1751" s="236" t="s">
        <v>2162</v>
      </c>
      <c r="R1751" s="237"/>
      <c r="S1751" s="236"/>
    </row>
    <row r="1752" spans="11:19" x14ac:dyDescent="0.2">
      <c r="K1752" s="230" t="s">
        <v>643</v>
      </c>
      <c r="L1752" s="231" t="s">
        <v>2086</v>
      </c>
      <c r="M1752" s="232" t="s">
        <v>3694</v>
      </c>
      <c r="N1752" s="233" t="s">
        <v>3704</v>
      </c>
      <c r="O1752" s="234" t="s">
        <v>3704</v>
      </c>
      <c r="P1752" s="235"/>
      <c r="Q1752" s="236" t="s">
        <v>2162</v>
      </c>
      <c r="R1752" s="237"/>
      <c r="S1752" s="236"/>
    </row>
    <row r="1753" spans="11:19" x14ac:dyDescent="0.2">
      <c r="K1753" s="230" t="s">
        <v>643</v>
      </c>
      <c r="L1753" s="231" t="s">
        <v>2092</v>
      </c>
      <c r="M1753" s="232" t="s">
        <v>3694</v>
      </c>
      <c r="N1753" s="233" t="s">
        <v>3710</v>
      </c>
      <c r="O1753" s="234" t="s">
        <v>3710</v>
      </c>
      <c r="P1753" s="235"/>
      <c r="Q1753" s="236" t="s">
        <v>2162</v>
      </c>
      <c r="R1753" s="237"/>
      <c r="S1753" s="236"/>
    </row>
    <row r="1754" spans="11:19" x14ac:dyDescent="0.2">
      <c r="K1754" s="230" t="s">
        <v>643</v>
      </c>
      <c r="L1754" s="231" t="s">
        <v>2088</v>
      </c>
      <c r="M1754" s="232" t="s">
        <v>3694</v>
      </c>
      <c r="N1754" s="233" t="s">
        <v>3706</v>
      </c>
      <c r="O1754" s="234" t="s">
        <v>3706</v>
      </c>
      <c r="P1754" s="235"/>
      <c r="Q1754" s="236" t="s">
        <v>2162</v>
      </c>
      <c r="R1754" s="237"/>
      <c r="S1754" s="236"/>
    </row>
    <row r="1755" spans="11:19" x14ac:dyDescent="0.2">
      <c r="K1755" s="230" t="s">
        <v>643</v>
      </c>
      <c r="L1755" s="231" t="s">
        <v>2089</v>
      </c>
      <c r="M1755" s="232" t="s">
        <v>3694</v>
      </c>
      <c r="N1755" s="233" t="s">
        <v>3707</v>
      </c>
      <c r="O1755" s="234" t="s">
        <v>3707</v>
      </c>
      <c r="P1755" s="235"/>
      <c r="Q1755" s="236" t="s">
        <v>2162</v>
      </c>
      <c r="R1755" s="237"/>
      <c r="S1755" s="236"/>
    </row>
    <row r="1756" spans="11:19" x14ac:dyDescent="0.2">
      <c r="K1756" s="230" t="s">
        <v>643</v>
      </c>
      <c r="L1756" s="231" t="s">
        <v>2090</v>
      </c>
      <c r="M1756" s="232" t="s">
        <v>3694</v>
      </c>
      <c r="N1756" s="233" t="s">
        <v>3708</v>
      </c>
      <c r="O1756" s="234" t="s">
        <v>3708</v>
      </c>
      <c r="P1756" s="235"/>
      <c r="Q1756" s="236" t="s">
        <v>2162</v>
      </c>
      <c r="R1756" s="237"/>
      <c r="S1756" s="236"/>
    </row>
    <row r="1757" spans="11:19" x14ac:dyDescent="0.2">
      <c r="K1757" s="230" t="s">
        <v>643</v>
      </c>
      <c r="L1757" s="231" t="s">
        <v>2091</v>
      </c>
      <c r="M1757" s="232" t="s">
        <v>3694</v>
      </c>
      <c r="N1757" s="233" t="s">
        <v>3709</v>
      </c>
      <c r="O1757" s="234" t="s">
        <v>3709</v>
      </c>
      <c r="P1757" s="235"/>
      <c r="Q1757" s="236" t="s">
        <v>2162</v>
      </c>
      <c r="R1757" s="237"/>
      <c r="S1757" s="236"/>
    </row>
    <row r="1758" spans="11:19" x14ac:dyDescent="0.2">
      <c r="K1758" s="230" t="s">
        <v>4020</v>
      </c>
      <c r="L1758" s="231" t="s">
        <v>4764</v>
      </c>
      <c r="M1758" s="232" t="s">
        <v>4503</v>
      </c>
      <c r="N1758" s="233" t="s">
        <v>4504</v>
      </c>
      <c r="O1758" s="234" t="s">
        <v>4504</v>
      </c>
      <c r="P1758" s="235" t="s">
        <v>2191</v>
      </c>
      <c r="Q1758" s="236"/>
      <c r="R1758" s="237"/>
      <c r="S1758" s="236"/>
    </row>
    <row r="1759" spans="11:19" x14ac:dyDescent="0.2">
      <c r="K1759" s="230" t="s">
        <v>644</v>
      </c>
      <c r="L1759" s="231" t="s">
        <v>2095</v>
      </c>
      <c r="M1759" s="232" t="s">
        <v>3713</v>
      </c>
      <c r="N1759" s="233" t="s">
        <v>3714</v>
      </c>
      <c r="O1759" s="234" t="s">
        <v>3714</v>
      </c>
      <c r="P1759" s="235" t="s">
        <v>2191</v>
      </c>
      <c r="Q1759" s="236"/>
      <c r="R1759" s="237"/>
      <c r="S1759" s="236" t="s">
        <v>2191</v>
      </c>
    </row>
    <row r="1760" spans="11:19" x14ac:dyDescent="0.2">
      <c r="K1760" s="230" t="s">
        <v>645</v>
      </c>
      <c r="L1760" s="231" t="s">
        <v>2096</v>
      </c>
      <c r="M1760" s="232" t="s">
        <v>3715</v>
      </c>
      <c r="N1760" s="233" t="s">
        <v>443</v>
      </c>
      <c r="O1760" s="234" t="s">
        <v>443</v>
      </c>
      <c r="P1760" s="235"/>
      <c r="Q1760" s="236" t="s">
        <v>2191</v>
      </c>
      <c r="R1760" s="237"/>
      <c r="S1760" s="236"/>
    </row>
    <row r="1761" spans="11:19" x14ac:dyDescent="0.2">
      <c r="K1761" s="230" t="s">
        <v>646</v>
      </c>
      <c r="L1761" s="231" t="s">
        <v>2097</v>
      </c>
      <c r="M1761" s="232" t="s">
        <v>3716</v>
      </c>
      <c r="N1761" s="233" t="s">
        <v>3717</v>
      </c>
      <c r="O1761" s="234" t="s">
        <v>3717</v>
      </c>
      <c r="P1761" s="235" t="s">
        <v>2191</v>
      </c>
      <c r="Q1761" s="236"/>
      <c r="R1761" s="237"/>
      <c r="S1761" s="236"/>
    </row>
    <row r="1762" spans="11:19" x14ac:dyDescent="0.2">
      <c r="K1762" s="230" t="s">
        <v>4021</v>
      </c>
      <c r="L1762" s="231" t="s">
        <v>4082</v>
      </c>
      <c r="M1762" s="232" t="s">
        <v>4505</v>
      </c>
      <c r="N1762" s="233" t="s">
        <v>4506</v>
      </c>
      <c r="O1762" s="234" t="s">
        <v>4506</v>
      </c>
      <c r="P1762" s="235"/>
      <c r="Q1762" s="236" t="s">
        <v>2191</v>
      </c>
      <c r="R1762" s="237"/>
      <c r="S1762" s="236"/>
    </row>
    <row r="1763" spans="11:19" x14ac:dyDescent="0.2">
      <c r="K1763" s="230" t="s">
        <v>647</v>
      </c>
      <c r="L1763" s="231" t="s">
        <v>2098</v>
      </c>
      <c r="M1763" s="232" t="s">
        <v>3718</v>
      </c>
      <c r="N1763" s="233" t="s">
        <v>3719</v>
      </c>
      <c r="O1763" s="234" t="s">
        <v>3719</v>
      </c>
      <c r="P1763" s="235"/>
      <c r="Q1763" s="236" t="s">
        <v>2162</v>
      </c>
      <c r="R1763" s="237"/>
      <c r="S1763" s="236"/>
    </row>
    <row r="1764" spans="11:19" x14ac:dyDescent="0.2">
      <c r="K1764" s="230" t="s">
        <v>647</v>
      </c>
      <c r="L1764" s="231" t="s">
        <v>2099</v>
      </c>
      <c r="M1764" s="232" t="s">
        <v>3718</v>
      </c>
      <c r="N1764" s="233" t="s">
        <v>3720</v>
      </c>
      <c r="O1764" s="234" t="s">
        <v>3720</v>
      </c>
      <c r="P1764" s="235"/>
      <c r="Q1764" s="236" t="s">
        <v>2162</v>
      </c>
      <c r="R1764" s="237"/>
      <c r="S1764" s="236"/>
    </row>
    <row r="1765" spans="11:19" x14ac:dyDescent="0.2">
      <c r="K1765" s="230" t="s">
        <v>647</v>
      </c>
      <c r="L1765" s="231" t="s">
        <v>2102</v>
      </c>
      <c r="M1765" s="232" t="s">
        <v>3718</v>
      </c>
      <c r="N1765" s="233" t="s">
        <v>3723</v>
      </c>
      <c r="O1765" s="234" t="s">
        <v>3723</v>
      </c>
      <c r="P1765" s="235"/>
      <c r="Q1765" s="236" t="s">
        <v>2162</v>
      </c>
      <c r="R1765" s="237"/>
      <c r="S1765" s="236"/>
    </row>
    <row r="1766" spans="11:19" x14ac:dyDescent="0.2">
      <c r="K1766" s="230" t="s">
        <v>647</v>
      </c>
      <c r="L1766" s="231" t="s">
        <v>2100</v>
      </c>
      <c r="M1766" s="232" t="s">
        <v>3718</v>
      </c>
      <c r="N1766" s="233" t="s">
        <v>3721</v>
      </c>
      <c r="O1766" s="234" t="s">
        <v>3721</v>
      </c>
      <c r="P1766" s="235"/>
      <c r="Q1766" s="236" t="s">
        <v>2162</v>
      </c>
      <c r="R1766" s="237"/>
      <c r="S1766" s="236"/>
    </row>
    <row r="1767" spans="11:19" x14ac:dyDescent="0.2">
      <c r="K1767" s="230" t="s">
        <v>647</v>
      </c>
      <c r="L1767" s="231" t="s">
        <v>2101</v>
      </c>
      <c r="M1767" s="232" t="s">
        <v>3718</v>
      </c>
      <c r="N1767" s="233" t="s">
        <v>3722</v>
      </c>
      <c r="O1767" s="234" t="s">
        <v>3722</v>
      </c>
      <c r="P1767" s="235"/>
      <c r="Q1767" s="236" t="s">
        <v>2162</v>
      </c>
      <c r="R1767" s="237"/>
      <c r="S1767" s="236"/>
    </row>
    <row r="1768" spans="11:19" x14ac:dyDescent="0.2">
      <c r="K1768" s="230" t="s">
        <v>647</v>
      </c>
      <c r="L1768" s="231" t="s">
        <v>2103</v>
      </c>
      <c r="M1768" s="232" t="s">
        <v>3718</v>
      </c>
      <c r="N1768" s="233" t="s">
        <v>3724</v>
      </c>
      <c r="O1768" s="234" t="s">
        <v>3724</v>
      </c>
      <c r="P1768" s="235"/>
      <c r="Q1768" s="236" t="s">
        <v>2162</v>
      </c>
      <c r="R1768" s="237"/>
      <c r="S1768" s="236"/>
    </row>
    <row r="1769" spans="11:19" x14ac:dyDescent="0.2">
      <c r="K1769" s="230" t="s">
        <v>647</v>
      </c>
      <c r="L1769" s="231" t="s">
        <v>2104</v>
      </c>
      <c r="M1769" s="232" t="s">
        <v>3718</v>
      </c>
      <c r="N1769" s="233" t="s">
        <v>3725</v>
      </c>
      <c r="O1769" s="234" t="s">
        <v>3725</v>
      </c>
      <c r="P1769" s="235"/>
      <c r="Q1769" s="236" t="s">
        <v>2162</v>
      </c>
      <c r="R1769" s="237"/>
      <c r="S1769" s="236"/>
    </row>
    <row r="1770" spans="11:19" x14ac:dyDescent="0.2">
      <c r="K1770" s="230" t="s">
        <v>647</v>
      </c>
      <c r="L1770" s="231" t="s">
        <v>2105</v>
      </c>
      <c r="M1770" s="232" t="s">
        <v>3718</v>
      </c>
      <c r="N1770" s="233" t="s">
        <v>3726</v>
      </c>
      <c r="O1770" s="234" t="s">
        <v>3726</v>
      </c>
      <c r="P1770" s="235"/>
      <c r="Q1770" s="236" t="s">
        <v>2162</v>
      </c>
      <c r="R1770" s="237"/>
      <c r="S1770" s="236"/>
    </row>
    <row r="1771" spans="11:19" x14ac:dyDescent="0.2">
      <c r="K1771" s="230" t="s">
        <v>647</v>
      </c>
      <c r="L1771" s="231" t="s">
        <v>2106</v>
      </c>
      <c r="M1771" s="232" t="s">
        <v>3718</v>
      </c>
      <c r="N1771" s="233" t="s">
        <v>3727</v>
      </c>
      <c r="O1771" s="234" t="s">
        <v>3727</v>
      </c>
      <c r="P1771" s="235"/>
      <c r="Q1771" s="236" t="s">
        <v>2162</v>
      </c>
      <c r="R1771" s="237"/>
      <c r="S1771" s="236"/>
    </row>
    <row r="1772" spans="11:19" x14ac:dyDescent="0.2">
      <c r="K1772" s="230" t="s">
        <v>647</v>
      </c>
      <c r="L1772" s="231" t="s">
        <v>2108</v>
      </c>
      <c r="M1772" s="232" t="s">
        <v>3718</v>
      </c>
      <c r="N1772" s="233" t="s">
        <v>3729</v>
      </c>
      <c r="O1772" s="234" t="s">
        <v>3729</v>
      </c>
      <c r="P1772" s="235"/>
      <c r="Q1772" s="236" t="s">
        <v>2162</v>
      </c>
      <c r="R1772" s="237"/>
      <c r="S1772" s="236"/>
    </row>
    <row r="1773" spans="11:19" x14ac:dyDescent="0.2">
      <c r="K1773" s="230" t="s">
        <v>647</v>
      </c>
      <c r="L1773" s="231" t="s">
        <v>2107</v>
      </c>
      <c r="M1773" s="232" t="s">
        <v>3718</v>
      </c>
      <c r="N1773" s="233" t="s">
        <v>3728</v>
      </c>
      <c r="O1773" s="234" t="s">
        <v>3728</v>
      </c>
      <c r="P1773" s="235"/>
      <c r="Q1773" s="236" t="s">
        <v>2162</v>
      </c>
      <c r="R1773" s="237"/>
      <c r="S1773" s="236"/>
    </row>
    <row r="1774" spans="11:19" x14ac:dyDescent="0.2">
      <c r="K1774" s="230" t="s">
        <v>648</v>
      </c>
      <c r="L1774" s="231" t="s">
        <v>2109</v>
      </c>
      <c r="M1774" s="232" t="s">
        <v>3730</v>
      </c>
      <c r="N1774" s="233" t="s">
        <v>3731</v>
      </c>
      <c r="O1774" s="234" t="s">
        <v>3731</v>
      </c>
      <c r="P1774" s="235" t="s">
        <v>2191</v>
      </c>
      <c r="Q1774" s="236"/>
      <c r="R1774" s="237"/>
      <c r="S1774" s="236" t="s">
        <v>2191</v>
      </c>
    </row>
    <row r="1775" spans="11:19" x14ac:dyDescent="0.2">
      <c r="K1775" s="230" t="s">
        <v>649</v>
      </c>
      <c r="L1775" s="231" t="s">
        <v>2110</v>
      </c>
      <c r="M1775" s="232" t="s">
        <v>3732</v>
      </c>
      <c r="N1775" s="233" t="s">
        <v>3733</v>
      </c>
      <c r="O1775" s="234" t="s">
        <v>3733</v>
      </c>
      <c r="P1775" s="235"/>
      <c r="Q1775" s="236" t="s">
        <v>2162</v>
      </c>
      <c r="R1775" s="237"/>
      <c r="S1775" s="236"/>
    </row>
    <row r="1776" spans="11:19" x14ac:dyDescent="0.2">
      <c r="K1776" s="230" t="s">
        <v>649</v>
      </c>
      <c r="L1776" s="231" t="s">
        <v>2111</v>
      </c>
      <c r="M1776" s="232" t="s">
        <v>3732</v>
      </c>
      <c r="N1776" s="233" t="s">
        <v>3734</v>
      </c>
      <c r="O1776" s="234" t="s">
        <v>3734</v>
      </c>
      <c r="P1776" s="235"/>
      <c r="Q1776" s="236" t="s">
        <v>2162</v>
      </c>
      <c r="R1776" s="237"/>
      <c r="S1776" s="236"/>
    </row>
    <row r="1777" spans="11:19" x14ac:dyDescent="0.2">
      <c r="K1777" s="230" t="s">
        <v>649</v>
      </c>
      <c r="L1777" s="231" t="s">
        <v>2115</v>
      </c>
      <c r="M1777" s="232" t="s">
        <v>3732</v>
      </c>
      <c r="N1777" s="233" t="s">
        <v>3738</v>
      </c>
      <c r="O1777" s="234" t="s">
        <v>3738</v>
      </c>
      <c r="P1777" s="235"/>
      <c r="Q1777" s="236" t="s">
        <v>2162</v>
      </c>
      <c r="R1777" s="237"/>
      <c r="S1777" s="236"/>
    </row>
    <row r="1778" spans="11:19" x14ac:dyDescent="0.2">
      <c r="K1778" s="230" t="s">
        <v>649</v>
      </c>
      <c r="L1778" s="231" t="s">
        <v>2113</v>
      </c>
      <c r="M1778" s="232" t="s">
        <v>3732</v>
      </c>
      <c r="N1778" s="233" t="s">
        <v>3736</v>
      </c>
      <c r="O1778" s="234" t="s">
        <v>3736</v>
      </c>
      <c r="P1778" s="235"/>
      <c r="Q1778" s="236" t="s">
        <v>2162</v>
      </c>
      <c r="R1778" s="237"/>
      <c r="S1778" s="236"/>
    </row>
    <row r="1779" spans="11:19" x14ac:dyDescent="0.2">
      <c r="K1779" s="230" t="s">
        <v>649</v>
      </c>
      <c r="L1779" s="231" t="s">
        <v>2119</v>
      </c>
      <c r="M1779" s="232" t="s">
        <v>3732</v>
      </c>
      <c r="N1779" s="233" t="s">
        <v>3742</v>
      </c>
      <c r="O1779" s="234" t="s">
        <v>3742</v>
      </c>
      <c r="P1779" s="235"/>
      <c r="Q1779" s="236" t="s">
        <v>2162</v>
      </c>
      <c r="R1779" s="237"/>
      <c r="S1779" s="236"/>
    </row>
    <row r="1780" spans="11:19" x14ac:dyDescent="0.2">
      <c r="K1780" s="230" t="s">
        <v>649</v>
      </c>
      <c r="L1780" s="231" t="s">
        <v>2118</v>
      </c>
      <c r="M1780" s="232" t="s">
        <v>3732</v>
      </c>
      <c r="N1780" s="233" t="s">
        <v>3741</v>
      </c>
      <c r="O1780" s="234" t="s">
        <v>3741</v>
      </c>
      <c r="P1780" s="235"/>
      <c r="Q1780" s="236" t="s">
        <v>2162</v>
      </c>
      <c r="R1780" s="237"/>
      <c r="S1780" s="236"/>
    </row>
    <row r="1781" spans="11:19" x14ac:dyDescent="0.2">
      <c r="K1781" s="230" t="s">
        <v>649</v>
      </c>
      <c r="L1781" s="231" t="s">
        <v>2114</v>
      </c>
      <c r="M1781" s="232" t="s">
        <v>3732</v>
      </c>
      <c r="N1781" s="233" t="s">
        <v>3737</v>
      </c>
      <c r="O1781" s="234" t="s">
        <v>3737</v>
      </c>
      <c r="P1781" s="235"/>
      <c r="Q1781" s="236" t="s">
        <v>2162</v>
      </c>
      <c r="R1781" s="237"/>
      <c r="S1781" s="236"/>
    </row>
    <row r="1782" spans="11:19" x14ac:dyDescent="0.2">
      <c r="K1782" s="230" t="s">
        <v>649</v>
      </c>
      <c r="L1782" s="231" t="s">
        <v>2116</v>
      </c>
      <c r="M1782" s="232" t="s">
        <v>3732</v>
      </c>
      <c r="N1782" s="233" t="s">
        <v>3739</v>
      </c>
      <c r="O1782" s="234" t="s">
        <v>3739</v>
      </c>
      <c r="P1782" s="235"/>
      <c r="Q1782" s="236" t="s">
        <v>2162</v>
      </c>
      <c r="R1782" s="237"/>
      <c r="S1782" s="236"/>
    </row>
    <row r="1783" spans="11:19" x14ac:dyDescent="0.2">
      <c r="K1783" s="230" t="s">
        <v>649</v>
      </c>
      <c r="L1783" s="231" t="s">
        <v>2122</v>
      </c>
      <c r="M1783" s="232" t="s">
        <v>3732</v>
      </c>
      <c r="N1783" s="233" t="s">
        <v>3745</v>
      </c>
      <c r="O1783" s="234" t="s">
        <v>3745</v>
      </c>
      <c r="P1783" s="235"/>
      <c r="Q1783" s="236" t="s">
        <v>2162</v>
      </c>
      <c r="R1783" s="237"/>
      <c r="S1783" s="236"/>
    </row>
    <row r="1784" spans="11:19" x14ac:dyDescent="0.2">
      <c r="K1784" s="230" t="s">
        <v>649</v>
      </c>
      <c r="L1784" s="231" t="s">
        <v>2117</v>
      </c>
      <c r="M1784" s="232" t="s">
        <v>3732</v>
      </c>
      <c r="N1784" s="233" t="s">
        <v>3740</v>
      </c>
      <c r="O1784" s="234" t="s">
        <v>3740</v>
      </c>
      <c r="P1784" s="235"/>
      <c r="Q1784" s="236" t="s">
        <v>2162</v>
      </c>
      <c r="R1784" s="237"/>
      <c r="S1784" s="236"/>
    </row>
    <row r="1785" spans="11:19" x14ac:dyDescent="0.2">
      <c r="K1785" s="230" t="s">
        <v>649</v>
      </c>
      <c r="L1785" s="231" t="s">
        <v>2123</v>
      </c>
      <c r="M1785" s="232" t="s">
        <v>3732</v>
      </c>
      <c r="N1785" s="233" t="s">
        <v>3746</v>
      </c>
      <c r="O1785" s="234" t="s">
        <v>3746</v>
      </c>
      <c r="P1785" s="235"/>
      <c r="Q1785" s="236" t="s">
        <v>2162</v>
      </c>
      <c r="R1785" s="237"/>
      <c r="S1785" s="236"/>
    </row>
    <row r="1786" spans="11:19" x14ac:dyDescent="0.2">
      <c r="K1786" s="230" t="s">
        <v>649</v>
      </c>
      <c r="L1786" s="231" t="s">
        <v>2120</v>
      </c>
      <c r="M1786" s="232" t="s">
        <v>3732</v>
      </c>
      <c r="N1786" s="233" t="s">
        <v>3743</v>
      </c>
      <c r="O1786" s="234" t="s">
        <v>3743</v>
      </c>
      <c r="P1786" s="235"/>
      <c r="Q1786" s="236" t="s">
        <v>2162</v>
      </c>
      <c r="R1786" s="237"/>
      <c r="S1786" s="236"/>
    </row>
    <row r="1787" spans="11:19" x14ac:dyDescent="0.2">
      <c r="K1787" s="230" t="s">
        <v>649</v>
      </c>
      <c r="L1787" s="231" t="s">
        <v>2121</v>
      </c>
      <c r="M1787" s="232" t="s">
        <v>3732</v>
      </c>
      <c r="N1787" s="233" t="s">
        <v>3744</v>
      </c>
      <c r="O1787" s="234" t="s">
        <v>3744</v>
      </c>
      <c r="P1787" s="235"/>
      <c r="Q1787" s="236" t="s">
        <v>2162</v>
      </c>
      <c r="R1787" s="237"/>
      <c r="S1787" s="236"/>
    </row>
    <row r="1788" spans="11:19" x14ac:dyDescent="0.2">
      <c r="K1788" s="230" t="s">
        <v>649</v>
      </c>
      <c r="L1788" s="231" t="s">
        <v>2112</v>
      </c>
      <c r="M1788" s="232" t="s">
        <v>3732</v>
      </c>
      <c r="N1788" s="233" t="s">
        <v>3735</v>
      </c>
      <c r="O1788" s="234" t="s">
        <v>3735</v>
      </c>
      <c r="P1788" s="235"/>
      <c r="Q1788" s="236" t="s">
        <v>2162</v>
      </c>
      <c r="R1788" s="237"/>
      <c r="S1788" s="236"/>
    </row>
    <row r="1789" spans="11:19" x14ac:dyDescent="0.2">
      <c r="K1789" s="230" t="s">
        <v>649</v>
      </c>
      <c r="L1789" s="231" t="s">
        <v>2124</v>
      </c>
      <c r="M1789" s="232" t="s">
        <v>3732</v>
      </c>
      <c r="N1789" s="233" t="s">
        <v>3747</v>
      </c>
      <c r="O1789" s="234" t="s">
        <v>3747</v>
      </c>
      <c r="P1789" s="235"/>
      <c r="Q1789" s="236" t="s">
        <v>2162</v>
      </c>
      <c r="R1789" s="237"/>
      <c r="S1789" s="236"/>
    </row>
    <row r="1790" spans="11:19" x14ac:dyDescent="0.2">
      <c r="K1790" s="230" t="s">
        <v>650</v>
      </c>
      <c r="L1790" s="231" t="s">
        <v>2132</v>
      </c>
      <c r="M1790" s="232" t="s">
        <v>3748</v>
      </c>
      <c r="N1790" s="233" t="s">
        <v>3756</v>
      </c>
      <c r="O1790" s="234" t="s">
        <v>3756</v>
      </c>
      <c r="P1790" s="235"/>
      <c r="Q1790" s="236" t="s">
        <v>2162</v>
      </c>
      <c r="R1790" s="237"/>
      <c r="S1790" s="236"/>
    </row>
    <row r="1791" spans="11:19" x14ac:dyDescent="0.2">
      <c r="K1791" s="230" t="s">
        <v>650</v>
      </c>
      <c r="L1791" s="231" t="s">
        <v>2125</v>
      </c>
      <c r="M1791" s="232" t="s">
        <v>3748</v>
      </c>
      <c r="N1791" s="233" t="s">
        <v>3749</v>
      </c>
      <c r="O1791" s="234" t="s">
        <v>3749</v>
      </c>
      <c r="P1791" s="235"/>
      <c r="Q1791" s="236" t="s">
        <v>2162</v>
      </c>
      <c r="R1791" s="237"/>
      <c r="S1791" s="236"/>
    </row>
    <row r="1792" spans="11:19" x14ac:dyDescent="0.2">
      <c r="K1792" s="230" t="s">
        <v>650</v>
      </c>
      <c r="L1792" s="231" t="s">
        <v>2126</v>
      </c>
      <c r="M1792" s="232" t="s">
        <v>3748</v>
      </c>
      <c r="N1792" s="233" t="s">
        <v>3750</v>
      </c>
      <c r="O1792" s="234" t="s">
        <v>3750</v>
      </c>
      <c r="P1792" s="235"/>
      <c r="Q1792" s="236" t="s">
        <v>2162</v>
      </c>
      <c r="R1792" s="237"/>
      <c r="S1792" s="236"/>
    </row>
    <row r="1793" spans="11:19" x14ac:dyDescent="0.2">
      <c r="K1793" s="230" t="s">
        <v>650</v>
      </c>
      <c r="L1793" s="231" t="s">
        <v>4083</v>
      </c>
      <c r="M1793" s="232" t="s">
        <v>3748</v>
      </c>
      <c r="N1793" s="233" t="s">
        <v>4507</v>
      </c>
      <c r="O1793" s="234" t="s">
        <v>4507</v>
      </c>
      <c r="P1793" s="235"/>
      <c r="Q1793" s="236"/>
      <c r="R1793" s="237"/>
      <c r="S1793" s="236"/>
    </row>
    <row r="1794" spans="11:19" x14ac:dyDescent="0.2">
      <c r="K1794" s="230" t="s">
        <v>650</v>
      </c>
      <c r="L1794" s="231" t="s">
        <v>4084</v>
      </c>
      <c r="M1794" s="232" t="s">
        <v>3748</v>
      </c>
      <c r="N1794" s="233" t="s">
        <v>4508</v>
      </c>
      <c r="O1794" s="234" t="s">
        <v>4508</v>
      </c>
      <c r="P1794" s="235"/>
      <c r="Q1794" s="236"/>
      <c r="R1794" s="237"/>
      <c r="S1794" s="236"/>
    </row>
    <row r="1795" spans="11:19" x14ac:dyDescent="0.2">
      <c r="K1795" s="230" t="s">
        <v>650</v>
      </c>
      <c r="L1795" s="231" t="s">
        <v>2127</v>
      </c>
      <c r="M1795" s="232" t="s">
        <v>3748</v>
      </c>
      <c r="N1795" s="233" t="s">
        <v>3751</v>
      </c>
      <c r="O1795" s="234" t="s">
        <v>3751</v>
      </c>
      <c r="P1795" s="235"/>
      <c r="Q1795" s="236" t="s">
        <v>2162</v>
      </c>
      <c r="R1795" s="237"/>
      <c r="S1795" s="236"/>
    </row>
    <row r="1796" spans="11:19" x14ac:dyDescent="0.2">
      <c r="K1796" s="230" t="s">
        <v>650</v>
      </c>
      <c r="L1796" s="231" t="s">
        <v>2128</v>
      </c>
      <c r="M1796" s="232" t="s">
        <v>3748</v>
      </c>
      <c r="N1796" s="233" t="s">
        <v>3752</v>
      </c>
      <c r="O1796" s="234" t="s">
        <v>3752</v>
      </c>
      <c r="P1796" s="235"/>
      <c r="Q1796" s="236" t="s">
        <v>2162</v>
      </c>
      <c r="R1796" s="237"/>
      <c r="S1796" s="236"/>
    </row>
    <row r="1797" spans="11:19" x14ac:dyDescent="0.2">
      <c r="K1797" s="230" t="s">
        <v>650</v>
      </c>
      <c r="L1797" s="231" t="s">
        <v>2129</v>
      </c>
      <c r="M1797" s="232" t="s">
        <v>3748</v>
      </c>
      <c r="N1797" s="233" t="s">
        <v>3753</v>
      </c>
      <c r="O1797" s="234" t="s">
        <v>3753</v>
      </c>
      <c r="P1797" s="235"/>
      <c r="Q1797" s="236" t="s">
        <v>2162</v>
      </c>
      <c r="R1797" s="237"/>
      <c r="S1797" s="236"/>
    </row>
    <row r="1798" spans="11:19" x14ac:dyDescent="0.2">
      <c r="K1798" s="230" t="s">
        <v>650</v>
      </c>
      <c r="L1798" s="231" t="s">
        <v>2130</v>
      </c>
      <c r="M1798" s="232" t="s">
        <v>3748</v>
      </c>
      <c r="N1798" s="233" t="s">
        <v>3754</v>
      </c>
      <c r="O1798" s="234" t="s">
        <v>3754</v>
      </c>
      <c r="P1798" s="235"/>
      <c r="Q1798" s="236" t="s">
        <v>2162</v>
      </c>
      <c r="R1798" s="237"/>
      <c r="S1798" s="236"/>
    </row>
    <row r="1799" spans="11:19" x14ac:dyDescent="0.2">
      <c r="K1799" s="230" t="s">
        <v>650</v>
      </c>
      <c r="L1799" s="231" t="s">
        <v>2131</v>
      </c>
      <c r="M1799" s="232" t="s">
        <v>3748</v>
      </c>
      <c r="N1799" s="233" t="s">
        <v>3755</v>
      </c>
      <c r="O1799" s="234" t="s">
        <v>3755</v>
      </c>
      <c r="P1799" s="235"/>
      <c r="Q1799" s="236" t="s">
        <v>2162</v>
      </c>
      <c r="R1799" s="237"/>
      <c r="S1799" s="236"/>
    </row>
    <row r="1800" spans="11:19" x14ac:dyDescent="0.2">
      <c r="K1800" s="230" t="s">
        <v>651</v>
      </c>
      <c r="L1800" s="231" t="s">
        <v>2133</v>
      </c>
      <c r="M1800" s="232" t="s">
        <v>3757</v>
      </c>
      <c r="N1800" s="233" t="s">
        <v>3758</v>
      </c>
      <c r="O1800" s="234" t="s">
        <v>3758</v>
      </c>
      <c r="P1800" s="235"/>
      <c r="Q1800" s="236" t="s">
        <v>2162</v>
      </c>
      <c r="R1800" s="237"/>
      <c r="S1800" s="236"/>
    </row>
    <row r="1801" spans="11:19" x14ac:dyDescent="0.2">
      <c r="K1801" s="230" t="s">
        <v>651</v>
      </c>
      <c r="L1801" s="231" t="s">
        <v>2134</v>
      </c>
      <c r="M1801" s="232" t="s">
        <v>3757</v>
      </c>
      <c r="N1801" s="233" t="s">
        <v>3759</v>
      </c>
      <c r="O1801" s="234" t="s">
        <v>3759</v>
      </c>
      <c r="P1801" s="235"/>
      <c r="Q1801" s="236" t="s">
        <v>2162</v>
      </c>
      <c r="R1801" s="237"/>
      <c r="S1801" s="236"/>
    </row>
    <row r="1802" spans="11:19" x14ac:dyDescent="0.2">
      <c r="K1802" s="230" t="s">
        <v>651</v>
      </c>
      <c r="L1802" s="231" t="s">
        <v>2135</v>
      </c>
      <c r="M1802" s="232" t="s">
        <v>3757</v>
      </c>
      <c r="N1802" s="233" t="s">
        <v>3760</v>
      </c>
      <c r="O1802" s="234" t="s">
        <v>3760</v>
      </c>
      <c r="P1802" s="235"/>
      <c r="Q1802" s="236" t="s">
        <v>2162</v>
      </c>
      <c r="R1802" s="237"/>
      <c r="S1802" s="236"/>
    </row>
    <row r="1803" spans="11:19" x14ac:dyDescent="0.2">
      <c r="K1803" s="230" t="s">
        <v>651</v>
      </c>
      <c r="L1803" s="231" t="s">
        <v>2137</v>
      </c>
      <c r="M1803" s="232" t="s">
        <v>3757</v>
      </c>
      <c r="N1803" s="233" t="s">
        <v>3762</v>
      </c>
      <c r="O1803" s="234" t="s">
        <v>3762</v>
      </c>
      <c r="P1803" s="235"/>
      <c r="Q1803" s="236" t="s">
        <v>2162</v>
      </c>
      <c r="R1803" s="237"/>
      <c r="S1803" s="236"/>
    </row>
    <row r="1804" spans="11:19" x14ac:dyDescent="0.2">
      <c r="K1804" s="230" t="s">
        <v>651</v>
      </c>
      <c r="L1804" s="231" t="s">
        <v>2136</v>
      </c>
      <c r="M1804" s="232" t="s">
        <v>3757</v>
      </c>
      <c r="N1804" s="233" t="s">
        <v>3761</v>
      </c>
      <c r="O1804" s="234" t="s">
        <v>3761</v>
      </c>
      <c r="P1804" s="235"/>
      <c r="Q1804" s="236" t="s">
        <v>2162</v>
      </c>
      <c r="R1804" s="237"/>
      <c r="S1804" s="236"/>
    </row>
    <row r="1805" spans="11:19" x14ac:dyDescent="0.2">
      <c r="K1805" s="230" t="s">
        <v>652</v>
      </c>
      <c r="L1805" s="231" t="s">
        <v>2138</v>
      </c>
      <c r="M1805" s="232" t="s">
        <v>3763</v>
      </c>
      <c r="N1805" s="233" t="s">
        <v>3764</v>
      </c>
      <c r="O1805" s="234" t="s">
        <v>3764</v>
      </c>
      <c r="P1805" s="235"/>
      <c r="Q1805" s="236" t="s">
        <v>2162</v>
      </c>
      <c r="R1805" s="237"/>
      <c r="S1805" s="236"/>
    </row>
    <row r="1806" spans="11:19" x14ac:dyDescent="0.2">
      <c r="K1806" s="230" t="s">
        <v>652</v>
      </c>
      <c r="L1806" s="231" t="s">
        <v>2140</v>
      </c>
      <c r="M1806" s="232" t="s">
        <v>3763</v>
      </c>
      <c r="N1806" s="233" t="s">
        <v>3766</v>
      </c>
      <c r="O1806" s="234" t="s">
        <v>3766</v>
      </c>
      <c r="P1806" s="235"/>
      <c r="Q1806" s="236" t="s">
        <v>2162</v>
      </c>
      <c r="R1806" s="237"/>
      <c r="S1806" s="236"/>
    </row>
    <row r="1807" spans="11:19" x14ac:dyDescent="0.2">
      <c r="K1807" s="230" t="s">
        <v>652</v>
      </c>
      <c r="L1807" s="231" t="s">
        <v>2139</v>
      </c>
      <c r="M1807" s="232" t="s">
        <v>3763</v>
      </c>
      <c r="N1807" s="233" t="s">
        <v>3765</v>
      </c>
      <c r="O1807" s="234" t="s">
        <v>3765</v>
      </c>
      <c r="P1807" s="235"/>
      <c r="Q1807" s="236" t="s">
        <v>2162</v>
      </c>
      <c r="R1807" s="237"/>
      <c r="S1807" s="236"/>
    </row>
    <row r="1808" spans="11:19" x14ac:dyDescent="0.2">
      <c r="K1808" s="230" t="s">
        <v>652</v>
      </c>
      <c r="L1808" s="231" t="s">
        <v>2141</v>
      </c>
      <c r="M1808" s="232" t="s">
        <v>3763</v>
      </c>
      <c r="N1808" s="233" t="s">
        <v>3767</v>
      </c>
      <c r="O1808" s="234" t="s">
        <v>3767</v>
      </c>
      <c r="P1808" s="235"/>
      <c r="Q1808" s="236" t="s">
        <v>2162</v>
      </c>
      <c r="R1808" s="237"/>
      <c r="S1808" s="236"/>
    </row>
    <row r="1809" spans="11:19" x14ac:dyDescent="0.2">
      <c r="K1809" s="230" t="s">
        <v>653</v>
      </c>
      <c r="L1809" s="231" t="s">
        <v>2142</v>
      </c>
      <c r="M1809" s="232" t="s">
        <v>3768</v>
      </c>
      <c r="N1809" s="233" t="s">
        <v>3769</v>
      </c>
      <c r="O1809" s="234" t="s">
        <v>3769</v>
      </c>
      <c r="P1809" s="235" t="s">
        <v>2191</v>
      </c>
      <c r="Q1809" s="236"/>
      <c r="R1809" s="237"/>
      <c r="S1809" s="236" t="s">
        <v>2191</v>
      </c>
    </row>
    <row r="1810" spans="11:19" x14ac:dyDescent="0.2">
      <c r="K1810" s="230" t="s">
        <v>653</v>
      </c>
      <c r="L1810" s="231" t="s">
        <v>4765</v>
      </c>
      <c r="M1810" s="232" t="s">
        <v>3768</v>
      </c>
      <c r="N1810" s="233" t="s">
        <v>4509</v>
      </c>
      <c r="O1810" s="234" t="s">
        <v>4509</v>
      </c>
      <c r="P1810" s="235" t="s">
        <v>2191</v>
      </c>
      <c r="Q1810" s="236"/>
      <c r="R1810" s="237"/>
      <c r="S1810" s="236"/>
    </row>
    <row r="1811" spans="11:19" x14ac:dyDescent="0.2">
      <c r="K1811" s="129" t="s">
        <v>4802</v>
      </c>
      <c r="L1811" s="105" t="s">
        <v>4801</v>
      </c>
      <c r="M1811" s="106" t="s">
        <v>4803</v>
      </c>
      <c r="N1811" s="78" t="s">
        <v>4804</v>
      </c>
      <c r="O1811" s="79" t="s">
        <v>4804</v>
      </c>
      <c r="P1811" s="107"/>
      <c r="Q1811" s="80" t="s">
        <v>2191</v>
      </c>
      <c r="R1811" s="108"/>
      <c r="S1811" s="80"/>
    </row>
    <row r="1812" spans="11:19" x14ac:dyDescent="0.2">
      <c r="K1812" s="230" t="s">
        <v>4022</v>
      </c>
      <c r="L1812" s="231" t="s">
        <v>4766</v>
      </c>
      <c r="M1812" s="232" t="s">
        <v>4510</v>
      </c>
      <c r="N1812" s="233" t="s">
        <v>4511</v>
      </c>
      <c r="O1812" s="234" t="s">
        <v>4511</v>
      </c>
      <c r="P1812" s="235"/>
      <c r="Q1812" s="236" t="s">
        <v>2191</v>
      </c>
      <c r="R1812" s="237"/>
      <c r="S1812" s="236"/>
    </row>
    <row r="1813" spans="11:19" x14ac:dyDescent="0.2">
      <c r="K1813" s="230" t="s">
        <v>366</v>
      </c>
      <c r="L1813" s="231" t="s">
        <v>4767</v>
      </c>
      <c r="M1813" s="232" t="s">
        <v>2375</v>
      </c>
      <c r="N1813" s="233" t="s">
        <v>440</v>
      </c>
      <c r="O1813" s="234" t="s">
        <v>440</v>
      </c>
      <c r="P1813" s="235"/>
      <c r="Q1813" s="236" t="s">
        <v>2191</v>
      </c>
      <c r="R1813" s="237"/>
      <c r="S1813" s="236"/>
    </row>
    <row r="1814" spans="11:19" x14ac:dyDescent="0.2">
      <c r="K1814" s="230" t="s">
        <v>654</v>
      </c>
      <c r="L1814" s="231" t="s">
        <v>2143</v>
      </c>
      <c r="M1814" s="232" t="s">
        <v>3771</v>
      </c>
      <c r="N1814" s="233" t="s">
        <v>3772</v>
      </c>
      <c r="O1814" s="234" t="s">
        <v>3772</v>
      </c>
      <c r="P1814" s="235"/>
      <c r="Q1814" s="236" t="s">
        <v>2162</v>
      </c>
      <c r="R1814" s="237"/>
      <c r="S1814" s="236"/>
    </row>
    <row r="1815" spans="11:19" x14ac:dyDescent="0.2">
      <c r="K1815" s="230" t="s">
        <v>654</v>
      </c>
      <c r="L1815" s="231" t="s">
        <v>2144</v>
      </c>
      <c r="M1815" s="232" t="s">
        <v>3771</v>
      </c>
      <c r="N1815" s="233" t="s">
        <v>3773</v>
      </c>
      <c r="O1815" s="234" t="s">
        <v>3773</v>
      </c>
      <c r="P1815" s="235"/>
      <c r="Q1815" s="236" t="s">
        <v>2162</v>
      </c>
      <c r="R1815" s="237"/>
      <c r="S1815" s="236"/>
    </row>
    <row r="1816" spans="11:19" x14ac:dyDescent="0.2">
      <c r="K1816" s="230" t="s">
        <v>654</v>
      </c>
      <c r="L1816" s="231" t="s">
        <v>2145</v>
      </c>
      <c r="M1816" s="232" t="s">
        <v>3771</v>
      </c>
      <c r="N1816" s="233" t="s">
        <v>3774</v>
      </c>
      <c r="O1816" s="234" t="s">
        <v>3774</v>
      </c>
      <c r="P1816" s="235"/>
      <c r="Q1816" s="236" t="s">
        <v>2162</v>
      </c>
      <c r="R1816" s="237"/>
      <c r="S1816" s="236"/>
    </row>
    <row r="1817" spans="11:19" x14ac:dyDescent="0.2">
      <c r="K1817" s="230" t="s">
        <v>654</v>
      </c>
      <c r="L1817" s="231" t="s">
        <v>2149</v>
      </c>
      <c r="M1817" s="232" t="s">
        <v>3771</v>
      </c>
      <c r="N1817" s="233" t="s">
        <v>3778</v>
      </c>
      <c r="O1817" s="234" t="s">
        <v>3778</v>
      </c>
      <c r="P1817" s="235"/>
      <c r="Q1817" s="236" t="s">
        <v>2162</v>
      </c>
      <c r="R1817" s="237"/>
      <c r="S1817" s="236"/>
    </row>
    <row r="1818" spans="11:19" x14ac:dyDescent="0.2">
      <c r="K1818" s="230" t="s">
        <v>654</v>
      </c>
      <c r="L1818" s="231" t="s">
        <v>2146</v>
      </c>
      <c r="M1818" s="232" t="s">
        <v>3771</v>
      </c>
      <c r="N1818" s="233" t="s">
        <v>3775</v>
      </c>
      <c r="O1818" s="234" t="s">
        <v>3775</v>
      </c>
      <c r="P1818" s="235"/>
      <c r="Q1818" s="236" t="s">
        <v>2162</v>
      </c>
      <c r="R1818" s="237"/>
      <c r="S1818" s="236"/>
    </row>
    <row r="1819" spans="11:19" x14ac:dyDescent="0.2">
      <c r="K1819" s="230" t="s">
        <v>654</v>
      </c>
      <c r="L1819" s="231" t="s">
        <v>2148</v>
      </c>
      <c r="M1819" s="232" t="s">
        <v>3771</v>
      </c>
      <c r="N1819" s="233" t="s">
        <v>3777</v>
      </c>
      <c r="O1819" s="234" t="s">
        <v>3777</v>
      </c>
      <c r="P1819" s="235"/>
      <c r="Q1819" s="236" t="s">
        <v>2162</v>
      </c>
      <c r="R1819" s="237"/>
      <c r="S1819" s="236"/>
    </row>
    <row r="1820" spans="11:19" x14ac:dyDescent="0.2">
      <c r="K1820" s="230" t="s">
        <v>654</v>
      </c>
      <c r="L1820" s="231" t="s">
        <v>2147</v>
      </c>
      <c r="M1820" s="232" t="s">
        <v>3771</v>
      </c>
      <c r="N1820" s="233" t="s">
        <v>3776</v>
      </c>
      <c r="O1820" s="234" t="s">
        <v>3776</v>
      </c>
      <c r="P1820" s="235"/>
      <c r="Q1820" s="236" t="s">
        <v>2162</v>
      </c>
      <c r="R1820" s="237"/>
      <c r="S1820" s="236"/>
    </row>
    <row r="1821" spans="11:19" x14ac:dyDescent="0.2">
      <c r="K1821" s="230" t="s">
        <v>4023</v>
      </c>
      <c r="L1821" s="231" t="s">
        <v>4768</v>
      </c>
      <c r="M1821" s="232" t="s">
        <v>4512</v>
      </c>
      <c r="N1821" s="233" t="s">
        <v>4513</v>
      </c>
      <c r="O1821" s="234" t="s">
        <v>4513</v>
      </c>
      <c r="P1821" s="235" t="s">
        <v>2191</v>
      </c>
      <c r="Q1821" s="236"/>
      <c r="R1821" s="237"/>
      <c r="S1821" s="236"/>
    </row>
    <row r="1822" spans="11:19" x14ac:dyDescent="0.2">
      <c r="K1822" s="230" t="s">
        <v>4024</v>
      </c>
      <c r="L1822" s="231" t="s">
        <v>4769</v>
      </c>
      <c r="M1822" s="232" t="s">
        <v>4514</v>
      </c>
      <c r="N1822" s="233" t="s">
        <v>4515</v>
      </c>
      <c r="O1822" s="234" t="s">
        <v>4515</v>
      </c>
      <c r="P1822" s="235" t="s">
        <v>2191</v>
      </c>
      <c r="Q1822" s="236"/>
      <c r="R1822" s="237"/>
      <c r="S1822" s="236"/>
    </row>
    <row r="1823" spans="11:19" x14ac:dyDescent="0.2">
      <c r="K1823" s="129" t="s">
        <v>4805</v>
      </c>
      <c r="L1823" s="105" t="s">
        <v>4806</v>
      </c>
      <c r="M1823" s="106" t="s">
        <v>4808</v>
      </c>
      <c r="N1823" s="78" t="s">
        <v>4807</v>
      </c>
      <c r="O1823" s="79" t="s">
        <v>4807</v>
      </c>
      <c r="P1823" s="107"/>
      <c r="Q1823" s="80" t="s">
        <v>2191</v>
      </c>
      <c r="R1823" s="108"/>
      <c r="S1823" s="80"/>
    </row>
    <row r="1824" spans="11:19" x14ac:dyDescent="0.2">
      <c r="K1824" s="230" t="s">
        <v>655</v>
      </c>
      <c r="L1824" s="231" t="s">
        <v>2154</v>
      </c>
      <c r="M1824" s="232" t="s">
        <v>3779</v>
      </c>
      <c r="N1824" s="233" t="s">
        <v>3784</v>
      </c>
      <c r="O1824" s="234" t="s">
        <v>3784</v>
      </c>
      <c r="P1824" s="235"/>
      <c r="Q1824" s="236" t="s">
        <v>2162</v>
      </c>
      <c r="R1824" s="237"/>
      <c r="S1824" s="236"/>
    </row>
    <row r="1825" spans="11:19" x14ac:dyDescent="0.2">
      <c r="K1825" s="230" t="s">
        <v>655</v>
      </c>
      <c r="L1825" s="231" t="s">
        <v>2150</v>
      </c>
      <c r="M1825" s="232" t="s">
        <v>3779</v>
      </c>
      <c r="N1825" s="233" t="s">
        <v>3780</v>
      </c>
      <c r="O1825" s="234" t="s">
        <v>3780</v>
      </c>
      <c r="P1825" s="235"/>
      <c r="Q1825" s="236" t="s">
        <v>2162</v>
      </c>
      <c r="R1825" s="237"/>
      <c r="S1825" s="236"/>
    </row>
    <row r="1826" spans="11:19" x14ac:dyDescent="0.2">
      <c r="K1826" s="230" t="s">
        <v>655</v>
      </c>
      <c r="L1826" s="231" t="s">
        <v>2151</v>
      </c>
      <c r="M1826" s="232" t="s">
        <v>3779</v>
      </c>
      <c r="N1826" s="233" t="s">
        <v>3781</v>
      </c>
      <c r="O1826" s="234" t="s">
        <v>3781</v>
      </c>
      <c r="P1826" s="235"/>
      <c r="Q1826" s="236" t="s">
        <v>2162</v>
      </c>
      <c r="R1826" s="237"/>
      <c r="S1826" s="236"/>
    </row>
    <row r="1827" spans="11:19" x14ac:dyDescent="0.2">
      <c r="K1827" s="230" t="s">
        <v>655</v>
      </c>
      <c r="L1827" s="231" t="s">
        <v>2156</v>
      </c>
      <c r="M1827" s="232" t="s">
        <v>3779</v>
      </c>
      <c r="N1827" s="233" t="s">
        <v>3786</v>
      </c>
      <c r="O1827" s="234" t="s">
        <v>3786</v>
      </c>
      <c r="P1827" s="235"/>
      <c r="Q1827" s="236" t="s">
        <v>2162</v>
      </c>
      <c r="R1827" s="237"/>
      <c r="S1827" s="236"/>
    </row>
    <row r="1828" spans="11:19" x14ac:dyDescent="0.2">
      <c r="K1828" s="230" t="s">
        <v>655</v>
      </c>
      <c r="L1828" s="231" t="s">
        <v>2155</v>
      </c>
      <c r="M1828" s="232" t="s">
        <v>3779</v>
      </c>
      <c r="N1828" s="233" t="s">
        <v>3785</v>
      </c>
      <c r="O1828" s="234" t="s">
        <v>3785</v>
      </c>
      <c r="P1828" s="235"/>
      <c r="Q1828" s="236" t="s">
        <v>2162</v>
      </c>
      <c r="R1828" s="237"/>
      <c r="S1828" s="236"/>
    </row>
    <row r="1829" spans="11:19" x14ac:dyDescent="0.2">
      <c r="K1829" s="230" t="s">
        <v>655</v>
      </c>
      <c r="L1829" s="231" t="s">
        <v>2152</v>
      </c>
      <c r="M1829" s="232" t="s">
        <v>3779</v>
      </c>
      <c r="N1829" s="233" t="s">
        <v>3782</v>
      </c>
      <c r="O1829" s="234" t="s">
        <v>3782</v>
      </c>
      <c r="P1829" s="235"/>
      <c r="Q1829" s="236" t="s">
        <v>2162</v>
      </c>
      <c r="R1829" s="237"/>
      <c r="S1829" s="236"/>
    </row>
    <row r="1830" spans="11:19" x14ac:dyDescent="0.2">
      <c r="K1830" s="230" t="s">
        <v>655</v>
      </c>
      <c r="L1830" s="231" t="s">
        <v>2153</v>
      </c>
      <c r="M1830" s="232" t="s">
        <v>3779</v>
      </c>
      <c r="N1830" s="233" t="s">
        <v>3783</v>
      </c>
      <c r="O1830" s="234" t="s">
        <v>3783</v>
      </c>
      <c r="P1830" s="235"/>
      <c r="Q1830" s="236" t="s">
        <v>2162</v>
      </c>
      <c r="R1830" s="237"/>
      <c r="S1830" s="236"/>
    </row>
  </sheetData>
  <sheetProtection algorithmName="SHA-512" hashValue="cDozRtxPz5TpteEVSPaCFXFxCswnvmSAIzr0+LbpVXYCe194SZZW7z5YR+ZhR0fomL+2Wh/MO7tgVuTxp+lEdQ==" saltValue="0K+DR2rtBC/45+KIp+Ma5g==" spinCount="100000" sheet="1" objects="1" scenarios="1" selectLockedCells="1"/>
  <pageMargins left="0.7" right="0.7" top="0.75" bottom="0.75" header="0.3" footer="0.3"/>
  <pageSetup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2" sqref="E2"/>
    </sheetView>
  </sheetViews>
  <sheetFormatPr defaultColWidth="8.85546875" defaultRowHeight="15" x14ac:dyDescent="0.25"/>
  <cols>
    <col min="1" max="2" width="23.42578125" customWidth="1"/>
    <col min="3" max="3" width="16.7109375" customWidth="1"/>
    <col min="4" max="4" width="53.7109375" customWidth="1"/>
    <col min="5" max="5" width="38.42578125" customWidth="1"/>
  </cols>
  <sheetData>
    <row r="1" spans="1:5" x14ac:dyDescent="0.25">
      <c r="A1" t="s">
        <v>3854</v>
      </c>
      <c r="B1" t="s">
        <v>15</v>
      </c>
      <c r="C1" t="s">
        <v>15</v>
      </c>
    </row>
    <row r="2" spans="1:5" ht="30" x14ac:dyDescent="0.25">
      <c r="A2" t="s">
        <v>482</v>
      </c>
      <c r="B2" t="s">
        <v>697</v>
      </c>
      <c r="C2" t="str">
        <f>MATCH($A2,Data!$K$2:$K$1831,0)+1&amp;":"&amp;MATCH($A2,Data!$K$2:$K$1831,1)+1</f>
        <v>49:59</v>
      </c>
      <c r="D2" s="169" t="str">
        <f>INDEX(Data!$L$2:$L$1831,MATCH($A2,Data!$K$2:$K$1831,0),1)&amp;":"&amp;INDEX(Data!$L$2:$L$1831,MATCH($A2,Data!$K$2:$K$1831,1),1)</f>
        <v>Elizabeth High School  (SiteCode: 002001):Reeves High School  (SiteCode: 002010)</v>
      </c>
      <c r="E2" s="170" t="str">
        <f>"Data!L"&amp;MATCH($A2,Data!$K$2:$K$1831,0)+1&amp;":L"&amp;MATCH($A2,Data!$K$2:$K$1831,1)+1</f>
        <v>Data!L49:L59</v>
      </c>
    </row>
    <row r="3" spans="1:5" ht="30" x14ac:dyDescent="0.25">
      <c r="A3" t="s">
        <v>478</v>
      </c>
      <c r="B3" t="s">
        <v>658</v>
      </c>
      <c r="C3" t="str">
        <f>MATCH($A3,Data!$K$2:$K$1831,0)+1&amp;":"&amp;MATCH($A3,Data!$K$2:$K$1831,1)+1</f>
        <v>4:30</v>
      </c>
      <c r="D3" s="169" t="str">
        <f>INDEX(Data!$L$2:$L$1831,MATCH($A3,Data!$K$2:$K$1831,0),1)&amp;":"&amp;INDEX(Data!$L$2:$L$1831,MATCH($A3,Data!$K$2:$K$1831,1),1)</f>
        <v>AMIKids Acadiana  (SiteCode: 001036):South Rayne Elementary School  (SiteCode: 001025)</v>
      </c>
      <c r="E3" s="170" t="str">
        <f>"Data!L"&amp;MATCH($A3,Data!$K$2:$K$1831,0)+1&amp;":L"&amp;MATCH($A3,Data!$K$2:$K$1831,1)+1</f>
        <v>Data!L4:L30</v>
      </c>
    </row>
    <row r="4" spans="1:5" ht="30" x14ac:dyDescent="0.25">
      <c r="A4" t="s">
        <v>352</v>
      </c>
      <c r="B4" t="s">
        <v>684</v>
      </c>
      <c r="C4" t="str">
        <f>MATCH($A4,Data!$K$2:$K$1831,0)+1&amp;":"&amp;MATCH($A4,Data!$K$2:$K$1831,1)+1</f>
        <v>34:34</v>
      </c>
      <c r="D4" s="169" t="str">
        <f>INDEX(Data!$L$2:$L$1831,MATCH($A4,Data!$K$2:$K$1831,0),1)&amp;":"&amp;INDEX(Data!$L$2:$L$1831,MATCH($A4,Data!$K$2:$K$1831,1),1)</f>
        <v>Akili Academy of New Orleans  (SiteCode: 381001):Akili Academy of New Orleans  (SiteCode: 381001)</v>
      </c>
      <c r="E4" s="170" t="str">
        <f>"Data!L"&amp;MATCH($A4,Data!$K$2:$K$1831,0)+1&amp;":L"&amp;MATCH($A4,Data!$K$2:$K$1831,1)+1</f>
        <v>Data!L34:L34</v>
      </c>
    </row>
    <row r="5" spans="1:5" ht="30" x14ac:dyDescent="0.25">
      <c r="A5" t="s">
        <v>490</v>
      </c>
      <c r="B5" t="s">
        <v>788</v>
      </c>
      <c r="C5" t="str">
        <f>MATCH($A5,Data!$K$2:$K$1831,0)+1&amp;":"&amp;MATCH($A5,Data!$K$2:$K$1831,1)+1</f>
        <v>125:155</v>
      </c>
      <c r="D5" s="169" t="str">
        <f>INDEX(Data!$L$2:$L$1831,MATCH($A5,Data!$K$2:$K$1831,0),1)&amp;":"&amp;INDEX(Data!$L$2:$L$1831,MATCH($A5,Data!$K$2:$K$1831,1),1)</f>
        <v>Ascension Diocesan Regional School  (SiteCode: 502001):St. Thomas More School  (SiteCode: 502030)</v>
      </c>
      <c r="E5" s="170" t="str">
        <f>"Data!L"&amp;MATCH($A5,Data!$K$2:$K$1831,0)+1&amp;":L"&amp;MATCH($A5,Data!$K$2:$K$1831,1)+1</f>
        <v>Data!L125:L155</v>
      </c>
    </row>
    <row r="6" spans="1:5" x14ac:dyDescent="0.25">
      <c r="C6" t="e">
        <f>MATCH($A6,Data!$K$2:$K$1831,0)+1&amp;":"&amp;MATCH($A6,Data!$K$2:$K$1831,1)+1</f>
        <v>#N/A</v>
      </c>
      <c r="D6" s="169" t="e">
        <f>INDEX(Data!$L$2:$L$1831,MATCH($A6,Data!$K$2:$K$1831,0),1)&amp;":"&amp;INDEX(Data!$L$2:$L$1831,MATCH($A6,Data!$K$2:$K$1831,1),1)</f>
        <v>#N/A</v>
      </c>
      <c r="E6" s="170" t="e">
        <f>"Data!L"&amp;MATCH($A6,Data!$K$2:$K$1831,0)+1&amp;":L"&amp;MATCH($A6,Data!$K$2:$K$1831,1)+1</f>
        <v>#N/A</v>
      </c>
    </row>
    <row r="7" spans="1:5" x14ac:dyDescent="0.25">
      <c r="C7" t="e">
        <f>MATCH($A7,Data!$K$2:$K$1831,0)+1&amp;":"&amp;MATCH($A7,Data!$K$2:$K$1831,1)+1</f>
        <v>#N/A</v>
      </c>
      <c r="D7" s="169" t="e">
        <f>INDEX(Data!$L$2:$L$1831,MATCH($A7,Data!$K$2:$K$1831,0),1)&amp;":"&amp;INDEX(Data!$L$2:$L$1831,MATCH($A7,Data!$K$2:$K$1831,1),1)</f>
        <v>#N/A</v>
      </c>
      <c r="E7" s="170" t="e">
        <f>"Data!L"&amp;MATCH($A7,Data!$K$2:$K$1831,0)+1&amp;":L"&amp;MATCH($A7,Data!$K$2:$K$1831,1)+1</f>
        <v>#N/A</v>
      </c>
    </row>
    <row r="8" spans="1:5" x14ac:dyDescent="0.25">
      <c r="C8" t="e">
        <f>MATCH($A8,Data!$K$2:$K$1831,0)+1&amp;":"&amp;MATCH($A8,Data!$K$2:$K$1831,1)+1</f>
        <v>#N/A</v>
      </c>
      <c r="D8" s="169" t="e">
        <f>INDEX(Data!$L$2:$L$1831,MATCH($A8,Data!$K$2:$K$1831,0),1)&amp;":"&amp;INDEX(Data!$L$2:$L$1831,MATCH($A8,Data!$K$2:$K$1831,1),1)</f>
        <v>#N/A</v>
      </c>
      <c r="E8" s="170" t="e">
        <f>"Data!L"&amp;MATCH($A8,Data!$K$2:$K$1831,0)+1&amp;":L"&amp;MATCH($A8,Data!$K$2:$K$1831,1)+1</f>
        <v>#N/A</v>
      </c>
    </row>
    <row r="9" spans="1:5" x14ac:dyDescent="0.25">
      <c r="C9" t="e">
        <f>MATCH($A9,Data!$K$2:$K$1831,0)+1&amp;":"&amp;MATCH($A9,Data!$K$2:$K$1831,1)+1</f>
        <v>#N/A</v>
      </c>
      <c r="D9" s="169" t="e">
        <f>INDEX(Data!$L$2:$L$1831,MATCH($A9,Data!$K$2:$K$1831,0),1)&amp;":"&amp;INDEX(Data!$L$2:$L$1831,MATCH($A9,Data!$K$2:$K$1831,1),1)</f>
        <v>#N/A</v>
      </c>
      <c r="E9" s="170" t="e">
        <f>"Data!L"&amp;MATCH($A9,Data!$K$2:$K$1831,0)+1&amp;":L"&amp;MATCH($A9,Data!$K$2:$K$1831,1)+1</f>
        <v>#N/A</v>
      </c>
    </row>
    <row r="10" spans="1:5" x14ac:dyDescent="0.25">
      <c r="C10" t="e">
        <f>MATCH($A10,Data!$K$2:$K$1831,0)+1&amp;":"&amp;MATCH($A10,Data!$K$2:$K$1831,1)+1</f>
        <v>#N/A</v>
      </c>
      <c r="D10" s="169" t="e">
        <f>INDEX(Data!$L$2:$L$1831,MATCH($A10,Data!$K$2:$K$1831,0),1)&amp;":"&amp;INDEX(Data!$L$2:$L$1831,MATCH($A10,Data!$K$2:$K$1831,1),1)</f>
        <v>#N/A</v>
      </c>
      <c r="E10" s="170" t="e">
        <f>"Data!L"&amp;MATCH($A10,Data!$K$2:$K$1831,0)+1&amp;":L"&amp;MATCH($A10,Data!$K$2:$K$1831,1)+1</f>
        <v>#N/A</v>
      </c>
    </row>
    <row r="11" spans="1:5" x14ac:dyDescent="0.25">
      <c r="C11" t="e">
        <f>MATCH($A11,Data!$K$2:$K$1831,0)+1&amp;":"&amp;MATCH($A11,Data!$K$2:$K$1831,1)+1</f>
        <v>#N/A</v>
      </c>
      <c r="D11" s="169" t="e">
        <f>INDEX(Data!$L$2:$L$1831,MATCH($A11,Data!$K$2:$K$1831,0),1)&amp;":"&amp;INDEX(Data!$L$2:$L$1831,MATCH($A11,Data!$K$2:$K$1831,1),1)</f>
        <v>#N/A</v>
      </c>
      <c r="E11" s="170" t="e">
        <f>"Data!L"&amp;MATCH($A11,Data!$K$2:$K$1831,0)+1&amp;":L"&amp;MATCH($A11,Data!$K$2:$K$1831,1)+1</f>
        <v>#N/A</v>
      </c>
    </row>
    <row r="12" spans="1:5" x14ac:dyDescent="0.25">
      <c r="C12" t="e">
        <f>MATCH($A12,Data!$K$2:$K$1831,0)+1&amp;":"&amp;MATCH($A12,Data!$K$2:$K$1831,1)+1</f>
        <v>#N/A</v>
      </c>
      <c r="D12" s="169" t="e">
        <f>INDEX(Data!$L$2:$L$1831,MATCH($A12,Data!$K$2:$K$1831,0),1)&amp;":"&amp;INDEX(Data!$L$2:$L$1831,MATCH($A12,Data!$K$2:$K$1831,1),1)</f>
        <v>#N/A</v>
      </c>
      <c r="E12" s="170" t="e">
        <f>"Data!L"&amp;MATCH($A12,Data!$K$2:$K$1831,0)+1&amp;":L"&amp;MATCH($A12,Data!$K$2:$K$1831,1)+1</f>
        <v>#N/A</v>
      </c>
    </row>
    <row r="13" spans="1:5" x14ac:dyDescent="0.25">
      <c r="C13" t="e">
        <f>MATCH($A13,Data!$K$2:$K$1831,0)+1&amp;":"&amp;MATCH($A13,Data!$K$2:$K$1831,1)+1</f>
        <v>#N/A</v>
      </c>
      <c r="D13" s="169" t="e">
        <f>INDEX(Data!$L$2:$L$1831,MATCH($A13,Data!$K$2:$K$1831,0),1)&amp;":"&amp;INDEX(Data!$L$2:$L$1831,MATCH($A13,Data!$K$2:$K$1831,1),1)</f>
        <v>#N/A</v>
      </c>
      <c r="E13" s="170" t="e">
        <f>"Data!L"&amp;MATCH($A13,Data!$K$2:$K$1831,0)+1&amp;":L"&amp;MATCH($A13,Data!$K$2:$K$1831,1)+1</f>
        <v>#N/A</v>
      </c>
    </row>
    <row r="14" spans="1:5" x14ac:dyDescent="0.25">
      <c r="C14" t="e">
        <f>MATCH($A14,Data!$K$2:$K$1831,0)+1&amp;":"&amp;MATCH($A14,Data!$K$2:$K$1831,1)+1</f>
        <v>#N/A</v>
      </c>
      <c r="D14" s="169" t="e">
        <f>INDEX(Data!$L$2:$L$1831,MATCH($A14,Data!$K$2:$K$1831,0),1)&amp;":"&amp;INDEX(Data!$L$2:$L$1831,MATCH($A14,Data!$K$2:$K$1831,1),1)</f>
        <v>#N/A</v>
      </c>
      <c r="E14" s="170" t="e">
        <f>"Data!L"&amp;MATCH($A14,Data!$K$2:$K$1831,0)+1&amp;":L"&amp;MATCH($A14,Data!$K$2:$K$1831,1)+1</f>
        <v>#N/A</v>
      </c>
    </row>
    <row r="15" spans="1:5" x14ac:dyDescent="0.25">
      <c r="C15" t="e">
        <f>MATCH($A15,Data!$K$2:$K$1831,0)+1&amp;":"&amp;MATCH($A15,Data!$K$2:$K$1831,1)+1</f>
        <v>#N/A</v>
      </c>
      <c r="D15" s="169" t="e">
        <f>INDEX(Data!$L$2:$L$1831,MATCH($A15,Data!$K$2:$K$1831,0),1)&amp;":"&amp;INDEX(Data!$L$2:$L$1831,MATCH($A15,Data!$K$2:$K$1831,1),1)</f>
        <v>#N/A</v>
      </c>
      <c r="E15" s="170" t="e">
        <f>"Data!L"&amp;MATCH($A15,Data!$K$2:$K$1831,0)+1&amp;":L"&amp;MATCH($A15,Data!$K$2:$K$1831,1)+1</f>
        <v>#N/A</v>
      </c>
    </row>
    <row r="16" spans="1:5" x14ac:dyDescent="0.25">
      <c r="C16" t="e">
        <f>MATCH($A16,Data!$K$2:$K$1831,0)+1&amp;":"&amp;MATCH($A16,Data!$K$2:$K$1831,1)+1</f>
        <v>#N/A</v>
      </c>
      <c r="D16" s="169" t="e">
        <f>INDEX(Data!$L$2:$L$1831,MATCH($A16,Data!$K$2:$K$1831,0),1)&amp;":"&amp;INDEX(Data!$L$2:$L$1831,MATCH($A16,Data!$K$2:$K$1831,1),1)</f>
        <v>#N/A</v>
      </c>
      <c r="E16" s="170" t="e">
        <f>"Data!L"&amp;MATCH($A16,Data!$K$2:$K$1831,0)+1&amp;":L"&amp;MATCH($A16,Data!$K$2:$K$1831,1)+1</f>
        <v>#N/A</v>
      </c>
    </row>
    <row r="17" spans="3:5" x14ac:dyDescent="0.25">
      <c r="C17" t="e">
        <f>MATCH($A17,Data!$K$2:$K$1831,0)+1&amp;":"&amp;MATCH($A17,Data!$K$2:$K$1831,1)+1</f>
        <v>#N/A</v>
      </c>
      <c r="D17" s="169" t="e">
        <f>INDEX(Data!$L$2:$L$1831,MATCH($A17,Data!$K$2:$K$1831,0),1)&amp;":"&amp;INDEX(Data!$L$2:$L$1831,MATCH($A17,Data!$K$2:$K$1831,1),1)</f>
        <v>#N/A</v>
      </c>
      <c r="E17" s="170" t="e">
        <f>"Data!L"&amp;MATCH($A17,Data!$K$2:$K$1831,0)+1&amp;":L"&amp;MATCH($A17,Data!$K$2:$K$1831,1)+1</f>
        <v>#N/A</v>
      </c>
    </row>
    <row r="18" spans="3:5" x14ac:dyDescent="0.25">
      <c r="C18" t="e">
        <f>MATCH($A18,Data!$K$2:$K$1831,0)+1&amp;":"&amp;MATCH($A18,Data!$K$2:$K$1831,1)+1</f>
        <v>#N/A</v>
      </c>
      <c r="D18" s="169" t="e">
        <f>INDEX(Data!$L$2:$L$1831,MATCH($A18,Data!$K$2:$K$1831,0),1)&amp;":"&amp;INDEX(Data!$L$2:$L$1831,MATCH($A18,Data!$K$2:$K$1831,1),1)</f>
        <v>#N/A</v>
      </c>
      <c r="E18" s="170" t="e">
        <f>"Data!L"&amp;MATCH($A18,Data!$K$2:$K$1831,0)+1&amp;":L"&amp;MATCH($A18,Data!$K$2:$K$1831,1)+1</f>
        <v>#N/A</v>
      </c>
    </row>
    <row r="19" spans="3:5" x14ac:dyDescent="0.25">
      <c r="C19" t="e">
        <f>MATCH($A19,Data!$K$2:$K$1831,0)+1&amp;":"&amp;MATCH($A19,Data!$K$2:$K$1831,1)+1</f>
        <v>#N/A</v>
      </c>
      <c r="D19" s="169" t="e">
        <f>INDEX(Data!$L$2:$L$1831,MATCH($A19,Data!$K$2:$K$1831,0),1)&amp;":"&amp;INDEX(Data!$L$2:$L$1831,MATCH($A19,Data!$K$2:$K$1831,1),1)</f>
        <v>#N/A</v>
      </c>
      <c r="E19" s="170" t="e">
        <f>"Data!L"&amp;MATCH($A19,Data!$K$2:$K$1831,0)+1&amp;":L"&amp;MATCH($A19,Data!$K$2:$K$1831,1)+1</f>
        <v>#N/A</v>
      </c>
    </row>
    <row r="20" spans="3:5" x14ac:dyDescent="0.25">
      <c r="C20" t="e">
        <f>MATCH($A20,Data!$K$2:$K$1831,0)+1&amp;":"&amp;MATCH($A20,Data!$K$2:$K$1831,1)+1</f>
        <v>#N/A</v>
      </c>
      <c r="D20" s="169" t="e">
        <f>INDEX(Data!$L$2:$L$1831,MATCH($A20,Data!$K$2:$K$1831,0),1)&amp;":"&amp;INDEX(Data!$L$2:$L$1831,MATCH($A20,Data!$K$2:$K$1831,1),1)</f>
        <v>#N/A</v>
      </c>
    </row>
    <row r="21" spans="3:5" x14ac:dyDescent="0.25">
      <c r="C21" t="e">
        <f>MATCH($A21,Data!$K$2:$K$1831,0)+1&amp;":"&amp;MATCH($A21,Data!$K$2:$K$1831,1)+1</f>
        <v>#N/A</v>
      </c>
      <c r="D21" s="169" t="e">
        <f>INDEX(Data!$L$2:$L$1831,MATCH($A21,Data!$K$2:$K$1831,0),1)&amp;":"&amp;INDEX(Data!$L$2:$L$1831,MATCH($A21,Data!$K$2:$K$1831,1),1)</f>
        <v>#N/A</v>
      </c>
    </row>
    <row r="22" spans="3:5" x14ac:dyDescent="0.25">
      <c r="C22" t="e">
        <f>MATCH($A22,Data!$K$2:$K$1831,0)+1&amp;":"&amp;MATCH($A22,Data!$K$2:$K$1831,1)+1</f>
        <v>#N/A</v>
      </c>
      <c r="D22" s="169" t="e">
        <f>INDEX(Data!$L$2:$L$1831,MATCH($A22,Data!$K$2:$K$1831,0),1)&amp;":"&amp;INDEX(Data!$L$2:$L$1831,MATCH($A22,Data!$K$2:$K$1831,1),1)</f>
        <v>#N/A</v>
      </c>
    </row>
    <row r="23" spans="3:5" x14ac:dyDescent="0.25">
      <c r="C23" t="e">
        <f>MATCH($A23,Data!$K$2:$K$1831,0)+1&amp;":"&amp;MATCH($A23,Data!$K$2:$K$1831,1)+1</f>
        <v>#N/A</v>
      </c>
      <c r="D23" s="169" t="e">
        <f>INDEX(Data!$L$2:$L$1831,MATCH($A23,Data!$K$2:$K$1831,0),1)&amp;":"&amp;INDEX(Data!$L$2:$L$1831,MATCH($A23,Data!$K$2:$K$1831,1),1)</f>
        <v>#N/A</v>
      </c>
    </row>
    <row r="24" spans="3:5" x14ac:dyDescent="0.25">
      <c r="C24" t="e">
        <f>MATCH($A24,Data!$K$2:$K$1831,0)+1&amp;":"&amp;MATCH($A24,Data!$K$2:$K$1831,1)+1</f>
        <v>#N/A</v>
      </c>
      <c r="D24" s="169" t="e">
        <f>INDEX(Data!$L$2:$L$1831,MATCH($A24,Data!$K$2:$K$1831,0),1)&amp;":"&amp;INDEX(Data!$L$2:$L$1831,MATCH($A24,Data!$K$2:$K$1831,1),1)</f>
        <v>#N/A</v>
      </c>
    </row>
    <row r="25" spans="3:5" x14ac:dyDescent="0.25">
      <c r="C25" t="e">
        <f>MATCH($A25,Data!$K$2:$K$1831,0)+1&amp;":"&amp;MATCH($A25,Data!$K$2:$K$1831,1)+1</f>
        <v>#N/A</v>
      </c>
      <c r="D25" s="169" t="e">
        <f>INDEX(Data!$L$2:$L$1831,MATCH($A25,Data!$K$2:$K$1831,0),1)&amp;":"&amp;INDEX(Data!$L$2:$L$1831,MATCH($A25,Data!$K$2:$K$1831,1),1)</f>
        <v>#N/A</v>
      </c>
    </row>
  </sheetData>
  <dataValidations count="1">
    <dataValidation type="list" allowBlank="1" showInputMessage="1" showErrorMessage="1" sqref="B2:B11">
      <formula1>INDIRECT(E2)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Data!$G$2:$G$240</xm:f>
          </x14:formula1>
          <xm:sqref>A2:A11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T66"/>
  <sheetViews>
    <sheetView workbookViewId="0">
      <selection activeCell="P82" sqref="P82"/>
    </sheetView>
  </sheetViews>
  <sheetFormatPr defaultColWidth="25" defaultRowHeight="12.75" x14ac:dyDescent="0.2"/>
  <cols>
    <col min="1" max="1" width="25" style="1"/>
    <col min="2" max="2" width="4.42578125" style="1" customWidth="1"/>
    <col min="3" max="3" width="14.7109375" style="1" customWidth="1"/>
    <col min="4" max="4" width="9.85546875" style="1" customWidth="1"/>
    <col min="5" max="5" width="6" style="1" customWidth="1"/>
    <col min="6" max="6" width="14.28515625" style="1" customWidth="1"/>
    <col min="7" max="7" width="54.42578125" style="1" customWidth="1"/>
    <col min="8" max="8" width="4.7109375" style="1" customWidth="1"/>
    <col min="9" max="9" width="25" style="1"/>
    <col min="10" max="10" width="12" style="1" bestFit="1" customWidth="1"/>
    <col min="11" max="11" width="7.42578125" style="1" customWidth="1"/>
    <col min="12" max="12" width="29.85546875" style="1" customWidth="1"/>
    <col min="13" max="13" width="27" style="1" customWidth="1"/>
    <col min="14" max="14" width="25" style="1"/>
    <col min="15" max="15" width="26.7109375" style="1" customWidth="1"/>
    <col min="16" max="16384" width="25" style="1"/>
  </cols>
  <sheetData>
    <row r="1" spans="1:20" x14ac:dyDescent="0.2">
      <c r="M1" s="285" t="s">
        <v>313</v>
      </c>
      <c r="N1" s="286"/>
      <c r="O1" s="286"/>
      <c r="P1" s="286"/>
      <c r="Q1" s="286"/>
      <c r="R1" s="286"/>
      <c r="S1" s="286"/>
      <c r="T1" s="287"/>
    </row>
    <row r="2" spans="1:20" ht="13.5" thickBot="1" x14ac:dyDescent="0.25">
      <c r="M2" s="288"/>
      <c r="N2" s="289"/>
      <c r="O2" s="289"/>
      <c r="P2" s="289"/>
      <c r="Q2" s="289"/>
      <c r="R2" s="289"/>
      <c r="S2" s="289"/>
      <c r="T2" s="290"/>
    </row>
    <row r="3" spans="1:20" x14ac:dyDescent="0.2">
      <c r="A3" s="22" t="s">
        <v>272</v>
      </c>
      <c r="C3" s="297" t="s">
        <v>271</v>
      </c>
      <c r="D3" s="298"/>
      <c r="F3" s="299" t="s">
        <v>270</v>
      </c>
      <c r="G3" s="300"/>
      <c r="I3" s="4" t="s">
        <v>269</v>
      </c>
      <c r="L3" s="29"/>
      <c r="M3" s="37" t="s">
        <v>308</v>
      </c>
      <c r="N3" s="38" t="s">
        <v>309</v>
      </c>
      <c r="O3" s="38" t="s">
        <v>306</v>
      </c>
      <c r="P3" s="38" t="s">
        <v>307</v>
      </c>
      <c r="Q3" s="38" t="s">
        <v>61</v>
      </c>
      <c r="R3" s="38" t="s">
        <v>254</v>
      </c>
      <c r="S3" s="38" t="s">
        <v>53</v>
      </c>
      <c r="T3" s="38" t="s">
        <v>65</v>
      </c>
    </row>
    <row r="4" spans="1:20" x14ac:dyDescent="0.2">
      <c r="A4" s="16" t="s">
        <v>303</v>
      </c>
      <c r="C4" s="23" t="s">
        <v>267</v>
      </c>
      <c r="D4" s="24" t="s">
        <v>266</v>
      </c>
      <c r="F4" s="11" t="s">
        <v>185</v>
      </c>
      <c r="G4" s="10" t="s">
        <v>265</v>
      </c>
      <c r="I4" s="15" t="s">
        <v>264</v>
      </c>
      <c r="L4" s="27"/>
      <c r="M4" s="26" t="s">
        <v>310</v>
      </c>
      <c r="N4" s="3" t="s">
        <v>263</v>
      </c>
      <c r="O4" s="3" t="s">
        <v>204</v>
      </c>
      <c r="P4" s="3" t="s">
        <v>170</v>
      </c>
      <c r="Q4" s="3" t="s">
        <v>127</v>
      </c>
      <c r="R4" s="3" t="s">
        <v>98</v>
      </c>
      <c r="S4" s="3" t="s">
        <v>53</v>
      </c>
      <c r="T4" s="3" t="s">
        <v>101</v>
      </c>
    </row>
    <row r="5" spans="1:20" ht="25.5" x14ac:dyDescent="0.2">
      <c r="A5" s="16" t="s">
        <v>268</v>
      </c>
      <c r="C5" s="23" t="s">
        <v>131</v>
      </c>
      <c r="D5" s="24" t="s">
        <v>262</v>
      </c>
      <c r="F5" s="11" t="s">
        <v>160</v>
      </c>
      <c r="G5" s="10" t="s">
        <v>261</v>
      </c>
      <c r="I5" s="15" t="s">
        <v>260</v>
      </c>
      <c r="L5" s="27"/>
      <c r="M5" s="26" t="s">
        <v>309</v>
      </c>
      <c r="N5" s="3" t="s">
        <v>259</v>
      </c>
      <c r="O5" s="3" t="s">
        <v>200</v>
      </c>
      <c r="P5" s="3" t="s">
        <v>163</v>
      </c>
      <c r="Q5" s="3" t="s">
        <v>121</v>
      </c>
      <c r="R5" s="3" t="s">
        <v>94</v>
      </c>
    </row>
    <row r="6" spans="1:20" x14ac:dyDescent="0.2">
      <c r="A6" s="16" t="s">
        <v>311</v>
      </c>
      <c r="C6" s="23" t="s">
        <v>125</v>
      </c>
      <c r="D6" s="24" t="s">
        <v>257</v>
      </c>
      <c r="F6" s="11" t="s">
        <v>256</v>
      </c>
      <c r="G6" s="10" t="s">
        <v>255</v>
      </c>
      <c r="I6" s="15" t="s">
        <v>254</v>
      </c>
      <c r="L6" s="27"/>
      <c r="M6" s="26" t="s">
        <v>306</v>
      </c>
      <c r="N6" s="3" t="s">
        <v>253</v>
      </c>
      <c r="O6" s="3" t="s">
        <v>194</v>
      </c>
      <c r="P6" s="3" t="s">
        <v>157</v>
      </c>
      <c r="Q6" s="12" t="s">
        <v>114</v>
      </c>
    </row>
    <row r="7" spans="1:20" x14ac:dyDescent="0.2">
      <c r="A7" s="16" t="s">
        <v>258</v>
      </c>
      <c r="C7" s="23" t="s">
        <v>119</v>
      </c>
      <c r="D7" s="24" t="s">
        <v>252</v>
      </c>
      <c r="F7" s="11" t="s">
        <v>142</v>
      </c>
      <c r="G7" s="10" t="s">
        <v>251</v>
      </c>
      <c r="I7" s="15" t="s">
        <v>250</v>
      </c>
      <c r="L7" s="27"/>
      <c r="M7" s="26" t="s">
        <v>307</v>
      </c>
      <c r="N7" s="3" t="s">
        <v>249</v>
      </c>
      <c r="O7" s="12" t="s">
        <v>188</v>
      </c>
      <c r="P7" s="3" t="s">
        <v>151</v>
      </c>
      <c r="Q7" s="12" t="s">
        <v>109</v>
      </c>
    </row>
    <row r="8" spans="1:20" x14ac:dyDescent="0.2">
      <c r="A8" s="25" t="s">
        <v>319</v>
      </c>
      <c r="C8" s="23" t="s">
        <v>248</v>
      </c>
      <c r="D8" s="24" t="s">
        <v>247</v>
      </c>
      <c r="F8" s="11" t="s">
        <v>246</v>
      </c>
      <c r="G8" s="10" t="s">
        <v>245</v>
      </c>
      <c r="I8" s="15" t="s">
        <v>244</v>
      </c>
      <c r="L8" s="27"/>
      <c r="M8" s="26" t="s">
        <v>61</v>
      </c>
      <c r="N8" s="3" t="s">
        <v>243</v>
      </c>
      <c r="O8" s="12" t="s">
        <v>182</v>
      </c>
      <c r="P8" s="12" t="s">
        <v>145</v>
      </c>
      <c r="Q8" s="3" t="s">
        <v>104</v>
      </c>
    </row>
    <row r="9" spans="1:20" x14ac:dyDescent="0.2">
      <c r="A9" s="25" t="s">
        <v>65</v>
      </c>
      <c r="C9" s="23" t="s">
        <v>242</v>
      </c>
      <c r="D9" s="13" t="s">
        <v>197</v>
      </c>
      <c r="F9" s="11" t="s">
        <v>107</v>
      </c>
      <c r="G9" s="10" t="s">
        <v>241</v>
      </c>
      <c r="I9" s="15" t="s">
        <v>240</v>
      </c>
      <c r="L9" s="27"/>
      <c r="M9" s="26" t="s">
        <v>53</v>
      </c>
      <c r="N9" s="12" t="s">
        <v>239</v>
      </c>
      <c r="O9" s="3" t="s">
        <v>176</v>
      </c>
      <c r="P9" s="12" t="s">
        <v>139</v>
      </c>
    </row>
    <row r="10" spans="1:20" x14ac:dyDescent="0.2">
      <c r="A10" s="22" t="s">
        <v>238</v>
      </c>
      <c r="C10" s="14" t="s">
        <v>237</v>
      </c>
      <c r="D10" s="13" t="s">
        <v>197</v>
      </c>
      <c r="F10" s="18"/>
      <c r="G10" s="17"/>
      <c r="I10" s="15" t="s">
        <v>236</v>
      </c>
      <c r="L10" s="27"/>
      <c r="M10" s="26" t="s">
        <v>65</v>
      </c>
      <c r="N10" s="3" t="s">
        <v>235</v>
      </c>
      <c r="P10" s="12" t="s">
        <v>304</v>
      </c>
    </row>
    <row r="11" spans="1:20" x14ac:dyDescent="0.2">
      <c r="A11" s="21"/>
      <c r="C11" s="14" t="s">
        <v>234</v>
      </c>
      <c r="D11" s="13" t="s">
        <v>197</v>
      </c>
      <c r="F11" s="18"/>
      <c r="G11" s="17"/>
      <c r="I11" s="15" t="s">
        <v>65</v>
      </c>
      <c r="L11" s="28"/>
      <c r="N11" s="3" t="s">
        <v>233</v>
      </c>
      <c r="P11" s="12" t="s">
        <v>305</v>
      </c>
    </row>
    <row r="12" spans="1:20" x14ac:dyDescent="0.2">
      <c r="A12" s="21"/>
      <c r="C12" s="14" t="s">
        <v>232</v>
      </c>
      <c r="D12" s="13" t="s">
        <v>197</v>
      </c>
      <c r="F12" s="299" t="s">
        <v>231</v>
      </c>
      <c r="G12" s="300"/>
      <c r="N12" s="3" t="s">
        <v>230</v>
      </c>
      <c r="P12" s="3" t="s">
        <v>133</v>
      </c>
    </row>
    <row r="13" spans="1:20" ht="25.5" x14ac:dyDescent="0.2">
      <c r="A13" s="2" t="s">
        <v>229</v>
      </c>
      <c r="C13" s="14" t="s">
        <v>228</v>
      </c>
      <c r="D13" s="13" t="s">
        <v>197</v>
      </c>
      <c r="F13" s="20" t="s">
        <v>227</v>
      </c>
      <c r="G13" s="19" t="s">
        <v>226</v>
      </c>
      <c r="N13" s="3" t="s">
        <v>225</v>
      </c>
    </row>
    <row r="14" spans="1:20" ht="25.5" x14ac:dyDescent="0.2">
      <c r="A14" s="2" t="s">
        <v>224</v>
      </c>
      <c r="C14" s="14" t="s">
        <v>223</v>
      </c>
      <c r="D14" s="13" t="s">
        <v>197</v>
      </c>
      <c r="F14" s="20" t="s">
        <v>222</v>
      </c>
      <c r="G14" s="19" t="s">
        <v>221</v>
      </c>
      <c r="I14" s="301" t="s">
        <v>220</v>
      </c>
      <c r="J14" s="302"/>
      <c r="N14" s="3" t="s">
        <v>219</v>
      </c>
    </row>
    <row r="15" spans="1:20" x14ac:dyDescent="0.2">
      <c r="A15" s="2" t="s">
        <v>218</v>
      </c>
      <c r="C15" s="14" t="s">
        <v>217</v>
      </c>
      <c r="D15" s="13" t="s">
        <v>197</v>
      </c>
      <c r="F15" s="20" t="s">
        <v>216</v>
      </c>
      <c r="G15" s="19" t="s">
        <v>215</v>
      </c>
      <c r="I15" s="6" t="s">
        <v>214</v>
      </c>
      <c r="J15" s="6" t="s">
        <v>213</v>
      </c>
      <c r="N15" s="3" t="s">
        <v>212</v>
      </c>
    </row>
    <row r="16" spans="1:20" x14ac:dyDescent="0.2">
      <c r="A16" s="2" t="s">
        <v>211</v>
      </c>
      <c r="C16" s="14" t="s">
        <v>210</v>
      </c>
      <c r="D16" s="13" t="s">
        <v>197</v>
      </c>
      <c r="F16" s="20" t="s">
        <v>107</v>
      </c>
      <c r="G16" s="19" t="s">
        <v>209</v>
      </c>
      <c r="I16" s="15" t="s">
        <v>208</v>
      </c>
      <c r="J16" s="2" t="s">
        <v>37</v>
      </c>
    </row>
    <row r="17" spans="1:18" ht="13.5" thickBot="1" x14ac:dyDescent="0.25">
      <c r="A17" s="2" t="s">
        <v>207</v>
      </c>
      <c r="C17" s="14" t="s">
        <v>206</v>
      </c>
      <c r="D17" s="13" t="s">
        <v>197</v>
      </c>
      <c r="F17" s="18"/>
      <c r="G17" s="17"/>
      <c r="I17" s="15" t="s">
        <v>205</v>
      </c>
      <c r="J17" s="2">
        <v>2011</v>
      </c>
    </row>
    <row r="18" spans="1:18" ht="12.75" customHeight="1" x14ac:dyDescent="0.2">
      <c r="A18" s="16" t="s">
        <v>203</v>
      </c>
      <c r="C18" s="14" t="s">
        <v>202</v>
      </c>
      <c r="D18" s="13" t="s">
        <v>197</v>
      </c>
      <c r="F18" s="18"/>
      <c r="G18" s="17"/>
      <c r="I18" s="15" t="s">
        <v>201</v>
      </c>
      <c r="J18" s="2">
        <v>2012</v>
      </c>
      <c r="M18" s="291" t="s">
        <v>312</v>
      </c>
      <c r="N18" s="292"/>
      <c r="O18" s="292"/>
      <c r="P18" s="292"/>
      <c r="Q18" s="292"/>
      <c r="R18" s="293"/>
    </row>
    <row r="19" spans="1:18" ht="12.75" customHeight="1" thickBot="1" x14ac:dyDescent="0.25">
      <c r="A19" s="16" t="s">
        <v>199</v>
      </c>
      <c r="C19" s="14" t="s">
        <v>198</v>
      </c>
      <c r="D19" s="13" t="s">
        <v>197</v>
      </c>
      <c r="F19" s="299" t="s">
        <v>196</v>
      </c>
      <c r="G19" s="300"/>
      <c r="I19" s="15" t="s">
        <v>195</v>
      </c>
      <c r="J19" s="2">
        <v>2013</v>
      </c>
      <c r="M19" s="294"/>
      <c r="N19" s="295"/>
      <c r="O19" s="295"/>
      <c r="P19" s="295"/>
      <c r="Q19" s="295"/>
      <c r="R19" s="296"/>
    </row>
    <row r="20" spans="1:18" x14ac:dyDescent="0.2">
      <c r="A20" s="16" t="s">
        <v>193</v>
      </c>
      <c r="C20" s="14" t="s">
        <v>192</v>
      </c>
      <c r="D20" s="13" t="s">
        <v>167</v>
      </c>
      <c r="F20" s="11" t="s">
        <v>191</v>
      </c>
      <c r="G20" s="10" t="s">
        <v>190</v>
      </c>
      <c r="I20" s="15" t="s">
        <v>189</v>
      </c>
      <c r="J20" s="2" t="s">
        <v>37</v>
      </c>
      <c r="M20" s="31" t="s">
        <v>303</v>
      </c>
      <c r="N20" s="31" t="s">
        <v>268</v>
      </c>
      <c r="O20" s="31" t="s">
        <v>311</v>
      </c>
      <c r="P20" s="34" t="s">
        <v>258</v>
      </c>
      <c r="Q20" s="36" t="s">
        <v>318</v>
      </c>
      <c r="R20" s="36" t="s">
        <v>65</v>
      </c>
    </row>
    <row r="21" spans="1:18" x14ac:dyDescent="0.2">
      <c r="A21" s="16" t="s">
        <v>187</v>
      </c>
      <c r="C21" s="14" t="s">
        <v>186</v>
      </c>
      <c r="D21" s="13" t="s">
        <v>167</v>
      </c>
      <c r="F21" s="11" t="s">
        <v>185</v>
      </c>
      <c r="G21" s="10" t="s">
        <v>184</v>
      </c>
      <c r="I21" s="15" t="s">
        <v>183</v>
      </c>
      <c r="J21" s="2">
        <v>2011</v>
      </c>
      <c r="M21" s="32" t="s">
        <v>310</v>
      </c>
      <c r="N21" s="30" t="s">
        <v>309</v>
      </c>
      <c r="O21" s="30" t="s">
        <v>309</v>
      </c>
      <c r="P21" s="33" t="s">
        <v>307</v>
      </c>
      <c r="Q21" s="30" t="s">
        <v>309</v>
      </c>
    </row>
    <row r="22" spans="1:18" x14ac:dyDescent="0.2">
      <c r="A22" s="16" t="s">
        <v>181</v>
      </c>
      <c r="C22" s="14" t="s">
        <v>180</v>
      </c>
      <c r="D22" s="13" t="s">
        <v>167</v>
      </c>
      <c r="F22" s="11" t="s">
        <v>179</v>
      </c>
      <c r="G22" s="10" t="s">
        <v>178</v>
      </c>
      <c r="I22" s="15" t="s">
        <v>177</v>
      </c>
      <c r="J22" s="2">
        <v>2012</v>
      </c>
      <c r="N22" s="30" t="s">
        <v>306</v>
      </c>
      <c r="O22" s="30" t="s">
        <v>306</v>
      </c>
      <c r="P22" s="35" t="s">
        <v>61</v>
      </c>
    </row>
    <row r="23" spans="1:18" x14ac:dyDescent="0.2">
      <c r="A23" s="16" t="s">
        <v>175</v>
      </c>
      <c r="C23" s="14" t="s">
        <v>174</v>
      </c>
      <c r="D23" s="13" t="s">
        <v>167</v>
      </c>
      <c r="F23" s="11" t="s">
        <v>173</v>
      </c>
      <c r="G23" s="10" t="s">
        <v>172</v>
      </c>
      <c r="I23" s="15" t="s">
        <v>171</v>
      </c>
      <c r="J23" s="2">
        <v>2013</v>
      </c>
      <c r="N23" s="32" t="s">
        <v>53</v>
      </c>
      <c r="O23" s="32" t="s">
        <v>53</v>
      </c>
    </row>
    <row r="24" spans="1:18" x14ac:dyDescent="0.2">
      <c r="A24" s="16" t="s">
        <v>169</v>
      </c>
      <c r="C24" s="14" t="s">
        <v>168</v>
      </c>
      <c r="D24" s="13" t="s">
        <v>167</v>
      </c>
      <c r="F24" s="11" t="s">
        <v>166</v>
      </c>
      <c r="G24" s="10" t="s">
        <v>165</v>
      </c>
      <c r="I24" s="15" t="s">
        <v>164</v>
      </c>
      <c r="J24" s="2">
        <v>2014</v>
      </c>
    </row>
    <row r="25" spans="1:18" x14ac:dyDescent="0.2">
      <c r="A25" s="16" t="s">
        <v>162</v>
      </c>
      <c r="C25" s="14" t="s">
        <v>161</v>
      </c>
      <c r="D25" s="13" t="s">
        <v>118</v>
      </c>
      <c r="F25" s="11" t="s">
        <v>160</v>
      </c>
      <c r="G25" s="10" t="s">
        <v>159</v>
      </c>
      <c r="I25" s="15" t="s">
        <v>158</v>
      </c>
      <c r="J25" s="2">
        <v>2015</v>
      </c>
    </row>
    <row r="26" spans="1:18" x14ac:dyDescent="0.2">
      <c r="A26" s="16" t="s">
        <v>156</v>
      </c>
      <c r="C26" s="14" t="s">
        <v>155</v>
      </c>
      <c r="D26" s="13" t="s">
        <v>118</v>
      </c>
      <c r="F26" s="11" t="s">
        <v>154</v>
      </c>
      <c r="G26" s="10" t="s">
        <v>153</v>
      </c>
      <c r="I26" s="15" t="s">
        <v>152</v>
      </c>
      <c r="J26" s="2">
        <v>2016</v>
      </c>
    </row>
    <row r="27" spans="1:18" x14ac:dyDescent="0.2">
      <c r="A27" s="16" t="s">
        <v>150</v>
      </c>
      <c r="C27" s="14" t="s">
        <v>149</v>
      </c>
      <c r="D27" s="13" t="s">
        <v>118</v>
      </c>
      <c r="F27" s="11" t="s">
        <v>148</v>
      </c>
      <c r="G27" s="10" t="s">
        <v>147</v>
      </c>
      <c r="I27" s="15" t="s">
        <v>146</v>
      </c>
      <c r="J27" s="2">
        <v>2017</v>
      </c>
    </row>
    <row r="28" spans="1:18" x14ac:dyDescent="0.2">
      <c r="A28" s="2" t="s">
        <v>144</v>
      </c>
      <c r="C28" s="14" t="s">
        <v>143</v>
      </c>
      <c r="D28" s="13" t="s">
        <v>118</v>
      </c>
      <c r="F28" s="11" t="s">
        <v>142</v>
      </c>
      <c r="G28" s="10" t="s">
        <v>141</v>
      </c>
      <c r="I28" s="15" t="s">
        <v>140</v>
      </c>
      <c r="J28" s="2" t="s">
        <v>37</v>
      </c>
    </row>
    <row r="29" spans="1:18" x14ac:dyDescent="0.2">
      <c r="A29" s="2" t="s">
        <v>138</v>
      </c>
      <c r="C29" s="14" t="s">
        <v>137</v>
      </c>
      <c r="D29" s="13" t="s">
        <v>118</v>
      </c>
      <c r="F29" s="11" t="s">
        <v>136</v>
      </c>
      <c r="G29" s="10" t="s">
        <v>135</v>
      </c>
      <c r="I29" s="2" t="s">
        <v>134</v>
      </c>
      <c r="J29" s="2">
        <v>2011</v>
      </c>
    </row>
    <row r="30" spans="1:18" x14ac:dyDescent="0.2">
      <c r="A30" s="2" t="s">
        <v>132</v>
      </c>
      <c r="C30" s="14" t="s">
        <v>131</v>
      </c>
      <c r="D30" s="13" t="s">
        <v>118</v>
      </c>
      <c r="F30" s="11" t="s">
        <v>130</v>
      </c>
      <c r="G30" s="10" t="s">
        <v>129</v>
      </c>
      <c r="I30" s="2" t="s">
        <v>128</v>
      </c>
      <c r="J30" s="2">
        <v>2012</v>
      </c>
    </row>
    <row r="31" spans="1:18" x14ac:dyDescent="0.2">
      <c r="A31" s="2" t="s">
        <v>126</v>
      </c>
      <c r="C31" s="14" t="s">
        <v>125</v>
      </c>
      <c r="D31" s="13" t="s">
        <v>118</v>
      </c>
      <c r="F31" s="11" t="s">
        <v>124</v>
      </c>
      <c r="G31" s="10" t="s">
        <v>123</v>
      </c>
      <c r="I31" s="2" t="s">
        <v>122</v>
      </c>
      <c r="J31" s="2">
        <v>2013</v>
      </c>
    </row>
    <row r="32" spans="1:18" x14ac:dyDescent="0.2">
      <c r="A32" s="2" t="s">
        <v>120</v>
      </c>
      <c r="C32" s="14" t="s">
        <v>119</v>
      </c>
      <c r="D32" s="13" t="s">
        <v>118</v>
      </c>
      <c r="F32" s="11" t="s">
        <v>117</v>
      </c>
      <c r="G32" s="10" t="s">
        <v>116</v>
      </c>
      <c r="I32" s="2" t="s">
        <v>115</v>
      </c>
      <c r="J32" s="2">
        <v>2014</v>
      </c>
    </row>
    <row r="33" spans="1:13" x14ac:dyDescent="0.2">
      <c r="A33" s="2" t="s">
        <v>113</v>
      </c>
      <c r="F33" s="11" t="s">
        <v>112</v>
      </c>
      <c r="G33" s="10" t="s">
        <v>111</v>
      </c>
      <c r="I33" s="2" t="s">
        <v>110</v>
      </c>
      <c r="J33" s="2">
        <v>2015</v>
      </c>
    </row>
    <row r="34" spans="1:13" x14ac:dyDescent="0.2">
      <c r="A34" s="2" t="s">
        <v>108</v>
      </c>
      <c r="F34" s="11" t="s">
        <v>107</v>
      </c>
      <c r="G34" s="10" t="s">
        <v>106</v>
      </c>
      <c r="I34" s="2" t="s">
        <v>105</v>
      </c>
      <c r="J34" s="2">
        <v>2016</v>
      </c>
    </row>
    <row r="35" spans="1:13" x14ac:dyDescent="0.2">
      <c r="A35" s="2" t="s">
        <v>103</v>
      </c>
      <c r="I35" s="2" t="s">
        <v>102</v>
      </c>
      <c r="J35" s="2">
        <v>2017</v>
      </c>
    </row>
    <row r="36" spans="1:13" x14ac:dyDescent="0.2">
      <c r="A36" s="2" t="s">
        <v>100</v>
      </c>
      <c r="I36" s="2" t="s">
        <v>99</v>
      </c>
      <c r="J36" s="2" t="s">
        <v>37</v>
      </c>
    </row>
    <row r="37" spans="1:13" x14ac:dyDescent="0.2">
      <c r="A37" s="2" t="s">
        <v>97</v>
      </c>
      <c r="F37" s="9" t="s">
        <v>96</v>
      </c>
      <c r="G37" s="8"/>
      <c r="I37" s="2" t="s">
        <v>95</v>
      </c>
      <c r="J37" s="2">
        <v>2011</v>
      </c>
    </row>
    <row r="38" spans="1:13" x14ac:dyDescent="0.2">
      <c r="A38" s="2" t="s">
        <v>93</v>
      </c>
      <c r="F38" s="7" t="s">
        <v>92</v>
      </c>
      <c r="G38" s="6" t="s">
        <v>91</v>
      </c>
      <c r="I38" s="2" t="s">
        <v>90</v>
      </c>
      <c r="J38" s="2">
        <v>2012</v>
      </c>
    </row>
    <row r="39" spans="1:13" x14ac:dyDescent="0.2">
      <c r="A39" s="2" t="s">
        <v>89</v>
      </c>
      <c r="F39" s="5" t="s">
        <v>88</v>
      </c>
      <c r="G39" s="2" t="s">
        <v>87</v>
      </c>
      <c r="I39" s="2" t="s">
        <v>86</v>
      </c>
      <c r="J39" s="2">
        <v>2013</v>
      </c>
    </row>
    <row r="40" spans="1:13" x14ac:dyDescent="0.2">
      <c r="A40" s="2" t="s">
        <v>85</v>
      </c>
      <c r="F40" s="5" t="s">
        <v>84</v>
      </c>
      <c r="G40" s="2" t="s">
        <v>83</v>
      </c>
      <c r="I40" s="2" t="s">
        <v>82</v>
      </c>
      <c r="J40" s="2">
        <v>2014</v>
      </c>
      <c r="M40" s="4" t="s">
        <v>81</v>
      </c>
    </row>
    <row r="41" spans="1:13" x14ac:dyDescent="0.2">
      <c r="A41" s="2" t="s">
        <v>80</v>
      </c>
      <c r="F41" s="5" t="s">
        <v>79</v>
      </c>
      <c r="G41" s="2" t="s">
        <v>78</v>
      </c>
      <c r="I41" s="2" t="s">
        <v>77</v>
      </c>
      <c r="J41" s="2">
        <v>2015</v>
      </c>
      <c r="M41" s="3" t="s">
        <v>76</v>
      </c>
    </row>
    <row r="42" spans="1:13" x14ac:dyDescent="0.2">
      <c r="A42" s="2" t="s">
        <v>75</v>
      </c>
      <c r="F42" s="5" t="s">
        <v>74</v>
      </c>
      <c r="G42" s="2" t="s">
        <v>73</v>
      </c>
      <c r="I42" s="2" t="s">
        <v>72</v>
      </c>
      <c r="J42" s="2">
        <v>2016</v>
      </c>
      <c r="M42" s="3" t="s">
        <v>71</v>
      </c>
    </row>
    <row r="43" spans="1:13" x14ac:dyDescent="0.2">
      <c r="A43" s="2" t="s">
        <v>70</v>
      </c>
      <c r="F43" s="5" t="s">
        <v>69</v>
      </c>
      <c r="G43" s="2" t="s">
        <v>68</v>
      </c>
      <c r="I43" s="2" t="s">
        <v>67</v>
      </c>
      <c r="J43" s="2">
        <v>2016</v>
      </c>
      <c r="M43" s="3" t="s">
        <v>66</v>
      </c>
    </row>
    <row r="44" spans="1:13" x14ac:dyDescent="0.2">
      <c r="A44" s="2" t="s">
        <v>65</v>
      </c>
      <c r="F44" s="5" t="s">
        <v>64</v>
      </c>
      <c r="G44" s="2" t="s">
        <v>63</v>
      </c>
      <c r="I44" s="2" t="s">
        <v>62</v>
      </c>
      <c r="J44" s="2">
        <v>2017</v>
      </c>
      <c r="M44" s="3" t="s">
        <v>61</v>
      </c>
    </row>
    <row r="45" spans="1:13" x14ac:dyDescent="0.2">
      <c r="F45" s="5" t="s">
        <v>60</v>
      </c>
      <c r="G45" s="2" t="s">
        <v>59</v>
      </c>
      <c r="I45" s="2" t="s">
        <v>58</v>
      </c>
      <c r="J45" s="2" t="s">
        <v>37</v>
      </c>
      <c r="M45" s="3" t="s">
        <v>57</v>
      </c>
    </row>
    <row r="46" spans="1:13" x14ac:dyDescent="0.2">
      <c r="F46" s="5" t="s">
        <v>56</v>
      </c>
      <c r="G46" s="2" t="s">
        <v>55</v>
      </c>
      <c r="I46" s="2" t="s">
        <v>54</v>
      </c>
      <c r="J46" s="2">
        <v>2011</v>
      </c>
      <c r="M46" s="3" t="s">
        <v>53</v>
      </c>
    </row>
    <row r="47" spans="1:13" x14ac:dyDescent="0.2">
      <c r="A47" s="4" t="s">
        <v>52</v>
      </c>
      <c r="I47" s="2" t="s">
        <v>51</v>
      </c>
      <c r="J47" s="2">
        <v>2012</v>
      </c>
      <c r="M47" s="3" t="s">
        <v>50</v>
      </c>
    </row>
    <row r="48" spans="1:13" x14ac:dyDescent="0.2">
      <c r="A48" s="3" t="s">
        <v>49</v>
      </c>
      <c r="I48" s="2" t="s">
        <v>48</v>
      </c>
      <c r="J48" s="2">
        <v>2013</v>
      </c>
    </row>
    <row r="49" spans="1:10" x14ac:dyDescent="0.2">
      <c r="A49" s="3" t="s">
        <v>47</v>
      </c>
      <c r="I49" s="2" t="s">
        <v>46</v>
      </c>
      <c r="J49" s="2">
        <v>2014</v>
      </c>
    </row>
    <row r="50" spans="1:10" x14ac:dyDescent="0.2">
      <c r="A50" s="3" t="s">
        <v>45</v>
      </c>
      <c r="F50" s="4" t="s">
        <v>302</v>
      </c>
      <c r="I50" s="2" t="s">
        <v>44</v>
      </c>
      <c r="J50" s="2">
        <v>2015</v>
      </c>
    </row>
    <row r="51" spans="1:10" x14ac:dyDescent="0.2">
      <c r="A51" s="3" t="s">
        <v>43</v>
      </c>
      <c r="F51" s="3" t="s">
        <v>300</v>
      </c>
      <c r="I51" s="2" t="s">
        <v>42</v>
      </c>
      <c r="J51" s="2">
        <v>2016</v>
      </c>
    </row>
    <row r="52" spans="1:10" x14ac:dyDescent="0.2">
      <c r="A52" s="3" t="s">
        <v>41</v>
      </c>
      <c r="F52" s="3" t="s">
        <v>301</v>
      </c>
      <c r="I52" s="2" t="s">
        <v>40</v>
      </c>
      <c r="J52" s="2">
        <v>2017</v>
      </c>
    </row>
    <row r="53" spans="1:10" x14ac:dyDescent="0.2">
      <c r="A53" s="3" t="s">
        <v>39</v>
      </c>
      <c r="I53" s="2" t="s">
        <v>38</v>
      </c>
      <c r="J53" s="2" t="s">
        <v>37</v>
      </c>
    </row>
    <row r="54" spans="1:10" x14ac:dyDescent="0.2">
      <c r="A54" s="3" t="s">
        <v>36</v>
      </c>
      <c r="F54" s="4" t="s">
        <v>299</v>
      </c>
      <c r="I54" s="2" t="s">
        <v>35</v>
      </c>
      <c r="J54" s="2">
        <v>2011</v>
      </c>
    </row>
    <row r="55" spans="1:10" x14ac:dyDescent="0.2">
      <c r="A55" s="3" t="s">
        <v>34</v>
      </c>
      <c r="F55" s="3" t="s">
        <v>300</v>
      </c>
      <c r="I55" s="2" t="s">
        <v>33</v>
      </c>
      <c r="J55" s="2">
        <v>2012</v>
      </c>
    </row>
    <row r="56" spans="1:10" x14ac:dyDescent="0.2">
      <c r="A56" s="3" t="s">
        <v>32</v>
      </c>
      <c r="F56" s="3" t="s">
        <v>301</v>
      </c>
      <c r="I56" s="2" t="s">
        <v>31</v>
      </c>
      <c r="J56" s="2">
        <v>2013</v>
      </c>
    </row>
    <row r="57" spans="1:10" x14ac:dyDescent="0.2">
      <c r="A57" s="3" t="s">
        <v>30</v>
      </c>
      <c r="I57" s="2" t="s">
        <v>29</v>
      </c>
      <c r="J57" s="2">
        <v>2014</v>
      </c>
    </row>
    <row r="58" spans="1:10" x14ac:dyDescent="0.2">
      <c r="A58" s="3" t="s">
        <v>28</v>
      </c>
      <c r="I58" s="2" t="s">
        <v>27</v>
      </c>
      <c r="J58" s="2">
        <v>2015</v>
      </c>
    </row>
    <row r="59" spans="1:10" x14ac:dyDescent="0.2">
      <c r="A59" s="3" t="s">
        <v>26</v>
      </c>
      <c r="I59" s="2" t="s">
        <v>25</v>
      </c>
      <c r="J59" s="2">
        <v>2016</v>
      </c>
    </row>
    <row r="60" spans="1:10" x14ac:dyDescent="0.2">
      <c r="A60" s="2" t="s">
        <v>24</v>
      </c>
      <c r="I60" s="2" t="s">
        <v>23</v>
      </c>
      <c r="J60" s="2">
        <v>2017</v>
      </c>
    </row>
    <row r="61" spans="1:10" x14ac:dyDescent="0.2">
      <c r="A61" s="2" t="s">
        <v>22</v>
      </c>
      <c r="I61" s="2" t="s">
        <v>21</v>
      </c>
      <c r="J61" s="2">
        <v>2018</v>
      </c>
    </row>
    <row r="62" spans="1:10" x14ac:dyDescent="0.2">
      <c r="A62" s="2" t="s">
        <v>20</v>
      </c>
    </row>
    <row r="63" spans="1:10" x14ac:dyDescent="0.2">
      <c r="A63" s="2" t="s">
        <v>19</v>
      </c>
    </row>
    <row r="64" spans="1:10" x14ac:dyDescent="0.2">
      <c r="A64" s="2" t="s">
        <v>18</v>
      </c>
    </row>
    <row r="65" spans="1:1" x14ac:dyDescent="0.2">
      <c r="A65" s="2" t="s">
        <v>17</v>
      </c>
    </row>
    <row r="66" spans="1:1" x14ac:dyDescent="0.2">
      <c r="A66" s="2" t="s">
        <v>16</v>
      </c>
    </row>
  </sheetData>
  <sheetProtection algorithmName="SHA-512" hashValue="5X2o3Qw4t1DUsyFS7QOJJ2sGNj9/t8sraBXYks4eislyJjsYKJqi+SwaljkpkZuKN6GZHYlZq3ZgME9YAfya4A==" saltValue="bPEDxvbuC/+N6lbKToWyEA==" spinCount="100000" sheet="1" objects="1" scenarios="1"/>
  <mergeCells count="7">
    <mergeCell ref="M1:T2"/>
    <mergeCell ref="M18:R19"/>
    <mergeCell ref="C3:D3"/>
    <mergeCell ref="F3:G3"/>
    <mergeCell ref="F12:G12"/>
    <mergeCell ref="F19:G19"/>
    <mergeCell ref="I14:J14"/>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33</vt:i4>
      </vt:variant>
    </vt:vector>
  </HeadingPairs>
  <TitlesOfParts>
    <vt:vector size="43" baseType="lpstr">
      <vt:lpstr>Home Internet Access</vt:lpstr>
      <vt:lpstr>District Data</vt:lpstr>
      <vt:lpstr>School Data</vt:lpstr>
      <vt:lpstr>CSV</vt:lpstr>
      <vt:lpstr>formula (2)</vt:lpstr>
      <vt:lpstr>formula</vt:lpstr>
      <vt:lpstr>Data</vt:lpstr>
      <vt:lpstr>Sheet1</vt:lpstr>
      <vt:lpstr>Related Device Tables</vt:lpstr>
      <vt:lpstr>Related Device Characteristics</vt:lpstr>
      <vt:lpstr>Android</vt:lpstr>
      <vt:lpstr>Apple_iOS</vt:lpstr>
      <vt:lpstr>AppleiOS</vt:lpstr>
      <vt:lpstr>Chrome</vt:lpstr>
      <vt:lpstr>ChromeBook</vt:lpstr>
      <vt:lpstr>Desktop</vt:lpstr>
      <vt:lpstr>DeviceLocation</vt:lpstr>
      <vt:lpstr>DeviceType</vt:lpstr>
      <vt:lpstr>DisplaySize</vt:lpstr>
      <vt:lpstr>Data!Districts</vt:lpstr>
      <vt:lpstr>iOS</vt:lpstr>
      <vt:lpstr>Laptop_Notebook_or_Netbook</vt:lpstr>
      <vt:lpstr>LEA_Reference</vt:lpstr>
      <vt:lpstr>Linux</vt:lpstr>
      <vt:lpstr>Mac</vt:lpstr>
      <vt:lpstr>OperatingSystems</vt:lpstr>
      <vt:lpstr>Other</vt:lpstr>
      <vt:lpstr>'District Data'!Print_Area</vt:lpstr>
      <vt:lpstr>'Home Internet Access'!Print_Area</vt:lpstr>
      <vt:lpstr>'School Data'!Print_Area</vt:lpstr>
      <vt:lpstr>Ram</vt:lpstr>
      <vt:lpstr>School_Name</vt:lpstr>
      <vt:lpstr>Data!School_System_Name_Dropdown</vt:lpstr>
      <vt:lpstr>SchoolDistrict</vt:lpstr>
      <vt:lpstr>SchoolNames</vt:lpstr>
      <vt:lpstr>Schools</vt:lpstr>
      <vt:lpstr>SchoolSystem</vt:lpstr>
      <vt:lpstr>Tablet</vt:lpstr>
      <vt:lpstr>TestingDevice</vt:lpstr>
      <vt:lpstr>Thin_Client_or_VDI</vt:lpstr>
      <vt:lpstr>UserType</vt:lpstr>
      <vt:lpstr>Windows</vt:lpstr>
      <vt:lpstr>WirelessDevice</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Bert Stone</cp:lastModifiedBy>
  <cp:lastPrinted>2018-08-27T14:05:34Z</cp:lastPrinted>
  <dcterms:created xsi:type="dcterms:W3CDTF">2018-08-27T13:31:16Z</dcterms:created>
  <dcterms:modified xsi:type="dcterms:W3CDTF">2021-08-26T01:22:01Z</dcterms:modified>
</cp:coreProperties>
</file>