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505"/>
  </bookViews>
  <sheets>
    <sheet name="Table 2A-2 EFT (Monthly)" sheetId="1" r:id="rId1"/>
  </sheets>
  <externalReferences>
    <externalReference r:id="rId2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'Table 2A-2 EFT (Monthly)'!$A$1:$G$73</definedName>
    <definedName name="_xlnm.Print_Titles" localSheetId="0">'Table 2A-2 EFT (Monthly)'!$A:$B</definedName>
  </definedNames>
  <calcPr calcId="145621"/>
</workbook>
</file>

<file path=xl/calcChain.xml><?xml version="1.0" encoding="utf-8"?>
<calcChain xmlns="http://schemas.openxmlformats.org/spreadsheetml/2006/main">
  <c r="G2" i="1" l="1"/>
  <c r="C4" i="1" l="1"/>
  <c r="E4" i="1" s="1"/>
  <c r="G4" i="1" s="1"/>
  <c r="C5" i="1"/>
  <c r="E5" i="1" s="1"/>
  <c r="G5" i="1" s="1"/>
  <c r="C6" i="1"/>
  <c r="E6" i="1" s="1"/>
  <c r="G6" i="1" s="1"/>
  <c r="C7" i="1"/>
  <c r="E7" i="1" s="1"/>
  <c r="G7" i="1" s="1"/>
  <c r="C8" i="1"/>
  <c r="E8" i="1" s="1"/>
  <c r="G8" i="1" s="1"/>
  <c r="C9" i="1"/>
  <c r="E9" i="1" s="1"/>
  <c r="G9" i="1" s="1"/>
  <c r="C10" i="1"/>
  <c r="E10" i="1" s="1"/>
  <c r="G10" i="1" s="1"/>
  <c r="C11" i="1"/>
  <c r="E11" i="1" s="1"/>
  <c r="G11" i="1" s="1"/>
  <c r="C12" i="1"/>
  <c r="E12" i="1" s="1"/>
  <c r="G12" i="1" s="1"/>
  <c r="C13" i="1"/>
  <c r="E13" i="1" s="1"/>
  <c r="G13" i="1" s="1"/>
  <c r="C14" i="1"/>
  <c r="E14" i="1" s="1"/>
  <c r="G14" i="1" s="1"/>
  <c r="C15" i="1"/>
  <c r="E15" i="1" s="1"/>
  <c r="G15" i="1" s="1"/>
  <c r="C16" i="1"/>
  <c r="E16" i="1" s="1"/>
  <c r="G16" i="1" s="1"/>
  <c r="C17" i="1"/>
  <c r="E17" i="1" s="1"/>
  <c r="G17" i="1" s="1"/>
  <c r="C18" i="1"/>
  <c r="E18" i="1" s="1"/>
  <c r="G18" i="1" s="1"/>
  <c r="C19" i="1"/>
  <c r="E19" i="1" s="1"/>
  <c r="G19" i="1" s="1"/>
  <c r="C20" i="1"/>
  <c r="E20" i="1" s="1"/>
  <c r="G20" i="1" s="1"/>
  <c r="C21" i="1"/>
  <c r="E21" i="1" s="1"/>
  <c r="G21" i="1" s="1"/>
  <c r="C22" i="1"/>
  <c r="E22" i="1" s="1"/>
  <c r="G22" i="1" s="1"/>
  <c r="C23" i="1"/>
  <c r="E23" i="1" s="1"/>
  <c r="G23" i="1" s="1"/>
  <c r="C24" i="1"/>
  <c r="E24" i="1" s="1"/>
  <c r="G24" i="1" s="1"/>
  <c r="C25" i="1"/>
  <c r="E25" i="1" s="1"/>
  <c r="G25" i="1" s="1"/>
  <c r="C26" i="1"/>
  <c r="E26" i="1" s="1"/>
  <c r="G26" i="1" s="1"/>
  <c r="C27" i="1"/>
  <c r="E27" i="1" s="1"/>
  <c r="G27" i="1" s="1"/>
  <c r="C28" i="1"/>
  <c r="E28" i="1" s="1"/>
  <c r="G28" i="1" s="1"/>
  <c r="C29" i="1"/>
  <c r="E29" i="1" s="1"/>
  <c r="G29" i="1" s="1"/>
  <c r="C30" i="1"/>
  <c r="E30" i="1" s="1"/>
  <c r="G30" i="1" s="1"/>
  <c r="C31" i="1"/>
  <c r="E31" i="1" s="1"/>
  <c r="G31" i="1" s="1"/>
  <c r="C32" i="1"/>
  <c r="E32" i="1" s="1"/>
  <c r="G32" i="1" s="1"/>
  <c r="C33" i="1"/>
  <c r="E33" i="1" s="1"/>
  <c r="G33" i="1" s="1"/>
  <c r="C34" i="1"/>
  <c r="E34" i="1" s="1"/>
  <c r="G34" i="1" s="1"/>
  <c r="C35" i="1"/>
  <c r="E35" i="1" s="1"/>
  <c r="G35" i="1" s="1"/>
  <c r="C36" i="1"/>
  <c r="E36" i="1" s="1"/>
  <c r="G36" i="1" s="1"/>
  <c r="C37" i="1"/>
  <c r="E37" i="1" s="1"/>
  <c r="G37" i="1" s="1"/>
  <c r="C38" i="1"/>
  <c r="E38" i="1" s="1"/>
  <c r="G38" i="1" s="1"/>
  <c r="C39" i="1"/>
  <c r="E39" i="1" s="1"/>
  <c r="G39" i="1" s="1"/>
  <c r="C40" i="1"/>
  <c r="E40" i="1" s="1"/>
  <c r="G40" i="1" s="1"/>
  <c r="C41" i="1"/>
  <c r="E41" i="1" s="1"/>
  <c r="G41" i="1" s="1"/>
  <c r="C42" i="1"/>
  <c r="E42" i="1" s="1"/>
  <c r="G42" i="1" s="1"/>
  <c r="C43" i="1"/>
  <c r="E43" i="1" s="1"/>
  <c r="G43" i="1" s="1"/>
  <c r="C44" i="1"/>
  <c r="E44" i="1" s="1"/>
  <c r="G44" i="1" s="1"/>
  <c r="C45" i="1"/>
  <c r="E45" i="1" s="1"/>
  <c r="G45" i="1" s="1"/>
  <c r="C46" i="1"/>
  <c r="E46" i="1" s="1"/>
  <c r="G46" i="1" s="1"/>
  <c r="C47" i="1"/>
  <c r="E47" i="1" s="1"/>
  <c r="G47" i="1" s="1"/>
  <c r="C48" i="1"/>
  <c r="E48" i="1" s="1"/>
  <c r="G48" i="1" s="1"/>
  <c r="C49" i="1"/>
  <c r="E49" i="1" s="1"/>
  <c r="G49" i="1" s="1"/>
  <c r="C50" i="1"/>
  <c r="E50" i="1" s="1"/>
  <c r="G50" i="1" s="1"/>
  <c r="C51" i="1"/>
  <c r="E51" i="1" s="1"/>
  <c r="G51" i="1" s="1"/>
  <c r="C52" i="1"/>
  <c r="E52" i="1" s="1"/>
  <c r="G52" i="1" s="1"/>
  <c r="C53" i="1"/>
  <c r="E53" i="1" s="1"/>
  <c r="G53" i="1" s="1"/>
  <c r="C54" i="1"/>
  <c r="E54" i="1" s="1"/>
  <c r="G54" i="1" s="1"/>
  <c r="C55" i="1"/>
  <c r="E55" i="1" s="1"/>
  <c r="G55" i="1" s="1"/>
  <c r="C56" i="1"/>
  <c r="E56" i="1" s="1"/>
  <c r="G56" i="1" s="1"/>
  <c r="C57" i="1"/>
  <c r="E57" i="1" s="1"/>
  <c r="G57" i="1" s="1"/>
  <c r="C58" i="1"/>
  <c r="E58" i="1" s="1"/>
  <c r="G58" i="1" s="1"/>
  <c r="C59" i="1"/>
  <c r="E59" i="1" s="1"/>
  <c r="G59" i="1" s="1"/>
  <c r="C60" i="1"/>
  <c r="E60" i="1" s="1"/>
  <c r="G60" i="1" s="1"/>
  <c r="C61" i="1"/>
  <c r="E61" i="1" s="1"/>
  <c r="G61" i="1" s="1"/>
  <c r="C62" i="1"/>
  <c r="E62" i="1" s="1"/>
  <c r="G62" i="1" s="1"/>
  <c r="C63" i="1"/>
  <c r="E63" i="1" s="1"/>
  <c r="G63" i="1" s="1"/>
  <c r="C64" i="1"/>
  <c r="E64" i="1" s="1"/>
  <c r="G64" i="1" s="1"/>
  <c r="C65" i="1"/>
  <c r="E65" i="1" s="1"/>
  <c r="G65" i="1" s="1"/>
  <c r="C66" i="1"/>
  <c r="E66" i="1" s="1"/>
  <c r="G66" i="1" s="1"/>
  <c r="C67" i="1"/>
  <c r="E67" i="1" s="1"/>
  <c r="G67" i="1" s="1"/>
  <c r="C68" i="1"/>
  <c r="E68" i="1" s="1"/>
  <c r="G68" i="1" s="1"/>
  <c r="C69" i="1"/>
  <c r="E69" i="1" s="1"/>
  <c r="C70" i="1"/>
  <c r="E70" i="1" s="1"/>
  <c r="G70" i="1" s="1"/>
  <c r="C71" i="1"/>
  <c r="E71" i="1" s="1"/>
  <c r="G71" i="1" s="1"/>
  <c r="C72" i="1"/>
  <c r="E72" i="1" s="1"/>
  <c r="G72" i="1" s="1"/>
  <c r="H73" i="1"/>
  <c r="E2" i="1"/>
  <c r="H2" i="1"/>
  <c r="C73" i="1" l="1"/>
  <c r="E73" i="1"/>
  <c r="G69" i="1"/>
  <c r="G73" i="1" s="1"/>
</calcChain>
</file>

<file path=xl/sharedStrings.xml><?xml version="1.0" encoding="utf-8"?>
<sst xmlns="http://schemas.openxmlformats.org/spreadsheetml/2006/main" count="78" uniqueCount="78">
  <si>
    <t>L
E
A</t>
  </si>
  <si>
    <t>School
System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</si>
  <si>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</si>
  <si>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Total
Local Revenue Representation
due monthly
to Other
Entities</t>
  </si>
  <si>
    <t>Total MFP
Payment
Amount minus
Local Revenue Representation 
to RSD and 
Type 2 Charters</t>
  </si>
  <si>
    <t>April
2015
Payment
Amount</t>
  </si>
  <si>
    <t>col 38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</si>
  <si>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</si>
  <si>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</si>
  <si>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</si>
  <si>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</si>
  <si>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</si>
  <si>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</si>
  <si>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</si>
  <si>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</si>
  <si>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</si>
  <si>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</si>
  <si>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</si>
  <si>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</si>
  <si>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</si>
  <si>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</si>
  <si>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</si>
  <si>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</si>
  <si>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</si>
  <si>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</si>
  <si>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</si>
  <si>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</si>
  <si>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</si>
  <si>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</si>
  <si>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</si>
  <si>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</si>
  <si>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</si>
  <si>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</si>
  <si>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</si>
  <si>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</si>
  <si>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</si>
  <si>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</si>
  <si>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</si>
  <si>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</si>
  <si>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</si>
  <si>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</si>
  <si>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</si>
  <si>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</si>
  <si>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</si>
  <si>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</si>
  <si>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</si>
  <si>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</si>
  <si>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</si>
  <si>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</si>
  <si>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</si>
  <si>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</si>
  <si>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</si>
  <si>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</si>
  <si>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</si>
  <si>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</si>
  <si>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</si>
  <si>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</si>
  <si>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</si>
  <si>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</si>
  <si>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</si>
  <si>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</si>
  <si>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</si>
  <si>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</si>
  <si>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</si>
  <si>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</si>
  <si>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</si>
  <si>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</si>
  <si>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</si>
  <si>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</si>
  <si>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</si>
  <si>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</si>
  <si>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</si>
  <si>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</si>
  <si>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</si>
  <si>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</si>
  <si>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</si>
  <si>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</si>
  <si>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April ONLY:
Local
Revenue
Representation
Admin. Fee
Payable 
to DOE
(.25%)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</si>
</sst>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0" fillId="25" borderId="16" applyNumberFormat="0" applyAlignment="0" applyProtection="0"/>
    <xf numFmtId="0" fontId="11" fillId="26" borderId="17" applyNumberFormat="0" applyAlignment="0" applyProtection="0"/>
    <xf numFmtId="0" fontId="11" fillId="26" borderId="17" applyNumberFormat="0" applyAlignment="0" applyProtection="0"/>
    <xf numFmtId="0" fontId="11" fillId="26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4" fillId="0" borderId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0" borderId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4" fillId="28" borderId="22" applyNumberFormat="0" applyFon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4" fillId="0" borderId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0" fontId="21" fillId="25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" fontId="4" fillId="6" borderId="2" xfId="0" applyNumberFormat="1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1" fontId="6" fillId="6" borderId="2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4" fillId="6" borderId="4" xfId="0" applyNumberFormat="1" applyFont="1" applyFill="1" applyBorder="1" applyAlignment="1" applyProtection="1">
      <alignment horizontal="center" vertical="center"/>
    </xf>
    <xf numFmtId="1" fontId="5" fillId="6" borderId="5" xfId="0" applyNumberFormat="1" applyFont="1" applyFill="1" applyBorder="1" applyAlignment="1" applyProtection="1">
      <alignment horizontal="center" vertical="center"/>
    </xf>
    <xf numFmtId="1" fontId="6" fillId="6" borderId="6" xfId="0" applyNumberFormat="1" applyFont="1" applyFill="1" applyBorder="1" applyAlignment="1" applyProtection="1">
      <alignment horizontal="center" vertical="center"/>
    </xf>
    <xf numFmtId="1" fontId="6" fillId="6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5" fontId="4" fillId="0" borderId="9" xfId="0" applyNumberFormat="1" applyFont="1" applyFill="1" applyBorder="1" applyProtection="1"/>
    <xf numFmtId="6" fontId="4" fillId="0" borderId="9" xfId="0" applyNumberFormat="1" applyFont="1" applyFill="1" applyBorder="1" applyProtection="1"/>
    <xf numFmtId="6" fontId="4" fillId="5" borderId="9" xfId="0" applyNumberFormat="1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5" fontId="4" fillId="0" borderId="3" xfId="0" applyNumberFormat="1" applyFont="1" applyFill="1" applyBorder="1" applyProtection="1"/>
    <xf numFmtId="6" fontId="4" fillId="0" borderId="3" xfId="0" applyNumberFormat="1" applyFont="1" applyFill="1" applyBorder="1" applyProtection="1"/>
    <xf numFmtId="6" fontId="4" fillId="5" borderId="3" xfId="0" applyNumberFormat="1" applyFont="1" applyFill="1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5" fontId="4" fillId="0" borderId="6" xfId="0" applyNumberFormat="1" applyFont="1" applyFill="1" applyBorder="1" applyProtection="1"/>
    <xf numFmtId="6" fontId="4" fillId="0" borderId="6" xfId="0" applyNumberFormat="1" applyFont="1" applyFill="1" applyBorder="1" applyProtection="1"/>
    <xf numFmtId="6" fontId="4" fillId="5" borderId="6" xfId="0" applyNumberFormat="1" applyFont="1" applyFill="1" applyBorder="1" applyProtection="1"/>
    <xf numFmtId="0" fontId="5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6" fontId="2" fillId="0" borderId="15" xfId="1" applyNumberFormat="1" applyFont="1" applyFill="1" applyBorder="1" applyProtection="1"/>
    <xf numFmtId="6" fontId="2" fillId="5" borderId="15" xfId="1" applyNumberFormat="1" applyFont="1" applyFill="1" applyBorder="1" applyProtection="1"/>
    <xf numFmtId="6" fontId="0" fillId="0" borderId="0" xfId="0" applyNumberFormat="1" applyProtection="1"/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April%202015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</sheetNames>
    <sheetDataSet>
      <sheetData sheetId="0">
        <row r="7">
          <cell r="AL7">
            <v>4511575</v>
          </cell>
        </row>
        <row r="8">
          <cell r="AL8">
            <v>2451460</v>
          </cell>
        </row>
        <row r="9">
          <cell r="AL9">
            <v>8706832</v>
          </cell>
        </row>
        <row r="10">
          <cell r="AL10">
            <v>1766041</v>
          </cell>
        </row>
        <row r="11">
          <cell r="AL11">
            <v>2708043</v>
          </cell>
        </row>
        <row r="12">
          <cell r="AL12">
            <v>2848896</v>
          </cell>
        </row>
        <row r="13">
          <cell r="AL13">
            <v>543106</v>
          </cell>
        </row>
        <row r="14">
          <cell r="AL14">
            <v>9962236</v>
          </cell>
        </row>
        <row r="15">
          <cell r="AL15">
            <v>17722428</v>
          </cell>
        </row>
        <row r="16">
          <cell r="AL16">
            <v>12747206</v>
          </cell>
        </row>
        <row r="17">
          <cell r="AL17">
            <v>1072428</v>
          </cell>
        </row>
        <row r="18">
          <cell r="AL18">
            <v>297277</v>
          </cell>
        </row>
        <row r="19">
          <cell r="AL19">
            <v>850046</v>
          </cell>
        </row>
        <row r="20">
          <cell r="AL20">
            <v>845233</v>
          </cell>
        </row>
        <row r="21">
          <cell r="AL21">
            <v>1763192</v>
          </cell>
        </row>
        <row r="22">
          <cell r="AL22">
            <v>1102138</v>
          </cell>
        </row>
        <row r="23">
          <cell r="AL23">
            <v>14272911</v>
          </cell>
        </row>
        <row r="24">
          <cell r="AL24">
            <v>610708</v>
          </cell>
        </row>
        <row r="25">
          <cell r="AL25">
            <v>985366</v>
          </cell>
        </row>
        <row r="26">
          <cell r="AL26">
            <v>2928298</v>
          </cell>
        </row>
        <row r="27">
          <cell r="AL27">
            <v>1527261</v>
          </cell>
        </row>
        <row r="28">
          <cell r="AL28">
            <v>1827018</v>
          </cell>
        </row>
        <row r="29">
          <cell r="AL29">
            <v>6446774</v>
          </cell>
        </row>
        <row r="30">
          <cell r="AL30">
            <v>1172947</v>
          </cell>
        </row>
        <row r="31">
          <cell r="AL31">
            <v>881252</v>
          </cell>
        </row>
        <row r="32">
          <cell r="AL32">
            <v>16574134</v>
          </cell>
        </row>
        <row r="33">
          <cell r="AL33">
            <v>2947925</v>
          </cell>
        </row>
        <row r="34">
          <cell r="AL34">
            <v>8900571</v>
          </cell>
        </row>
        <row r="35">
          <cell r="AL35">
            <v>5584611</v>
          </cell>
        </row>
        <row r="36">
          <cell r="AL36">
            <v>1394396</v>
          </cell>
        </row>
        <row r="37">
          <cell r="AL37">
            <v>2767234</v>
          </cell>
        </row>
        <row r="38">
          <cell r="AL38">
            <v>13404678</v>
          </cell>
        </row>
        <row r="39">
          <cell r="AL39">
            <v>624741</v>
          </cell>
        </row>
        <row r="40">
          <cell r="AL40">
            <v>2410403</v>
          </cell>
        </row>
        <row r="41">
          <cell r="AL41">
            <v>2855527</v>
          </cell>
        </row>
        <row r="42">
          <cell r="AL42">
            <v>5257923</v>
          </cell>
        </row>
        <row r="43">
          <cell r="AL43">
            <v>10363595</v>
          </cell>
        </row>
        <row r="44">
          <cell r="AL44">
            <v>997190</v>
          </cell>
        </row>
        <row r="45">
          <cell r="AL45">
            <v>1028594</v>
          </cell>
        </row>
        <row r="46">
          <cell r="AL46">
            <v>10620038</v>
          </cell>
        </row>
        <row r="47">
          <cell r="AL47">
            <v>470436</v>
          </cell>
        </row>
        <row r="48">
          <cell r="AL48">
            <v>1373412</v>
          </cell>
        </row>
        <row r="49">
          <cell r="AL49">
            <v>2154918</v>
          </cell>
        </row>
        <row r="50">
          <cell r="AL50">
            <v>3561284</v>
          </cell>
        </row>
        <row r="51">
          <cell r="AL51">
            <v>2229072</v>
          </cell>
        </row>
        <row r="52">
          <cell r="AL52">
            <v>635723</v>
          </cell>
        </row>
        <row r="53">
          <cell r="AL53">
            <v>1056890</v>
          </cell>
        </row>
        <row r="54">
          <cell r="AL54">
            <v>2273141</v>
          </cell>
        </row>
        <row r="55">
          <cell r="AL55">
            <v>6289858</v>
          </cell>
        </row>
        <row r="56">
          <cell r="AL56">
            <v>3949762</v>
          </cell>
        </row>
        <row r="57">
          <cell r="AL57">
            <v>3681104</v>
          </cell>
        </row>
        <row r="58">
          <cell r="AL58">
            <v>17900285</v>
          </cell>
        </row>
        <row r="59">
          <cell r="AL59">
            <v>9240422</v>
          </cell>
        </row>
        <row r="60">
          <cell r="AL60">
            <v>351186</v>
          </cell>
        </row>
        <row r="61">
          <cell r="AL61">
            <v>7330295</v>
          </cell>
        </row>
        <row r="62">
          <cell r="AL62">
            <v>970482</v>
          </cell>
        </row>
        <row r="63">
          <cell r="AL63">
            <v>4126693</v>
          </cell>
        </row>
        <row r="64">
          <cell r="AL64">
            <v>4324953</v>
          </cell>
        </row>
        <row r="65">
          <cell r="AL65">
            <v>3128522</v>
          </cell>
        </row>
        <row r="66">
          <cell r="AL66">
            <v>3028874</v>
          </cell>
        </row>
        <row r="67">
          <cell r="AL67">
            <v>1125842</v>
          </cell>
        </row>
        <row r="68">
          <cell r="AL68">
            <v>1011536</v>
          </cell>
        </row>
        <row r="69">
          <cell r="AL69">
            <v>762089</v>
          </cell>
        </row>
        <row r="70">
          <cell r="AL70">
            <v>1328245</v>
          </cell>
        </row>
        <row r="71">
          <cell r="AL71">
            <v>3656624</v>
          </cell>
        </row>
        <row r="72">
          <cell r="AL72">
            <v>857806</v>
          </cell>
        </row>
        <row r="73">
          <cell r="AL73">
            <v>2441005</v>
          </cell>
        </row>
        <row r="74">
          <cell r="AL74">
            <v>616785</v>
          </cell>
        </row>
        <row r="75">
          <cell r="AL75">
            <v>2549602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W6">
            <v>148</v>
          </cell>
        </row>
      </sheetData>
      <sheetData sheetId="9"/>
      <sheetData sheetId="10"/>
      <sheetData sheetId="11">
        <row r="74">
          <cell r="AQ74">
            <v>13457976</v>
          </cell>
        </row>
      </sheetData>
      <sheetData sheetId="12">
        <row r="12">
          <cell r="AS12">
            <v>976993</v>
          </cell>
        </row>
      </sheetData>
      <sheetData sheetId="13">
        <row r="7">
          <cell r="AI7">
            <v>0</v>
          </cell>
        </row>
      </sheetData>
      <sheetData sheetId="14">
        <row r="7">
          <cell r="AI7">
            <v>0</v>
          </cell>
        </row>
      </sheetData>
      <sheetData sheetId="15">
        <row r="7">
          <cell r="AI7">
            <v>0</v>
          </cell>
        </row>
      </sheetData>
      <sheetData sheetId="16">
        <row r="7">
          <cell r="AI7">
            <v>0</v>
          </cell>
        </row>
      </sheetData>
      <sheetData sheetId="17">
        <row r="7">
          <cell r="AI7">
            <v>0</v>
          </cell>
        </row>
      </sheetData>
      <sheetData sheetId="18">
        <row r="7">
          <cell r="AI7">
            <v>0</v>
          </cell>
        </row>
      </sheetData>
      <sheetData sheetId="19">
        <row r="7">
          <cell r="AI7">
            <v>0</v>
          </cell>
        </row>
      </sheetData>
      <sheetData sheetId="20">
        <row r="7">
          <cell r="AI7">
            <v>0</v>
          </cell>
        </row>
      </sheetData>
      <sheetData sheetId="21">
        <row r="7">
          <cell r="AI7">
            <v>0</v>
          </cell>
        </row>
      </sheetData>
      <sheetData sheetId="22">
        <row r="7">
          <cell r="AI7">
            <v>0</v>
          </cell>
        </row>
      </sheetData>
      <sheetData sheetId="23">
        <row r="7">
          <cell r="AI7">
            <v>0</v>
          </cell>
        </row>
      </sheetData>
      <sheetData sheetId="24">
        <row r="7">
          <cell r="AI7">
            <v>0</v>
          </cell>
        </row>
      </sheetData>
      <sheetData sheetId="25">
        <row r="7">
          <cell r="AI7">
            <v>0</v>
          </cell>
        </row>
      </sheetData>
      <sheetData sheetId="26">
        <row r="7">
          <cell r="AI7">
            <v>0</v>
          </cell>
        </row>
      </sheetData>
      <sheetData sheetId="27">
        <row r="7">
          <cell r="AI7">
            <v>0</v>
          </cell>
        </row>
      </sheetData>
      <sheetData sheetId="28">
        <row r="7">
          <cell r="AI7">
            <v>0</v>
          </cell>
        </row>
      </sheetData>
      <sheetData sheetId="29">
        <row r="7">
          <cell r="AI7">
            <v>0</v>
          </cell>
        </row>
      </sheetData>
      <sheetData sheetId="30">
        <row r="7">
          <cell r="AI7">
            <v>0</v>
          </cell>
        </row>
      </sheetData>
      <sheetData sheetId="31">
        <row r="7">
          <cell r="AI7">
            <v>0</v>
          </cell>
        </row>
      </sheetData>
      <sheetData sheetId="32">
        <row r="7">
          <cell r="AI7">
            <v>0</v>
          </cell>
        </row>
      </sheetData>
      <sheetData sheetId="33">
        <row r="7">
          <cell r="AI7">
            <v>-1366</v>
          </cell>
        </row>
      </sheetData>
      <sheetData sheetId="34">
        <row r="7">
          <cell r="AI7">
            <v>623</v>
          </cell>
        </row>
      </sheetData>
      <sheetData sheetId="35">
        <row r="7">
          <cell r="AI7">
            <v>4836</v>
          </cell>
        </row>
      </sheetData>
      <sheetData sheetId="36">
        <row r="7">
          <cell r="AJ7">
            <v>9833</v>
          </cell>
        </row>
      </sheetData>
      <sheetData sheetId="37">
        <row r="7">
          <cell r="AJ7">
            <v>4305</v>
          </cell>
        </row>
      </sheetData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view="pageBreakPreview" zoomScaleNormal="70" zoomScaleSheetLayoutView="100" workbookViewId="0">
      <pane xSplit="2" ySplit="2" topLeftCell="C3" activePane="bottomRight" state="frozen"/>
      <selection pane="topRight"/>
      <selection pane="bottomLeft"/>
      <selection pane="bottomRight" activeCell="E6" sqref="E6"/>
    </sheetView>
  </sheetViews>
  <sheetFormatPr defaultColWidth="8.85546875" defaultRowHeight="12.75" x14ac:dyDescent="0.2"/>
  <cols>
    <col min="1" max="1" width="3.42578125" style="8" bestFit="1" customWidth="1"/>
    <col min="2" max="2" width="17.5703125" style="8" bestFit="1" customWidth="1"/>
    <col min="3" max="3" width="12.7109375" style="8" bestFit="1" customWidth="1"/>
    <col min="4" max="5" width="14.5703125" style="8" customWidth="1"/>
    <col min="6" max="6" width="14.7109375" style="8" customWidth="1"/>
    <col min="7" max="7" width="13.85546875" style="8" bestFit="1" customWidth="1"/>
    <col min="8" max="8" width="1.140625" style="8" customWidth="1"/>
    <col min="9" max="13" width="8.85546875" style="8"/>
    <col min="14" max="14" width="8.85546875" style="40"/>
    <col min="15" max="22" width="8.85546875" style="8"/>
    <col min="23" max="23" width="9.140625" style="7" customWidth="1"/>
    <col min="24" max="16384" width="8.85546875" style="8"/>
  </cols>
  <sheetData>
    <row r="1" spans="1:23" ht="147.6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77</v>
      </c>
      <c r="G1" s="6" t="s">
        <v>5</v>
      </c>
      <c r="H1" s="7"/>
      <c r="N1" s="8"/>
      <c r="W1" s="8"/>
    </row>
    <row r="2" spans="1:23" s="13" customFormat="1" x14ac:dyDescent="0.2">
      <c r="A2" s="9"/>
      <c r="B2" s="10"/>
      <c r="C2" s="11">
        <v>1</v>
      </c>
      <c r="D2" s="11">
        <v>30</v>
      </c>
      <c r="E2" s="11">
        <f t="shared" ref="E2:H2" si="0">D2+1</f>
        <v>31</v>
      </c>
      <c r="F2" s="11">
        <v>37</v>
      </c>
      <c r="G2" s="11">
        <f t="shared" ref="G2" si="1">F2+1</f>
        <v>38</v>
      </c>
      <c r="H2" s="12">
        <f t="shared" si="0"/>
        <v>39</v>
      </c>
    </row>
    <row r="3" spans="1:23" s="13" customFormat="1" hidden="1" x14ac:dyDescent="0.2">
      <c r="A3" s="14"/>
      <c r="B3" s="15"/>
      <c r="C3" s="16" t="s">
        <v>6</v>
      </c>
      <c r="D3" s="16"/>
      <c r="E3" s="16"/>
      <c r="F3" s="16"/>
      <c r="G3" s="16"/>
      <c r="H3" s="17"/>
    </row>
    <row r="4" spans="1:23" ht="14.45" customHeight="1" x14ac:dyDescent="0.2">
      <c r="A4" s="18">
        <v>1</v>
      </c>
      <c r="B4" s="19" t="s">
        <v>7</v>
      </c>
      <c r="C4" s="20">
        <f>'[1]Table 2_State Distrib and Adjs'!AL7</f>
        <v>4511575</v>
      </c>
      <c r="D4" s="21">
        <v>-18379</v>
      </c>
      <c r="E4" s="22">
        <f t="shared" ref="E4:E35" si="2">C4+D4</f>
        <v>4493196</v>
      </c>
      <c r="F4" s="21">
        <v>0</v>
      </c>
      <c r="G4" s="22">
        <f t="shared" ref="G4:G35" si="3">E4+F4</f>
        <v>4493196</v>
      </c>
      <c r="H4" s="7"/>
      <c r="N4" s="8"/>
      <c r="W4" s="8"/>
    </row>
    <row r="5" spans="1:23" ht="14.45" customHeight="1" x14ac:dyDescent="0.2">
      <c r="A5" s="18">
        <v>2</v>
      </c>
      <c r="B5" s="19" t="s">
        <v>8</v>
      </c>
      <c r="C5" s="20">
        <f>'[1]Table 2_State Distrib and Adjs'!AL8</f>
        <v>2451460</v>
      </c>
      <c r="D5" s="21">
        <v>-7560</v>
      </c>
      <c r="E5" s="22">
        <f t="shared" si="2"/>
        <v>2443900</v>
      </c>
      <c r="F5" s="21">
        <v>0</v>
      </c>
      <c r="G5" s="22">
        <f t="shared" si="3"/>
        <v>2443900</v>
      </c>
      <c r="H5" s="7"/>
      <c r="N5" s="8"/>
      <c r="W5" s="8"/>
    </row>
    <row r="6" spans="1:23" ht="14.45" customHeight="1" x14ac:dyDescent="0.2">
      <c r="A6" s="18">
        <v>3</v>
      </c>
      <c r="B6" s="19" t="s">
        <v>9</v>
      </c>
      <c r="C6" s="20">
        <f>'[1]Table 2_State Distrib and Adjs'!AL9</f>
        <v>8706832</v>
      </c>
      <c r="D6" s="21">
        <v>-40797</v>
      </c>
      <c r="E6" s="22">
        <f t="shared" si="2"/>
        <v>8666035</v>
      </c>
      <c r="F6" s="21">
        <v>0</v>
      </c>
      <c r="G6" s="22">
        <f t="shared" si="3"/>
        <v>8666035</v>
      </c>
      <c r="H6" s="7"/>
      <c r="N6" s="8"/>
      <c r="W6" s="8"/>
    </row>
    <row r="7" spans="1:23" ht="14.45" customHeight="1" x14ac:dyDescent="0.2">
      <c r="A7" s="18">
        <v>4</v>
      </c>
      <c r="B7" s="19" t="s">
        <v>10</v>
      </c>
      <c r="C7" s="20">
        <f>'[1]Table 2_State Distrib and Adjs'!AL10</f>
        <v>1766041</v>
      </c>
      <c r="D7" s="21">
        <v>-7614</v>
      </c>
      <c r="E7" s="22">
        <f t="shared" si="2"/>
        <v>1758427</v>
      </c>
      <c r="F7" s="21">
        <v>0</v>
      </c>
      <c r="G7" s="22">
        <f t="shared" si="3"/>
        <v>1758427</v>
      </c>
      <c r="H7" s="7"/>
      <c r="N7" s="8"/>
      <c r="W7" s="8"/>
    </row>
    <row r="8" spans="1:23" ht="14.45" customHeight="1" x14ac:dyDescent="0.2">
      <c r="A8" s="23">
        <v>5</v>
      </c>
      <c r="B8" s="24" t="s">
        <v>11</v>
      </c>
      <c r="C8" s="25">
        <f>'[1]Table 2_State Distrib and Adjs'!AL11</f>
        <v>2708043</v>
      </c>
      <c r="D8" s="26">
        <v>-5517</v>
      </c>
      <c r="E8" s="27">
        <f t="shared" si="2"/>
        <v>2702526</v>
      </c>
      <c r="F8" s="26">
        <v>0</v>
      </c>
      <c r="G8" s="27">
        <f t="shared" si="3"/>
        <v>2702526</v>
      </c>
      <c r="H8" s="7"/>
      <c r="N8" s="8"/>
      <c r="W8" s="8"/>
    </row>
    <row r="9" spans="1:23" ht="14.45" customHeight="1" x14ac:dyDescent="0.2">
      <c r="A9" s="18">
        <v>6</v>
      </c>
      <c r="B9" s="19" t="s">
        <v>12</v>
      </c>
      <c r="C9" s="20">
        <f>'[1]Table 2_State Distrib and Adjs'!AL12</f>
        <v>2848896</v>
      </c>
      <c r="D9" s="21">
        <v>-16762</v>
      </c>
      <c r="E9" s="22">
        <f t="shared" si="2"/>
        <v>2832134</v>
      </c>
      <c r="F9" s="21">
        <v>0</v>
      </c>
      <c r="G9" s="22">
        <f t="shared" si="3"/>
        <v>2832134</v>
      </c>
      <c r="H9" s="7"/>
      <c r="N9" s="8"/>
      <c r="W9" s="8"/>
    </row>
    <row r="10" spans="1:23" ht="14.45" customHeight="1" x14ac:dyDescent="0.2">
      <c r="A10" s="18">
        <v>7</v>
      </c>
      <c r="B10" s="19" t="s">
        <v>13</v>
      </c>
      <c r="C10" s="20">
        <f>'[1]Table 2_State Distrib and Adjs'!AL13</f>
        <v>543106</v>
      </c>
      <c r="D10" s="21">
        <v>-25571</v>
      </c>
      <c r="E10" s="22">
        <f t="shared" si="2"/>
        <v>517535</v>
      </c>
      <c r="F10" s="21">
        <v>0</v>
      </c>
      <c r="G10" s="22">
        <f t="shared" si="3"/>
        <v>517535</v>
      </c>
      <c r="H10" s="7"/>
      <c r="N10" s="8"/>
      <c r="W10" s="8"/>
    </row>
    <row r="11" spans="1:23" ht="14.45" customHeight="1" x14ac:dyDescent="0.2">
      <c r="A11" s="18">
        <v>8</v>
      </c>
      <c r="B11" s="19" t="s">
        <v>14</v>
      </c>
      <c r="C11" s="20">
        <f>'[1]Table 2_State Distrib and Adjs'!AL14</f>
        <v>9962236</v>
      </c>
      <c r="D11" s="21">
        <v>-51295</v>
      </c>
      <c r="E11" s="22">
        <f t="shared" si="2"/>
        <v>9910941</v>
      </c>
      <c r="F11" s="21">
        <v>0</v>
      </c>
      <c r="G11" s="22">
        <f t="shared" si="3"/>
        <v>9910941</v>
      </c>
      <c r="H11" s="7"/>
      <c r="N11" s="8"/>
      <c r="W11" s="8"/>
    </row>
    <row r="12" spans="1:23" ht="14.45" customHeight="1" x14ac:dyDescent="0.2">
      <c r="A12" s="18">
        <v>9</v>
      </c>
      <c r="B12" s="19" t="s">
        <v>15</v>
      </c>
      <c r="C12" s="20">
        <f>'[1]Table 2_State Distrib and Adjs'!AL15</f>
        <v>17722428</v>
      </c>
      <c r="D12" s="21">
        <v>-272160</v>
      </c>
      <c r="E12" s="22">
        <f t="shared" si="2"/>
        <v>17450268</v>
      </c>
      <c r="F12" s="21">
        <v>0</v>
      </c>
      <c r="G12" s="22">
        <f t="shared" si="3"/>
        <v>17450268</v>
      </c>
      <c r="H12" s="7"/>
      <c r="N12" s="8"/>
      <c r="W12" s="8"/>
    </row>
    <row r="13" spans="1:23" ht="14.45" customHeight="1" x14ac:dyDescent="0.2">
      <c r="A13" s="23">
        <v>10</v>
      </c>
      <c r="B13" s="24" t="s">
        <v>16</v>
      </c>
      <c r="C13" s="25">
        <f>'[1]Table 2_State Distrib and Adjs'!AL16</f>
        <v>12747206</v>
      </c>
      <c r="D13" s="26">
        <v>-774114</v>
      </c>
      <c r="E13" s="27">
        <f t="shared" si="2"/>
        <v>11973092</v>
      </c>
      <c r="F13" s="26">
        <v>0</v>
      </c>
      <c r="G13" s="27">
        <f t="shared" si="3"/>
        <v>11973092</v>
      </c>
      <c r="H13" s="7"/>
      <c r="N13" s="8"/>
      <c r="W13" s="8"/>
    </row>
    <row r="14" spans="1:23" ht="14.45" customHeight="1" x14ac:dyDescent="0.2">
      <c r="A14" s="18">
        <v>11</v>
      </c>
      <c r="B14" s="19" t="s">
        <v>17</v>
      </c>
      <c r="C14" s="20">
        <f>'[1]Table 2_State Distrib and Adjs'!AL17</f>
        <v>1072428</v>
      </c>
      <c r="D14" s="21">
        <v>-392</v>
      </c>
      <c r="E14" s="22">
        <f t="shared" si="2"/>
        <v>1072036</v>
      </c>
      <c r="F14" s="21">
        <v>0</v>
      </c>
      <c r="G14" s="22">
        <f t="shared" si="3"/>
        <v>1072036</v>
      </c>
      <c r="H14" s="7"/>
      <c r="N14" s="8"/>
      <c r="W14" s="8"/>
    </row>
    <row r="15" spans="1:23" ht="14.45" customHeight="1" x14ac:dyDescent="0.2">
      <c r="A15" s="18">
        <v>12</v>
      </c>
      <c r="B15" s="19" t="s">
        <v>18</v>
      </c>
      <c r="C15" s="20">
        <f>'[1]Table 2_State Distrib and Adjs'!AL18</f>
        <v>297277</v>
      </c>
      <c r="D15" s="21">
        <v>-1816</v>
      </c>
      <c r="E15" s="22">
        <f t="shared" si="2"/>
        <v>295461</v>
      </c>
      <c r="F15" s="21">
        <v>0</v>
      </c>
      <c r="G15" s="22">
        <f t="shared" si="3"/>
        <v>295461</v>
      </c>
      <c r="H15" s="7"/>
      <c r="N15" s="8"/>
      <c r="W15" s="8"/>
    </row>
    <row r="16" spans="1:23" ht="14.45" customHeight="1" x14ac:dyDescent="0.2">
      <c r="A16" s="18">
        <v>13</v>
      </c>
      <c r="B16" s="19" t="s">
        <v>19</v>
      </c>
      <c r="C16" s="20">
        <f>'[1]Table 2_State Distrib and Adjs'!AL19</f>
        <v>850046</v>
      </c>
      <c r="D16" s="21">
        <v>-19837</v>
      </c>
      <c r="E16" s="22">
        <f t="shared" si="2"/>
        <v>830209</v>
      </c>
      <c r="F16" s="21">
        <v>0</v>
      </c>
      <c r="G16" s="22">
        <f t="shared" si="3"/>
        <v>830209</v>
      </c>
      <c r="H16" s="7"/>
      <c r="N16" s="8"/>
      <c r="W16" s="8"/>
    </row>
    <row r="17" spans="1:23" ht="14.45" customHeight="1" x14ac:dyDescent="0.2">
      <c r="A17" s="18">
        <v>14</v>
      </c>
      <c r="B17" s="19" t="s">
        <v>20</v>
      </c>
      <c r="C17" s="20">
        <f>'[1]Table 2_State Distrib and Adjs'!AL20</f>
        <v>845233</v>
      </c>
      <c r="D17" s="21">
        <v>-38602</v>
      </c>
      <c r="E17" s="22">
        <f t="shared" si="2"/>
        <v>806631</v>
      </c>
      <c r="F17" s="21">
        <v>0</v>
      </c>
      <c r="G17" s="22">
        <f t="shared" si="3"/>
        <v>806631</v>
      </c>
      <c r="H17" s="7"/>
      <c r="N17" s="8"/>
      <c r="W17" s="8"/>
    </row>
    <row r="18" spans="1:23" ht="14.45" customHeight="1" x14ac:dyDescent="0.2">
      <c r="A18" s="23">
        <v>15</v>
      </c>
      <c r="B18" s="24" t="s">
        <v>21</v>
      </c>
      <c r="C18" s="25">
        <f>'[1]Table 2_State Distrib and Adjs'!AL21</f>
        <v>1763192</v>
      </c>
      <c r="D18" s="26">
        <v>-110418</v>
      </c>
      <c r="E18" s="27">
        <f t="shared" si="2"/>
        <v>1652774</v>
      </c>
      <c r="F18" s="26">
        <v>0</v>
      </c>
      <c r="G18" s="27">
        <f t="shared" si="3"/>
        <v>1652774</v>
      </c>
      <c r="H18" s="7"/>
      <c r="N18" s="8"/>
      <c r="W18" s="8"/>
    </row>
    <row r="19" spans="1:23" ht="14.45" customHeight="1" x14ac:dyDescent="0.2">
      <c r="A19" s="18">
        <v>16</v>
      </c>
      <c r="B19" s="19" t="s">
        <v>22</v>
      </c>
      <c r="C19" s="20">
        <f>'[1]Table 2_State Distrib and Adjs'!AL22</f>
        <v>1102138</v>
      </c>
      <c r="D19" s="21">
        <v>-14375</v>
      </c>
      <c r="E19" s="22">
        <f t="shared" si="2"/>
        <v>1087763</v>
      </c>
      <c r="F19" s="21">
        <v>0</v>
      </c>
      <c r="G19" s="22">
        <f t="shared" si="3"/>
        <v>1087763</v>
      </c>
      <c r="H19" s="7"/>
      <c r="N19" s="8"/>
      <c r="W19" s="8"/>
    </row>
    <row r="20" spans="1:23" ht="14.45" customHeight="1" x14ac:dyDescent="0.2">
      <c r="A20" s="18">
        <v>17</v>
      </c>
      <c r="B20" s="19" t="s">
        <v>23</v>
      </c>
      <c r="C20" s="20">
        <f>'[1]Table 2_State Distrib and Adjs'!AL23</f>
        <v>14272911</v>
      </c>
      <c r="D20" s="21">
        <v>-1849982</v>
      </c>
      <c r="E20" s="22">
        <f t="shared" si="2"/>
        <v>12422929</v>
      </c>
      <c r="F20" s="21">
        <v>0</v>
      </c>
      <c r="G20" s="22">
        <f t="shared" si="3"/>
        <v>12422929</v>
      </c>
      <c r="H20" s="7"/>
      <c r="N20" s="8"/>
      <c r="W20" s="8"/>
    </row>
    <row r="21" spans="1:23" ht="14.45" customHeight="1" x14ac:dyDescent="0.2">
      <c r="A21" s="18">
        <v>18</v>
      </c>
      <c r="B21" s="19" t="s">
        <v>24</v>
      </c>
      <c r="C21" s="20">
        <f>'[1]Table 2_State Distrib and Adjs'!AL24</f>
        <v>610708</v>
      </c>
      <c r="D21" s="21">
        <v>-2409</v>
      </c>
      <c r="E21" s="22">
        <f t="shared" si="2"/>
        <v>608299</v>
      </c>
      <c r="F21" s="21">
        <v>0</v>
      </c>
      <c r="G21" s="22">
        <f t="shared" si="3"/>
        <v>608299</v>
      </c>
      <c r="H21" s="7"/>
      <c r="N21" s="8"/>
      <c r="W21" s="8"/>
    </row>
    <row r="22" spans="1:23" ht="14.45" customHeight="1" x14ac:dyDescent="0.2">
      <c r="A22" s="18">
        <v>19</v>
      </c>
      <c r="B22" s="19" t="s">
        <v>25</v>
      </c>
      <c r="C22" s="20">
        <f>'[1]Table 2_State Distrib and Adjs'!AL25</f>
        <v>985366</v>
      </c>
      <c r="D22" s="21">
        <v>-7750</v>
      </c>
      <c r="E22" s="22">
        <f t="shared" si="2"/>
        <v>977616</v>
      </c>
      <c r="F22" s="21">
        <v>0</v>
      </c>
      <c r="G22" s="22">
        <f t="shared" si="3"/>
        <v>977616</v>
      </c>
      <c r="H22" s="7"/>
      <c r="N22" s="8"/>
      <c r="W22" s="8"/>
    </row>
    <row r="23" spans="1:23" ht="14.45" customHeight="1" x14ac:dyDescent="0.2">
      <c r="A23" s="23">
        <v>20</v>
      </c>
      <c r="B23" s="24" t="s">
        <v>26</v>
      </c>
      <c r="C23" s="25">
        <f>'[1]Table 2_State Distrib and Adjs'!AL26</f>
        <v>2928298</v>
      </c>
      <c r="D23" s="26">
        <v>-4344</v>
      </c>
      <c r="E23" s="27">
        <f t="shared" si="2"/>
        <v>2923954</v>
      </c>
      <c r="F23" s="26">
        <v>0</v>
      </c>
      <c r="G23" s="27">
        <f t="shared" si="3"/>
        <v>2923954</v>
      </c>
      <c r="H23" s="7"/>
      <c r="N23" s="8"/>
      <c r="W23" s="8"/>
    </row>
    <row r="24" spans="1:23" ht="14.45" customHeight="1" x14ac:dyDescent="0.2">
      <c r="A24" s="18">
        <v>21</v>
      </c>
      <c r="B24" s="19" t="s">
        <v>27</v>
      </c>
      <c r="C24" s="20">
        <f>'[1]Table 2_State Distrib and Adjs'!AL27</f>
        <v>1527261</v>
      </c>
      <c r="D24" s="21">
        <v>-6848</v>
      </c>
      <c r="E24" s="22">
        <f t="shared" si="2"/>
        <v>1520413</v>
      </c>
      <c r="F24" s="21">
        <v>0</v>
      </c>
      <c r="G24" s="22">
        <f t="shared" si="3"/>
        <v>1520413</v>
      </c>
      <c r="H24" s="7"/>
      <c r="N24" s="8"/>
      <c r="W24" s="8"/>
    </row>
    <row r="25" spans="1:23" ht="14.45" customHeight="1" x14ac:dyDescent="0.2">
      <c r="A25" s="18">
        <v>22</v>
      </c>
      <c r="B25" s="19" t="s">
        <v>28</v>
      </c>
      <c r="C25" s="20">
        <f>'[1]Table 2_State Distrib and Adjs'!AL28</f>
        <v>1827018</v>
      </c>
      <c r="D25" s="21">
        <v>-4415</v>
      </c>
      <c r="E25" s="22">
        <f t="shared" si="2"/>
        <v>1822603</v>
      </c>
      <c r="F25" s="21">
        <v>0</v>
      </c>
      <c r="G25" s="22">
        <f t="shared" si="3"/>
        <v>1822603</v>
      </c>
      <c r="H25" s="7"/>
      <c r="N25" s="8"/>
      <c r="W25" s="8"/>
    </row>
    <row r="26" spans="1:23" ht="14.45" customHeight="1" x14ac:dyDescent="0.2">
      <c r="A26" s="18">
        <v>23</v>
      </c>
      <c r="B26" s="19" t="s">
        <v>29</v>
      </c>
      <c r="C26" s="20">
        <f>'[1]Table 2_State Distrib and Adjs'!AL29</f>
        <v>6446774</v>
      </c>
      <c r="D26" s="21">
        <v>-24596</v>
      </c>
      <c r="E26" s="22">
        <f t="shared" si="2"/>
        <v>6422178</v>
      </c>
      <c r="F26" s="21">
        <v>0</v>
      </c>
      <c r="G26" s="22">
        <f t="shared" si="3"/>
        <v>6422178</v>
      </c>
      <c r="H26" s="7"/>
      <c r="N26" s="8"/>
      <c r="W26" s="8"/>
    </row>
    <row r="27" spans="1:23" ht="14.45" customHeight="1" x14ac:dyDescent="0.2">
      <c r="A27" s="18">
        <v>24</v>
      </c>
      <c r="B27" s="19" t="s">
        <v>30</v>
      </c>
      <c r="C27" s="20">
        <f>'[1]Table 2_State Distrib and Adjs'!AL30</f>
        <v>1172947</v>
      </c>
      <c r="D27" s="21">
        <v>-245802</v>
      </c>
      <c r="E27" s="22">
        <f t="shared" si="2"/>
        <v>927145</v>
      </c>
      <c r="F27" s="21">
        <v>0</v>
      </c>
      <c r="G27" s="22">
        <f t="shared" si="3"/>
        <v>927145</v>
      </c>
      <c r="H27" s="7"/>
      <c r="N27" s="8"/>
      <c r="W27" s="8"/>
    </row>
    <row r="28" spans="1:23" ht="14.45" customHeight="1" x14ac:dyDescent="0.2">
      <c r="A28" s="23">
        <v>25</v>
      </c>
      <c r="B28" s="24" t="s">
        <v>31</v>
      </c>
      <c r="C28" s="25">
        <f>'[1]Table 2_State Distrib and Adjs'!AL31</f>
        <v>881252</v>
      </c>
      <c r="D28" s="26">
        <v>3141</v>
      </c>
      <c r="E28" s="27">
        <f t="shared" si="2"/>
        <v>884393</v>
      </c>
      <c r="F28" s="26">
        <v>0</v>
      </c>
      <c r="G28" s="27">
        <f t="shared" si="3"/>
        <v>884393</v>
      </c>
      <c r="H28" s="7"/>
      <c r="N28" s="8"/>
      <c r="W28" s="8"/>
    </row>
    <row r="29" spans="1:23" ht="14.45" customHeight="1" x14ac:dyDescent="0.2">
      <c r="A29" s="18">
        <v>26</v>
      </c>
      <c r="B29" s="19" t="s">
        <v>32</v>
      </c>
      <c r="C29" s="20">
        <f>'[1]Table 2_State Distrib and Adjs'!AL32</f>
        <v>16574134</v>
      </c>
      <c r="D29" s="21">
        <v>-401674</v>
      </c>
      <c r="E29" s="22">
        <f t="shared" si="2"/>
        <v>16172460</v>
      </c>
      <c r="F29" s="21">
        <v>0</v>
      </c>
      <c r="G29" s="22">
        <f t="shared" si="3"/>
        <v>16172460</v>
      </c>
      <c r="H29" s="7"/>
      <c r="N29" s="8"/>
      <c r="W29" s="8"/>
    </row>
    <row r="30" spans="1:23" ht="14.45" customHeight="1" x14ac:dyDescent="0.2">
      <c r="A30" s="18">
        <v>27</v>
      </c>
      <c r="B30" s="19" t="s">
        <v>33</v>
      </c>
      <c r="C30" s="20">
        <f>'[1]Table 2_State Distrib and Adjs'!AL33</f>
        <v>2947925</v>
      </c>
      <c r="D30" s="21">
        <v>-2773</v>
      </c>
      <c r="E30" s="22">
        <f t="shared" si="2"/>
        <v>2945152</v>
      </c>
      <c r="F30" s="21">
        <v>0</v>
      </c>
      <c r="G30" s="22">
        <f t="shared" si="3"/>
        <v>2945152</v>
      </c>
      <c r="H30" s="7"/>
      <c r="N30" s="8"/>
      <c r="W30" s="8"/>
    </row>
    <row r="31" spans="1:23" ht="14.45" customHeight="1" x14ac:dyDescent="0.2">
      <c r="A31" s="18">
        <v>28</v>
      </c>
      <c r="B31" s="19" t="s">
        <v>34</v>
      </c>
      <c r="C31" s="20">
        <f>'[1]Table 2_State Distrib and Adjs'!AL34</f>
        <v>8900571</v>
      </c>
      <c r="D31" s="21">
        <v>-815500</v>
      </c>
      <c r="E31" s="22">
        <f t="shared" si="2"/>
        <v>8085071</v>
      </c>
      <c r="F31" s="21">
        <v>0</v>
      </c>
      <c r="G31" s="22">
        <f t="shared" si="3"/>
        <v>8085071</v>
      </c>
      <c r="H31" s="7"/>
      <c r="N31" s="8"/>
      <c r="W31" s="8"/>
    </row>
    <row r="32" spans="1:23" ht="14.45" customHeight="1" x14ac:dyDescent="0.2">
      <c r="A32" s="18">
        <v>29</v>
      </c>
      <c r="B32" s="19" t="s">
        <v>35</v>
      </c>
      <c r="C32" s="20">
        <f>'[1]Table 2_State Distrib and Adjs'!AL35</f>
        <v>5584611</v>
      </c>
      <c r="D32" s="21">
        <v>-32771</v>
      </c>
      <c r="E32" s="22">
        <f t="shared" si="2"/>
        <v>5551840</v>
      </c>
      <c r="F32" s="21">
        <v>0</v>
      </c>
      <c r="G32" s="22">
        <f t="shared" si="3"/>
        <v>5551840</v>
      </c>
      <c r="H32" s="7"/>
      <c r="N32" s="8"/>
      <c r="W32" s="8"/>
    </row>
    <row r="33" spans="1:23" ht="14.45" customHeight="1" x14ac:dyDescent="0.2">
      <c r="A33" s="23">
        <v>30</v>
      </c>
      <c r="B33" s="24" t="s">
        <v>36</v>
      </c>
      <c r="C33" s="25">
        <f>'[1]Table 2_State Distrib and Adjs'!AL36</f>
        <v>1394396</v>
      </c>
      <c r="D33" s="26">
        <v>-6022</v>
      </c>
      <c r="E33" s="27">
        <f t="shared" si="2"/>
        <v>1388374</v>
      </c>
      <c r="F33" s="26">
        <v>0</v>
      </c>
      <c r="G33" s="27">
        <f t="shared" si="3"/>
        <v>1388374</v>
      </c>
      <c r="H33" s="7"/>
      <c r="N33" s="8"/>
      <c r="W33" s="8"/>
    </row>
    <row r="34" spans="1:23" ht="14.45" customHeight="1" x14ac:dyDescent="0.2">
      <c r="A34" s="18">
        <v>31</v>
      </c>
      <c r="B34" s="19" t="s">
        <v>37</v>
      </c>
      <c r="C34" s="20">
        <f>'[1]Table 2_State Distrib and Adjs'!AL37</f>
        <v>2767234</v>
      </c>
      <c r="D34" s="21">
        <v>-9019</v>
      </c>
      <c r="E34" s="22">
        <f t="shared" si="2"/>
        <v>2758215</v>
      </c>
      <c r="F34" s="21">
        <v>0</v>
      </c>
      <c r="G34" s="22">
        <f t="shared" si="3"/>
        <v>2758215</v>
      </c>
      <c r="H34" s="7"/>
      <c r="N34" s="8"/>
      <c r="W34" s="8"/>
    </row>
    <row r="35" spans="1:23" ht="14.45" customHeight="1" x14ac:dyDescent="0.2">
      <c r="A35" s="18">
        <v>32</v>
      </c>
      <c r="B35" s="19" t="s">
        <v>38</v>
      </c>
      <c r="C35" s="20">
        <f>'[1]Table 2_State Distrib and Adjs'!AL38</f>
        <v>13404678</v>
      </c>
      <c r="D35" s="21">
        <v>-52594</v>
      </c>
      <c r="E35" s="22">
        <f t="shared" si="2"/>
        <v>13352084</v>
      </c>
      <c r="F35" s="21">
        <v>0</v>
      </c>
      <c r="G35" s="22">
        <f t="shared" si="3"/>
        <v>13352084</v>
      </c>
      <c r="H35" s="7"/>
      <c r="N35" s="8"/>
      <c r="W35" s="8"/>
    </row>
    <row r="36" spans="1:23" ht="14.45" customHeight="1" x14ac:dyDescent="0.2">
      <c r="A36" s="18">
        <v>33</v>
      </c>
      <c r="B36" s="19" t="s">
        <v>39</v>
      </c>
      <c r="C36" s="20">
        <f>'[1]Table 2_State Distrib and Adjs'!AL39</f>
        <v>624741</v>
      </c>
      <c r="D36" s="21">
        <v>-110390</v>
      </c>
      <c r="E36" s="22">
        <f t="shared" ref="E36:E67" si="4">C36+D36</f>
        <v>514351</v>
      </c>
      <c r="F36" s="21">
        <v>0</v>
      </c>
      <c r="G36" s="22">
        <f t="shared" ref="G36:G67" si="5">E36+F36</f>
        <v>514351</v>
      </c>
      <c r="H36" s="7"/>
      <c r="N36" s="8"/>
      <c r="W36" s="8"/>
    </row>
    <row r="37" spans="1:23" ht="14.45" customHeight="1" x14ac:dyDescent="0.2">
      <c r="A37" s="18">
        <v>34</v>
      </c>
      <c r="B37" s="19" t="s">
        <v>40</v>
      </c>
      <c r="C37" s="20">
        <f>'[1]Table 2_State Distrib and Adjs'!AL40</f>
        <v>2410403</v>
      </c>
      <c r="D37" s="21">
        <v>-4691</v>
      </c>
      <c r="E37" s="22">
        <f t="shared" si="4"/>
        <v>2405712</v>
      </c>
      <c r="F37" s="21">
        <v>0</v>
      </c>
      <c r="G37" s="22">
        <f t="shared" si="5"/>
        <v>2405712</v>
      </c>
      <c r="H37" s="7"/>
      <c r="N37" s="8"/>
      <c r="W37" s="8"/>
    </row>
    <row r="38" spans="1:23" ht="14.45" customHeight="1" x14ac:dyDescent="0.2">
      <c r="A38" s="23">
        <v>35</v>
      </c>
      <c r="B38" s="24" t="s">
        <v>41</v>
      </c>
      <c r="C38" s="25">
        <f>'[1]Table 2_State Distrib and Adjs'!AL41</f>
        <v>2855527</v>
      </c>
      <c r="D38" s="26">
        <v>-15895</v>
      </c>
      <c r="E38" s="27">
        <f t="shared" si="4"/>
        <v>2839632</v>
      </c>
      <c r="F38" s="26">
        <v>0</v>
      </c>
      <c r="G38" s="27">
        <f t="shared" si="5"/>
        <v>2839632</v>
      </c>
      <c r="H38" s="7"/>
      <c r="N38" s="8"/>
      <c r="W38" s="8"/>
    </row>
    <row r="39" spans="1:23" ht="14.45" customHeight="1" x14ac:dyDescent="0.2">
      <c r="A39" s="18">
        <v>36</v>
      </c>
      <c r="B39" s="19" t="s">
        <v>42</v>
      </c>
      <c r="C39" s="20">
        <f>'[1]Table 2_State Distrib and Adjs'!AL42</f>
        <v>5257923</v>
      </c>
      <c r="D39" s="21">
        <v>-14051587</v>
      </c>
      <c r="E39" s="22">
        <f t="shared" si="4"/>
        <v>-8793664</v>
      </c>
      <c r="F39" s="21">
        <v>0</v>
      </c>
      <c r="G39" s="22">
        <f t="shared" si="5"/>
        <v>-8793664</v>
      </c>
      <c r="H39" s="28"/>
      <c r="J39" s="28"/>
      <c r="K39" s="28"/>
      <c r="L39" s="28"/>
      <c r="N39" s="8"/>
      <c r="W39" s="8"/>
    </row>
    <row r="40" spans="1:23" ht="14.45" customHeight="1" x14ac:dyDescent="0.2">
      <c r="A40" s="18">
        <v>37</v>
      </c>
      <c r="B40" s="19" t="s">
        <v>43</v>
      </c>
      <c r="C40" s="20">
        <f>'[1]Table 2_State Distrib and Adjs'!AL43</f>
        <v>10363595</v>
      </c>
      <c r="D40" s="21">
        <v>7448</v>
      </c>
      <c r="E40" s="22">
        <f t="shared" si="4"/>
        <v>10371043</v>
      </c>
      <c r="F40" s="21">
        <v>1391.2877499999997</v>
      </c>
      <c r="G40" s="22">
        <f t="shared" si="5"/>
        <v>10372434.28775</v>
      </c>
      <c r="H40" s="28"/>
      <c r="J40" s="28"/>
      <c r="K40" s="28"/>
      <c r="L40" s="28"/>
      <c r="N40" s="8"/>
      <c r="W40" s="8"/>
    </row>
    <row r="41" spans="1:23" ht="14.45" customHeight="1" x14ac:dyDescent="0.2">
      <c r="A41" s="18">
        <v>38</v>
      </c>
      <c r="B41" s="19" t="s">
        <v>44</v>
      </c>
      <c r="C41" s="20">
        <f>'[1]Table 2_State Distrib and Adjs'!AL44</f>
        <v>997190</v>
      </c>
      <c r="D41" s="21">
        <v>-41526</v>
      </c>
      <c r="E41" s="22">
        <f t="shared" si="4"/>
        <v>955664</v>
      </c>
      <c r="F41" s="21">
        <v>0</v>
      </c>
      <c r="G41" s="22">
        <f t="shared" si="5"/>
        <v>955664</v>
      </c>
      <c r="H41" s="28"/>
      <c r="J41" s="28"/>
      <c r="K41" s="28"/>
      <c r="L41" s="28"/>
      <c r="N41" s="8"/>
      <c r="W41" s="8"/>
    </row>
    <row r="42" spans="1:23" ht="14.45" customHeight="1" x14ac:dyDescent="0.2">
      <c r="A42" s="18">
        <v>39</v>
      </c>
      <c r="B42" s="19" t="s">
        <v>45</v>
      </c>
      <c r="C42" s="20">
        <f>'[1]Table 2_State Distrib and Adjs'!AL45</f>
        <v>1028594</v>
      </c>
      <c r="D42" s="21">
        <v>-8969</v>
      </c>
      <c r="E42" s="22">
        <f t="shared" si="4"/>
        <v>1019625</v>
      </c>
      <c r="F42" s="21">
        <v>0</v>
      </c>
      <c r="G42" s="22">
        <f t="shared" si="5"/>
        <v>1019625</v>
      </c>
      <c r="H42" s="29"/>
      <c r="J42" s="30"/>
      <c r="K42" s="30"/>
      <c r="L42" s="30"/>
      <c r="N42" s="8"/>
      <c r="W42" s="8"/>
    </row>
    <row r="43" spans="1:23" ht="14.45" customHeight="1" x14ac:dyDescent="0.2">
      <c r="A43" s="23">
        <v>40</v>
      </c>
      <c r="B43" s="24" t="s">
        <v>46</v>
      </c>
      <c r="C43" s="25">
        <f>'[1]Table 2_State Distrib and Adjs'!AL46</f>
        <v>10620038</v>
      </c>
      <c r="D43" s="26">
        <v>-29865</v>
      </c>
      <c r="E43" s="27">
        <f t="shared" si="4"/>
        <v>10590173</v>
      </c>
      <c r="F43" s="26">
        <v>0</v>
      </c>
      <c r="G43" s="27">
        <f t="shared" si="5"/>
        <v>10590173</v>
      </c>
      <c r="H43" s="7"/>
      <c r="N43" s="8"/>
      <c r="W43" s="8"/>
    </row>
    <row r="44" spans="1:23" ht="14.45" customHeight="1" x14ac:dyDescent="0.2">
      <c r="A44" s="18">
        <v>41</v>
      </c>
      <c r="B44" s="19" t="s">
        <v>47</v>
      </c>
      <c r="C44" s="20">
        <f>'[1]Table 2_State Distrib and Adjs'!AL47</f>
        <v>470436</v>
      </c>
      <c r="D44" s="21">
        <v>-21488</v>
      </c>
      <c r="E44" s="22">
        <f t="shared" si="4"/>
        <v>448948</v>
      </c>
      <c r="F44" s="21">
        <v>0</v>
      </c>
      <c r="G44" s="22">
        <f t="shared" si="5"/>
        <v>448948</v>
      </c>
      <c r="H44" s="7"/>
      <c r="N44" s="8"/>
      <c r="W44" s="8"/>
    </row>
    <row r="45" spans="1:23" ht="14.45" customHeight="1" x14ac:dyDescent="0.2">
      <c r="A45" s="18">
        <v>42</v>
      </c>
      <c r="B45" s="19" t="s">
        <v>48</v>
      </c>
      <c r="C45" s="20">
        <f>'[1]Table 2_State Distrib and Adjs'!AL48</f>
        <v>1373412</v>
      </c>
      <c r="D45" s="21">
        <v>2520</v>
      </c>
      <c r="E45" s="22">
        <f t="shared" si="4"/>
        <v>1375932</v>
      </c>
      <c r="F45" s="21">
        <v>0</v>
      </c>
      <c r="G45" s="22">
        <f t="shared" si="5"/>
        <v>1375932</v>
      </c>
      <c r="H45" s="7"/>
      <c r="N45" s="8"/>
      <c r="W45" s="8"/>
    </row>
    <row r="46" spans="1:23" ht="14.45" customHeight="1" x14ac:dyDescent="0.2">
      <c r="A46" s="18">
        <v>43</v>
      </c>
      <c r="B46" s="19" t="s">
        <v>49</v>
      </c>
      <c r="C46" s="20">
        <f>'[1]Table 2_State Distrib and Adjs'!AL49</f>
        <v>2154918</v>
      </c>
      <c r="D46" s="21">
        <v>-6078</v>
      </c>
      <c r="E46" s="22">
        <f t="shared" si="4"/>
        <v>2148840</v>
      </c>
      <c r="F46" s="21">
        <v>0</v>
      </c>
      <c r="G46" s="22">
        <f t="shared" si="5"/>
        <v>2148840</v>
      </c>
      <c r="H46" s="7"/>
      <c r="N46" s="8"/>
      <c r="W46" s="8"/>
    </row>
    <row r="47" spans="1:23" ht="14.45" customHeight="1" x14ac:dyDescent="0.2">
      <c r="A47" s="18">
        <v>44</v>
      </c>
      <c r="B47" s="19" t="s">
        <v>50</v>
      </c>
      <c r="C47" s="20">
        <f>'[1]Table 2_State Distrib and Adjs'!AL50</f>
        <v>3561284</v>
      </c>
      <c r="D47" s="21">
        <v>-14524</v>
      </c>
      <c r="E47" s="22">
        <f t="shared" si="4"/>
        <v>3546760</v>
      </c>
      <c r="F47" s="21">
        <v>0</v>
      </c>
      <c r="G47" s="22">
        <f t="shared" si="5"/>
        <v>3546760</v>
      </c>
      <c r="H47" s="7"/>
      <c r="N47" s="8"/>
      <c r="W47" s="8"/>
    </row>
    <row r="48" spans="1:23" ht="14.45" customHeight="1" x14ac:dyDescent="0.2">
      <c r="A48" s="23">
        <v>45</v>
      </c>
      <c r="B48" s="24" t="s">
        <v>51</v>
      </c>
      <c r="C48" s="25">
        <f>'[1]Table 2_State Distrib and Adjs'!AL51</f>
        <v>2229072</v>
      </c>
      <c r="D48" s="26">
        <v>-34245</v>
      </c>
      <c r="E48" s="27">
        <f t="shared" si="4"/>
        <v>2194827</v>
      </c>
      <c r="F48" s="26">
        <v>0</v>
      </c>
      <c r="G48" s="27">
        <f t="shared" si="5"/>
        <v>2194827</v>
      </c>
      <c r="H48" s="7"/>
      <c r="N48" s="8"/>
      <c r="W48" s="8"/>
    </row>
    <row r="49" spans="1:23" ht="14.45" customHeight="1" x14ac:dyDescent="0.2">
      <c r="A49" s="18">
        <v>46</v>
      </c>
      <c r="B49" s="19" t="s">
        <v>52</v>
      </c>
      <c r="C49" s="20">
        <f>'[1]Table 2_State Distrib and Adjs'!AL52</f>
        <v>635723</v>
      </c>
      <c r="D49" s="21">
        <v>-4167</v>
      </c>
      <c r="E49" s="22">
        <f t="shared" si="4"/>
        <v>631556</v>
      </c>
      <c r="F49" s="21">
        <v>0</v>
      </c>
      <c r="G49" s="22">
        <f t="shared" si="5"/>
        <v>631556</v>
      </c>
      <c r="H49" s="7"/>
      <c r="N49" s="8"/>
      <c r="W49" s="8"/>
    </row>
    <row r="50" spans="1:23" ht="14.45" customHeight="1" x14ac:dyDescent="0.2">
      <c r="A50" s="18">
        <v>47</v>
      </c>
      <c r="B50" s="19" t="s">
        <v>53</v>
      </c>
      <c r="C50" s="20">
        <f>'[1]Table 2_State Distrib and Adjs'!AL53</f>
        <v>1056890</v>
      </c>
      <c r="D50" s="21">
        <v>-324</v>
      </c>
      <c r="E50" s="22">
        <f t="shared" si="4"/>
        <v>1056566</v>
      </c>
      <c r="F50" s="21">
        <v>0</v>
      </c>
      <c r="G50" s="22">
        <f t="shared" si="5"/>
        <v>1056566</v>
      </c>
      <c r="H50" s="7"/>
      <c r="N50" s="8"/>
      <c r="W50" s="8"/>
    </row>
    <row r="51" spans="1:23" ht="14.45" customHeight="1" x14ac:dyDescent="0.2">
      <c r="A51" s="18">
        <v>48</v>
      </c>
      <c r="B51" s="19" t="s">
        <v>54</v>
      </c>
      <c r="C51" s="20">
        <f>'[1]Table 2_State Distrib and Adjs'!AL54</f>
        <v>2273141</v>
      </c>
      <c r="D51" s="21">
        <v>-23116</v>
      </c>
      <c r="E51" s="22">
        <f t="shared" si="4"/>
        <v>2250025</v>
      </c>
      <c r="F51" s="21">
        <v>0</v>
      </c>
      <c r="G51" s="22">
        <f t="shared" si="5"/>
        <v>2250025</v>
      </c>
      <c r="H51" s="7"/>
      <c r="N51" s="8"/>
      <c r="W51" s="8"/>
    </row>
    <row r="52" spans="1:23" ht="14.45" customHeight="1" x14ac:dyDescent="0.2">
      <c r="A52" s="18">
        <v>49</v>
      </c>
      <c r="B52" s="19" t="s">
        <v>55</v>
      </c>
      <c r="C52" s="20">
        <f>'[1]Table 2_State Distrib and Adjs'!AL55</f>
        <v>6289858</v>
      </c>
      <c r="D52" s="21">
        <v>-99283</v>
      </c>
      <c r="E52" s="22">
        <f t="shared" si="4"/>
        <v>6190575</v>
      </c>
      <c r="F52" s="21">
        <v>0</v>
      </c>
      <c r="G52" s="22">
        <f t="shared" si="5"/>
        <v>6190575</v>
      </c>
      <c r="H52" s="7"/>
      <c r="N52" s="8"/>
      <c r="W52" s="8"/>
    </row>
    <row r="53" spans="1:23" ht="14.45" customHeight="1" x14ac:dyDescent="0.2">
      <c r="A53" s="23">
        <v>50</v>
      </c>
      <c r="B53" s="24" t="s">
        <v>56</v>
      </c>
      <c r="C53" s="25">
        <f>'[1]Table 2_State Distrib and Adjs'!AL56</f>
        <v>3949762</v>
      </c>
      <c r="D53" s="26">
        <v>30316</v>
      </c>
      <c r="E53" s="27">
        <f t="shared" si="4"/>
        <v>3980078</v>
      </c>
      <c r="F53" s="26">
        <v>0</v>
      </c>
      <c r="G53" s="27">
        <f t="shared" si="5"/>
        <v>3980078</v>
      </c>
      <c r="H53" s="7"/>
      <c r="N53" s="8"/>
      <c r="W53" s="8"/>
    </row>
    <row r="54" spans="1:23" ht="14.45" customHeight="1" x14ac:dyDescent="0.2">
      <c r="A54" s="18">
        <v>51</v>
      </c>
      <c r="B54" s="19" t="s">
        <v>57</v>
      </c>
      <c r="C54" s="20">
        <f>'[1]Table 2_State Distrib and Adjs'!AL57</f>
        <v>3681104</v>
      </c>
      <c r="D54" s="21">
        <v>-12581</v>
      </c>
      <c r="E54" s="22">
        <f t="shared" si="4"/>
        <v>3668523</v>
      </c>
      <c r="F54" s="21">
        <v>0</v>
      </c>
      <c r="G54" s="22">
        <f t="shared" si="5"/>
        <v>3668523</v>
      </c>
      <c r="H54" s="7"/>
      <c r="N54" s="8"/>
      <c r="W54" s="8"/>
    </row>
    <row r="55" spans="1:23" ht="14.45" customHeight="1" x14ac:dyDescent="0.2">
      <c r="A55" s="18">
        <v>52</v>
      </c>
      <c r="B55" s="19" t="s">
        <v>58</v>
      </c>
      <c r="C55" s="20">
        <f>'[1]Table 2_State Distrib and Adjs'!AL58</f>
        <v>17900285</v>
      </c>
      <c r="D55" s="21">
        <v>-139286</v>
      </c>
      <c r="E55" s="22">
        <f t="shared" si="4"/>
        <v>17760999</v>
      </c>
      <c r="F55" s="21">
        <v>0</v>
      </c>
      <c r="G55" s="22">
        <f t="shared" si="5"/>
        <v>17760999</v>
      </c>
      <c r="H55" s="7"/>
      <c r="N55" s="8"/>
      <c r="W55" s="8"/>
    </row>
    <row r="56" spans="1:23" ht="14.45" customHeight="1" x14ac:dyDescent="0.2">
      <c r="A56" s="18">
        <v>53</v>
      </c>
      <c r="B56" s="19" t="s">
        <v>59</v>
      </c>
      <c r="C56" s="20">
        <f>'[1]Table 2_State Distrib and Adjs'!AL59</f>
        <v>9240422</v>
      </c>
      <c r="D56" s="21">
        <v>-28036</v>
      </c>
      <c r="E56" s="22">
        <f t="shared" si="4"/>
        <v>9212386</v>
      </c>
      <c r="F56" s="21">
        <v>0</v>
      </c>
      <c r="G56" s="22">
        <f t="shared" si="5"/>
        <v>9212386</v>
      </c>
      <c r="H56" s="7"/>
      <c r="N56" s="8"/>
      <c r="W56" s="8"/>
    </row>
    <row r="57" spans="1:23" ht="14.45" customHeight="1" x14ac:dyDescent="0.2">
      <c r="A57" s="18">
        <v>54</v>
      </c>
      <c r="B57" s="19" t="s">
        <v>60</v>
      </c>
      <c r="C57" s="20">
        <f>'[1]Table 2_State Distrib and Adjs'!AL60</f>
        <v>351186</v>
      </c>
      <c r="D57" s="21">
        <v>-9148</v>
      </c>
      <c r="E57" s="22">
        <f t="shared" si="4"/>
        <v>342038</v>
      </c>
      <c r="F57" s="21">
        <v>0</v>
      </c>
      <c r="G57" s="22">
        <f t="shared" si="5"/>
        <v>342038</v>
      </c>
      <c r="H57" s="7"/>
      <c r="N57" s="8"/>
      <c r="W57" s="8"/>
    </row>
    <row r="58" spans="1:23" ht="14.45" customHeight="1" x14ac:dyDescent="0.2">
      <c r="A58" s="23">
        <v>55</v>
      </c>
      <c r="B58" s="24" t="s">
        <v>61</v>
      </c>
      <c r="C58" s="25">
        <f>'[1]Table 2_State Distrib and Adjs'!AL61</f>
        <v>7330295</v>
      </c>
      <c r="D58" s="26">
        <v>-38135</v>
      </c>
      <c r="E58" s="27">
        <f t="shared" si="4"/>
        <v>7292160</v>
      </c>
      <c r="F58" s="26">
        <v>0</v>
      </c>
      <c r="G58" s="27">
        <f t="shared" si="5"/>
        <v>7292160</v>
      </c>
      <c r="H58" s="7"/>
      <c r="N58" s="8"/>
      <c r="W58" s="8"/>
    </row>
    <row r="59" spans="1:23" ht="14.45" customHeight="1" x14ac:dyDescent="0.2">
      <c r="A59" s="18">
        <v>56</v>
      </c>
      <c r="B59" s="19" t="s">
        <v>62</v>
      </c>
      <c r="C59" s="20">
        <f>'[1]Table 2_State Distrib and Adjs'!AL62</f>
        <v>970482</v>
      </c>
      <c r="D59" s="21">
        <v>-192428</v>
      </c>
      <c r="E59" s="22">
        <f t="shared" si="4"/>
        <v>778054</v>
      </c>
      <c r="F59" s="21">
        <v>0</v>
      </c>
      <c r="G59" s="22">
        <f t="shared" si="5"/>
        <v>778054</v>
      </c>
      <c r="H59" s="7"/>
      <c r="N59" s="8"/>
      <c r="W59" s="8"/>
    </row>
    <row r="60" spans="1:23" ht="14.45" customHeight="1" x14ac:dyDescent="0.2">
      <c r="A60" s="18">
        <v>57</v>
      </c>
      <c r="B60" s="19" t="s">
        <v>63</v>
      </c>
      <c r="C60" s="20">
        <f>'[1]Table 2_State Distrib and Adjs'!AL63</f>
        <v>4126693</v>
      </c>
      <c r="D60" s="21">
        <v>-18816</v>
      </c>
      <c r="E60" s="22">
        <f t="shared" si="4"/>
        <v>4107877</v>
      </c>
      <c r="F60" s="21">
        <v>0</v>
      </c>
      <c r="G60" s="22">
        <f t="shared" si="5"/>
        <v>4107877</v>
      </c>
      <c r="H60" s="7"/>
      <c r="N60" s="8"/>
      <c r="W60" s="8"/>
    </row>
    <row r="61" spans="1:23" ht="14.45" customHeight="1" x14ac:dyDescent="0.2">
      <c r="A61" s="18">
        <v>58</v>
      </c>
      <c r="B61" s="19" t="s">
        <v>64</v>
      </c>
      <c r="C61" s="20">
        <f>'[1]Table 2_State Distrib and Adjs'!AL64</f>
        <v>4324953</v>
      </c>
      <c r="D61" s="21">
        <v>-11818</v>
      </c>
      <c r="E61" s="22">
        <f t="shared" si="4"/>
        <v>4313135</v>
      </c>
      <c r="F61" s="21">
        <v>0</v>
      </c>
      <c r="G61" s="22">
        <f t="shared" si="5"/>
        <v>4313135</v>
      </c>
      <c r="H61" s="7"/>
      <c r="N61" s="8"/>
      <c r="W61" s="8"/>
    </row>
    <row r="62" spans="1:23" ht="14.45" customHeight="1" x14ac:dyDescent="0.2">
      <c r="A62" s="18">
        <v>59</v>
      </c>
      <c r="B62" s="19" t="s">
        <v>65</v>
      </c>
      <c r="C62" s="20">
        <f>'[1]Table 2_State Distrib and Adjs'!AL65</f>
        <v>3128522</v>
      </c>
      <c r="D62" s="21">
        <v>-7539</v>
      </c>
      <c r="E62" s="22">
        <f t="shared" si="4"/>
        <v>3120983</v>
      </c>
      <c r="F62" s="21">
        <v>0</v>
      </c>
      <c r="G62" s="22">
        <f t="shared" si="5"/>
        <v>3120983</v>
      </c>
      <c r="H62" s="7"/>
      <c r="N62" s="8"/>
      <c r="W62" s="8"/>
    </row>
    <row r="63" spans="1:23" ht="14.45" customHeight="1" x14ac:dyDescent="0.2">
      <c r="A63" s="23">
        <v>60</v>
      </c>
      <c r="B63" s="24" t="s">
        <v>66</v>
      </c>
      <c r="C63" s="25">
        <f>'[1]Table 2_State Distrib and Adjs'!AL66</f>
        <v>3028874</v>
      </c>
      <c r="D63" s="26">
        <v>-10981</v>
      </c>
      <c r="E63" s="27">
        <f t="shared" si="4"/>
        <v>3017893</v>
      </c>
      <c r="F63" s="26">
        <v>0</v>
      </c>
      <c r="G63" s="27">
        <f t="shared" si="5"/>
        <v>3017893</v>
      </c>
      <c r="H63" s="7"/>
      <c r="N63" s="8"/>
      <c r="W63" s="8"/>
    </row>
    <row r="64" spans="1:23" ht="14.45" customHeight="1" x14ac:dyDescent="0.2">
      <c r="A64" s="18">
        <v>61</v>
      </c>
      <c r="B64" s="19" t="s">
        <v>67</v>
      </c>
      <c r="C64" s="20">
        <f>'[1]Table 2_State Distrib and Adjs'!AL67</f>
        <v>1125842</v>
      </c>
      <c r="D64" s="21">
        <v>-30589</v>
      </c>
      <c r="E64" s="22">
        <f t="shared" si="4"/>
        <v>1095253</v>
      </c>
      <c r="F64" s="21">
        <v>0</v>
      </c>
      <c r="G64" s="22">
        <f t="shared" si="5"/>
        <v>1095253</v>
      </c>
      <c r="H64" s="7"/>
      <c r="N64" s="8"/>
      <c r="W64" s="8"/>
    </row>
    <row r="65" spans="1:23" ht="14.45" customHeight="1" x14ac:dyDescent="0.2">
      <c r="A65" s="18">
        <v>62</v>
      </c>
      <c r="B65" s="19" t="s">
        <v>68</v>
      </c>
      <c r="C65" s="20">
        <f>'[1]Table 2_State Distrib and Adjs'!AL68</f>
        <v>1011536</v>
      </c>
      <c r="D65" s="21">
        <v>666</v>
      </c>
      <c r="E65" s="22">
        <f t="shared" si="4"/>
        <v>1012202</v>
      </c>
      <c r="F65" s="21">
        <v>0</v>
      </c>
      <c r="G65" s="22">
        <f t="shared" si="5"/>
        <v>1012202</v>
      </c>
      <c r="H65" s="7"/>
      <c r="N65" s="8"/>
      <c r="W65" s="8"/>
    </row>
    <row r="66" spans="1:23" ht="14.45" customHeight="1" x14ac:dyDescent="0.2">
      <c r="A66" s="18">
        <v>63</v>
      </c>
      <c r="B66" s="19" t="s">
        <v>69</v>
      </c>
      <c r="C66" s="20">
        <f>'[1]Table 2_State Distrib and Adjs'!AL69</f>
        <v>762089</v>
      </c>
      <c r="D66" s="21">
        <v>-15691</v>
      </c>
      <c r="E66" s="22">
        <f t="shared" si="4"/>
        <v>746398</v>
      </c>
      <c r="F66" s="21">
        <v>0</v>
      </c>
      <c r="G66" s="22">
        <f t="shared" si="5"/>
        <v>746398</v>
      </c>
      <c r="H66" s="7"/>
      <c r="N66" s="8"/>
      <c r="W66" s="8"/>
    </row>
    <row r="67" spans="1:23" ht="14.45" customHeight="1" x14ac:dyDescent="0.2">
      <c r="A67" s="18">
        <v>64</v>
      </c>
      <c r="B67" s="19" t="s">
        <v>70</v>
      </c>
      <c r="C67" s="20">
        <f>'[1]Table 2_State Distrib and Adjs'!AL70</f>
        <v>1328245</v>
      </c>
      <c r="D67" s="21">
        <v>-4356</v>
      </c>
      <c r="E67" s="22">
        <f t="shared" si="4"/>
        <v>1323889</v>
      </c>
      <c r="F67" s="21">
        <v>0</v>
      </c>
      <c r="G67" s="22">
        <f t="shared" si="5"/>
        <v>1323889</v>
      </c>
      <c r="H67" s="7"/>
      <c r="N67" s="8"/>
      <c r="W67" s="8"/>
    </row>
    <row r="68" spans="1:23" ht="14.45" customHeight="1" x14ac:dyDescent="0.2">
      <c r="A68" s="23">
        <v>65</v>
      </c>
      <c r="B68" s="24" t="s">
        <v>71</v>
      </c>
      <c r="C68" s="25">
        <f>'[1]Table 2_State Distrib and Adjs'!AL71</f>
        <v>3656624</v>
      </c>
      <c r="D68" s="26">
        <v>-155159</v>
      </c>
      <c r="E68" s="27">
        <f t="shared" ref="E68:E72" si="6">C68+D68</f>
        <v>3501465</v>
      </c>
      <c r="F68" s="26">
        <v>-2085.4072499999997</v>
      </c>
      <c r="G68" s="27">
        <f t="shared" ref="G68:G72" si="7">E68+F68</f>
        <v>3499379.5927499998</v>
      </c>
      <c r="H68" s="7"/>
      <c r="N68" s="8"/>
      <c r="W68" s="8"/>
    </row>
    <row r="69" spans="1:23" ht="14.45" customHeight="1" x14ac:dyDescent="0.2">
      <c r="A69" s="18">
        <v>66</v>
      </c>
      <c r="B69" s="19" t="s">
        <v>72</v>
      </c>
      <c r="C69" s="20">
        <f>'[1]Table 2_State Distrib and Adjs'!AL72</f>
        <v>857806</v>
      </c>
      <c r="D69" s="21">
        <v>-143528</v>
      </c>
      <c r="E69" s="22">
        <f t="shared" si="6"/>
        <v>714278</v>
      </c>
      <c r="F69" s="21">
        <v>0</v>
      </c>
      <c r="G69" s="22">
        <f t="shared" si="7"/>
        <v>714278</v>
      </c>
      <c r="H69" s="7"/>
      <c r="N69" s="8"/>
      <c r="W69" s="8"/>
    </row>
    <row r="70" spans="1:23" ht="14.45" customHeight="1" x14ac:dyDescent="0.2">
      <c r="A70" s="18">
        <v>67</v>
      </c>
      <c r="B70" s="19" t="s">
        <v>73</v>
      </c>
      <c r="C70" s="20">
        <f>'[1]Table 2_State Distrib and Adjs'!AL73</f>
        <v>2441005</v>
      </c>
      <c r="D70" s="21">
        <v>-7810</v>
      </c>
      <c r="E70" s="22">
        <f t="shared" si="6"/>
        <v>2433195</v>
      </c>
      <c r="F70" s="21">
        <v>0</v>
      </c>
      <c r="G70" s="22">
        <f t="shared" si="7"/>
        <v>2433195</v>
      </c>
      <c r="H70" s="7"/>
      <c r="N70" s="8"/>
      <c r="W70" s="8"/>
    </row>
    <row r="71" spans="1:23" ht="14.45" customHeight="1" x14ac:dyDescent="0.2">
      <c r="A71" s="18">
        <v>68</v>
      </c>
      <c r="B71" s="19" t="s">
        <v>74</v>
      </c>
      <c r="C71" s="20">
        <f>'[1]Table 2_State Distrib and Adjs'!AL74</f>
        <v>616785</v>
      </c>
      <c r="D71" s="21">
        <v>-59604</v>
      </c>
      <c r="E71" s="22">
        <f t="shared" si="6"/>
        <v>557181</v>
      </c>
      <c r="F71" s="21">
        <v>0</v>
      </c>
      <c r="G71" s="22">
        <f t="shared" si="7"/>
        <v>557181</v>
      </c>
      <c r="H71" s="7"/>
      <c r="N71" s="8"/>
      <c r="W71" s="8"/>
    </row>
    <row r="72" spans="1:23" ht="14.45" customHeight="1" x14ac:dyDescent="0.2">
      <c r="A72" s="31">
        <v>69</v>
      </c>
      <c r="B72" s="32" t="s">
        <v>75</v>
      </c>
      <c r="C72" s="33">
        <f>'[1]Table 2_State Distrib and Adjs'!AL75</f>
        <v>2549602</v>
      </c>
      <c r="D72" s="34">
        <v>1526</v>
      </c>
      <c r="E72" s="35">
        <f t="shared" si="6"/>
        <v>2551128</v>
      </c>
      <c r="F72" s="34">
        <v>0</v>
      </c>
      <c r="G72" s="35">
        <f t="shared" si="7"/>
        <v>2551128</v>
      </c>
      <c r="H72" s="7"/>
      <c r="N72" s="8"/>
      <c r="W72" s="8"/>
    </row>
    <row r="73" spans="1:23" ht="14.45" customHeight="1" thickBot="1" x14ac:dyDescent="0.25">
      <c r="A73" s="36"/>
      <c r="B73" s="37" t="s">
        <v>76</v>
      </c>
      <c r="C73" s="38">
        <f t="shared" ref="C73:H73" si="8">SUM(C4:C72)</f>
        <v>278709078</v>
      </c>
      <c r="D73" s="38">
        <v>-20177744</v>
      </c>
      <c r="E73" s="39">
        <f t="shared" si="8"/>
        <v>258531334</v>
      </c>
      <c r="F73" s="38">
        <v>-694.11950000000002</v>
      </c>
      <c r="G73" s="39">
        <f t="shared" si="8"/>
        <v>258530639.88050002</v>
      </c>
      <c r="H73" s="7">
        <f t="shared" si="8"/>
        <v>0</v>
      </c>
      <c r="N73" s="8"/>
      <c r="W73" s="8"/>
    </row>
    <row r="74" spans="1:23" ht="13.5" thickTop="1" x14ac:dyDescent="0.2"/>
  </sheetData>
  <printOptions horizontalCentered="1"/>
  <pageMargins left="0.4" right="0.4" top="1.01" bottom="0.75" header="0.3" footer="0.3"/>
  <pageSetup paperSize="5" scale="64" firstPageNumber="11" orientation="portrait" r:id="rId1"/>
  <headerFooter>
    <oddHeader>&amp;L&amp;"Arial,Bold"&amp;14&amp;K000000Table 2A-2:  FY2014-15 Budget Letter (April 2015)
MFP Transfer Amount (Monthly Amount)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2A-2 EFT (Monthly)</vt:lpstr>
      <vt:lpstr>'Table 2A-2 EFT (Monthly)'!Print_Area</vt:lpstr>
      <vt:lpstr>'Table 2A-2 EFT (Monthly)'!Print_Titles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Pitre</dc:creator>
  <cp:lastModifiedBy>Jonathan Pitre</cp:lastModifiedBy>
  <dcterms:created xsi:type="dcterms:W3CDTF">2015-08-14T16:55:24Z</dcterms:created>
  <dcterms:modified xsi:type="dcterms:W3CDTF">2015-08-14T18:11:03Z</dcterms:modified>
</cp:coreProperties>
</file>