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efty1/Dropbox/louisiana/NSFY Phase II Implementation Materials/2017 Micro-Enterprise Credential Retreat/Statewide Micro-Enterprise Materials/26 Develop a Business and Marketing Plan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9" i="1"/>
  <c r="E9" i="1"/>
  <c r="E17" i="1"/>
  <c r="E20" i="1"/>
  <c r="D20" i="1"/>
  <c r="E18" i="1"/>
  <c r="D14" i="1"/>
  <c r="D15" i="1"/>
  <c r="E15" i="1"/>
  <c r="E14" i="1"/>
  <c r="E8" i="1"/>
  <c r="E4" i="1"/>
</calcChain>
</file>

<file path=xl/sharedStrings.xml><?xml version="1.0" encoding="utf-8"?>
<sst xmlns="http://schemas.openxmlformats.org/spreadsheetml/2006/main" count="16" uniqueCount="16">
  <si>
    <t>Monthly</t>
  </si>
  <si>
    <t>Annual</t>
  </si>
  <si>
    <t>Number of customers per month</t>
  </si>
  <si>
    <t>% purchasing gas</t>
  </si>
  <si>
    <t>average gas purchase</t>
  </si>
  <si>
    <t>average gas margin</t>
  </si>
  <si>
    <t>Monthly gas revenue</t>
  </si>
  <si>
    <t>Monthly gas margin</t>
  </si>
  <si>
    <t>% purchasing convenience store items</t>
  </si>
  <si>
    <t>average ticket</t>
  </si>
  <si>
    <t>average margin</t>
  </si>
  <si>
    <t>Monthly Convenience Store Revenue</t>
  </si>
  <si>
    <t>Monthly Convenience Store Margin</t>
  </si>
  <si>
    <t>Monthly Labor, Rent and Overhead</t>
  </si>
  <si>
    <t>Total Operating Margin Before Tax and Owner Compensation</t>
  </si>
  <si>
    <t>Monthly Marketing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</si>
</sst>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;[Red]&quot;$&quot;#,##0"/>
    <numFmt numFmtId="166" formatCode="_-&quot;$&quot;* #,##0_-;\-&quot;$&quot;* #,##0_-;_-&quot;$&quot;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1" xfId="1" applyNumberFormat="1" applyFont="1" applyBorder="1"/>
    <xf numFmtId="164" fontId="4" fillId="0" borderId="1" xfId="0" applyNumberFormat="1" applyFont="1" applyBorder="1"/>
    <xf numFmtId="0" fontId="4" fillId="0" borderId="1" xfId="0" applyFont="1" applyBorder="1"/>
    <xf numFmtId="9" fontId="4" fillId="0" borderId="1" xfId="3" applyFont="1" applyBorder="1"/>
    <xf numFmtId="165" fontId="4" fillId="0" borderId="1" xfId="0" applyNumberFormat="1" applyFont="1" applyBorder="1"/>
    <xf numFmtId="166" fontId="4" fillId="0" borderId="1" xfId="2" applyNumberFormat="1" applyFont="1" applyBorder="1"/>
  </cellXfs>
  <cellStyles count="8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0"/>
  <sheetViews>
    <sheetView tabSelected="1" workbookViewId="0">
      <selection activeCell="C30" sqref="C30"/>
    </sheetView>
  </sheetViews>
  <sheetFormatPr baseColWidth="10" defaultRowHeight="16" x14ac:dyDescent="0.2"/>
  <cols>
    <col min="3" max="3" width="50.83203125" bestFit="1" customWidth="1"/>
    <col min="4" max="4" width="8.83203125" bestFit="1" customWidth="1"/>
    <col min="5" max="5" width="11.33203125" bestFit="1" customWidth="1"/>
  </cols>
  <sheetData>
    <row r="3" spans="3:5" x14ac:dyDescent="0.2">
      <c r="C3" s="1"/>
      <c r="D3" s="2" t="s">
        <v>0</v>
      </c>
      <c r="E3" s="2" t="s">
        <v>1</v>
      </c>
    </row>
    <row r="4" spans="3:5" x14ac:dyDescent="0.2">
      <c r="C4" s="3" t="s">
        <v>2</v>
      </c>
      <c r="D4" s="4">
        <v>5000</v>
      </c>
      <c r="E4" s="5">
        <f>D4*12</f>
        <v>60000</v>
      </c>
    </row>
    <row r="5" spans="3:5" x14ac:dyDescent="0.2">
      <c r="C5" s="6" t="s">
        <v>3</v>
      </c>
      <c r="D5" s="7">
        <v>0.68</v>
      </c>
      <c r="E5" s="1"/>
    </row>
    <row r="6" spans="3:5" x14ac:dyDescent="0.2">
      <c r="C6" s="6" t="s">
        <v>4</v>
      </c>
      <c r="D6" s="8">
        <v>20</v>
      </c>
      <c r="E6" s="1"/>
    </row>
    <row r="7" spans="3:5" x14ac:dyDescent="0.2">
      <c r="C7" s="6" t="s">
        <v>5</v>
      </c>
      <c r="D7" s="7">
        <v>0.08</v>
      </c>
      <c r="E7" s="1"/>
    </row>
    <row r="8" spans="3:5" x14ac:dyDescent="0.2">
      <c r="C8" s="6" t="s">
        <v>6</v>
      </c>
      <c r="D8" s="8">
        <f>D4*D5*D6</f>
        <v>68000.000000000015</v>
      </c>
      <c r="E8" s="9">
        <f>D8*12</f>
        <v>816000.00000000023</v>
      </c>
    </row>
    <row r="9" spans="3:5" x14ac:dyDescent="0.2">
      <c r="C9" s="6" t="s">
        <v>7</v>
      </c>
      <c r="D9" s="8">
        <f>D8*D7</f>
        <v>5440.0000000000009</v>
      </c>
      <c r="E9" s="9">
        <f>D9*12</f>
        <v>65280.000000000015</v>
      </c>
    </row>
    <row r="10" spans="3:5" x14ac:dyDescent="0.2">
      <c r="C10" s="6"/>
      <c r="D10" s="6"/>
      <c r="E10" s="1"/>
    </row>
    <row r="11" spans="3:5" x14ac:dyDescent="0.2">
      <c r="C11" s="6" t="s">
        <v>8</v>
      </c>
      <c r="D11" s="7">
        <v>0.45</v>
      </c>
      <c r="E11" s="1"/>
    </row>
    <row r="12" spans="3:5" x14ac:dyDescent="0.2">
      <c r="C12" s="6" t="s">
        <v>9</v>
      </c>
      <c r="D12" s="8">
        <v>12</v>
      </c>
      <c r="E12" s="1"/>
    </row>
    <row r="13" spans="3:5" x14ac:dyDescent="0.2">
      <c r="C13" s="6" t="s">
        <v>10</v>
      </c>
      <c r="D13" s="7">
        <v>0.6</v>
      </c>
      <c r="E13" s="1"/>
    </row>
    <row r="14" spans="3:5" x14ac:dyDescent="0.2">
      <c r="C14" s="6" t="s">
        <v>11</v>
      </c>
      <c r="D14" s="8">
        <f>D4*D11*D12</f>
        <v>27000</v>
      </c>
      <c r="E14" s="9">
        <f>D14*12</f>
        <v>324000</v>
      </c>
    </row>
    <row r="15" spans="3:5" x14ac:dyDescent="0.2">
      <c r="C15" s="6" t="s">
        <v>12</v>
      </c>
      <c r="D15" s="8">
        <f>D14*D13</f>
        <v>16200</v>
      </c>
      <c r="E15" s="9">
        <f>D15*12</f>
        <v>194400</v>
      </c>
    </row>
    <row r="16" spans="3:5" x14ac:dyDescent="0.2">
      <c r="C16" s="1"/>
      <c r="D16" s="1"/>
      <c r="E16" s="1"/>
    </row>
    <row r="17" spans="3:5" x14ac:dyDescent="0.2">
      <c r="C17" s="6" t="s">
        <v>13</v>
      </c>
      <c r="D17" s="9">
        <v>15800</v>
      </c>
      <c r="E17" s="9">
        <f>D17*12</f>
        <v>189600</v>
      </c>
    </row>
    <row r="18" spans="3:5" x14ac:dyDescent="0.2">
      <c r="C18" s="6" t="s">
        <v>15</v>
      </c>
      <c r="D18" s="9">
        <v>2000</v>
      </c>
      <c r="E18" s="9">
        <f>D18*12</f>
        <v>24000</v>
      </c>
    </row>
    <row r="19" spans="3:5" x14ac:dyDescent="0.2">
      <c r="C19" s="6"/>
      <c r="D19" s="9"/>
      <c r="E19" s="9"/>
    </row>
    <row r="20" spans="3:5" x14ac:dyDescent="0.2">
      <c r="C20" s="6" t="s">
        <v>14</v>
      </c>
      <c r="D20" s="8">
        <f>D9+D15-D17-D18</f>
        <v>3840</v>
      </c>
      <c r="E20" s="8">
        <f>E9+E15-E17-E18</f>
        <v>46080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2017-05-17T18:01:23Z</dcterms:created>
  <dcterms:modified xsi:type="dcterms:W3CDTF">2017-05-17T18:15:01Z</dcterms:modified>
</cp:coreProperties>
</file>