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bourge\Desktop\"/>
    </mc:Choice>
  </mc:AlternateContent>
  <bookViews>
    <workbookView xWindow="0" yWindow="0" windowWidth="24000" windowHeight="13800"/>
  </bookViews>
  <sheets>
    <sheet name="Sheet1" sheetId="1" r:id="rId1"/>
  </sheets>
  <definedNames>
    <definedName name="_xlnm._FilterDatabase" localSheetId="0" hidden="1">Sheet1!$A$123:$D$144</definedName>
    <definedName name="_xlnm.Print_Area" localSheetId="0">Sheet1!$A$1:$AB$148</definedName>
    <definedName name="_xlnm.Print_Titles" localSheetId="0">Sheet1!$A:$C,Sheet1!$1:$2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44" i="1" l="1"/>
  <c r="X144" i="1"/>
  <c r="V144" i="1"/>
  <c r="T144" i="1"/>
  <c r="R144" i="1"/>
  <c r="P144" i="1"/>
  <c r="N144" i="1"/>
  <c r="L144" i="1"/>
  <c r="J144" i="1"/>
  <c r="H144" i="1"/>
  <c r="AA144" i="1"/>
  <c r="Z143" i="1"/>
  <c r="X143" i="1"/>
  <c r="V143" i="1"/>
  <c r="T143" i="1"/>
  <c r="R143" i="1"/>
  <c r="P143" i="1"/>
  <c r="N143" i="1"/>
  <c r="L143" i="1"/>
  <c r="J143" i="1"/>
  <c r="H143" i="1"/>
  <c r="AA143" i="1"/>
  <c r="Z142" i="1"/>
  <c r="X142" i="1"/>
  <c r="V142" i="1"/>
  <c r="T142" i="1"/>
  <c r="R142" i="1"/>
  <c r="P142" i="1"/>
  <c r="N142" i="1"/>
  <c r="L142" i="1"/>
  <c r="J142" i="1"/>
  <c r="H142" i="1"/>
  <c r="AA142" i="1"/>
  <c r="Z141" i="1"/>
  <c r="X141" i="1"/>
  <c r="V141" i="1"/>
  <c r="T141" i="1"/>
  <c r="R141" i="1"/>
  <c r="P141" i="1"/>
  <c r="N141" i="1"/>
  <c r="L141" i="1"/>
  <c r="J141" i="1"/>
  <c r="H141" i="1"/>
  <c r="Z140" i="1"/>
  <c r="X140" i="1"/>
  <c r="V140" i="1"/>
  <c r="T140" i="1"/>
  <c r="R140" i="1"/>
  <c r="P140" i="1"/>
  <c r="N140" i="1"/>
  <c r="L140" i="1"/>
  <c r="J140" i="1"/>
  <c r="H140" i="1"/>
  <c r="F140" i="1"/>
  <c r="Z139" i="1"/>
  <c r="X139" i="1"/>
  <c r="V139" i="1"/>
  <c r="T139" i="1"/>
  <c r="R139" i="1"/>
  <c r="P139" i="1"/>
  <c r="N139" i="1"/>
  <c r="L139" i="1"/>
  <c r="J139" i="1"/>
  <c r="H139" i="1"/>
  <c r="F139" i="1"/>
  <c r="Z138" i="1"/>
  <c r="X138" i="1"/>
  <c r="V138" i="1"/>
  <c r="T138" i="1"/>
  <c r="R138" i="1"/>
  <c r="P138" i="1"/>
  <c r="N138" i="1"/>
  <c r="L138" i="1"/>
  <c r="J138" i="1"/>
  <c r="H138" i="1"/>
  <c r="F138" i="1"/>
  <c r="Z137" i="1"/>
  <c r="X137" i="1"/>
  <c r="V137" i="1"/>
  <c r="T137" i="1"/>
  <c r="R137" i="1"/>
  <c r="P137" i="1"/>
  <c r="N137" i="1"/>
  <c r="L137" i="1"/>
  <c r="J137" i="1"/>
  <c r="H137" i="1"/>
  <c r="F137" i="1"/>
  <c r="Z136" i="1"/>
  <c r="X136" i="1"/>
  <c r="V136" i="1"/>
  <c r="T136" i="1"/>
  <c r="R136" i="1"/>
  <c r="P136" i="1"/>
  <c r="N136" i="1"/>
  <c r="L136" i="1"/>
  <c r="J136" i="1"/>
  <c r="H136" i="1"/>
  <c r="F136" i="1"/>
  <c r="Z135" i="1"/>
  <c r="X135" i="1"/>
  <c r="V135" i="1"/>
  <c r="T135" i="1"/>
  <c r="R135" i="1"/>
  <c r="P135" i="1"/>
  <c r="N135" i="1"/>
  <c r="L135" i="1"/>
  <c r="J135" i="1"/>
  <c r="H135" i="1"/>
  <c r="F135" i="1"/>
  <c r="Z134" i="1"/>
  <c r="X134" i="1"/>
  <c r="V134" i="1"/>
  <c r="T134" i="1"/>
  <c r="R134" i="1"/>
  <c r="P134" i="1"/>
  <c r="N134" i="1"/>
  <c r="L134" i="1"/>
  <c r="J134" i="1"/>
  <c r="H134" i="1"/>
  <c r="F134" i="1"/>
  <c r="Z133" i="1"/>
  <c r="X133" i="1"/>
  <c r="V133" i="1"/>
  <c r="T133" i="1"/>
  <c r="R133" i="1"/>
  <c r="P133" i="1"/>
  <c r="N133" i="1"/>
  <c r="L133" i="1"/>
  <c r="J133" i="1"/>
  <c r="H133" i="1"/>
  <c r="F133" i="1"/>
  <c r="Z132" i="1"/>
  <c r="X132" i="1"/>
  <c r="V132" i="1"/>
  <c r="T132" i="1"/>
  <c r="R132" i="1"/>
  <c r="P132" i="1"/>
  <c r="N132" i="1"/>
  <c r="L132" i="1"/>
  <c r="J132" i="1"/>
  <c r="H132" i="1"/>
  <c r="F132" i="1"/>
  <c r="Z131" i="1"/>
  <c r="X131" i="1"/>
  <c r="V131" i="1"/>
  <c r="T131" i="1"/>
  <c r="R131" i="1"/>
  <c r="P131" i="1"/>
  <c r="N131" i="1"/>
  <c r="L131" i="1"/>
  <c r="J131" i="1"/>
  <c r="H131" i="1"/>
  <c r="F131" i="1"/>
  <c r="Z130" i="1"/>
  <c r="X130" i="1"/>
  <c r="V130" i="1"/>
  <c r="T130" i="1"/>
  <c r="R130" i="1"/>
  <c r="P130" i="1"/>
  <c r="N130" i="1"/>
  <c r="L130" i="1"/>
  <c r="J130" i="1"/>
  <c r="H130" i="1"/>
  <c r="F130" i="1"/>
  <c r="Z129" i="1"/>
  <c r="X129" i="1"/>
  <c r="V129" i="1"/>
  <c r="T129" i="1"/>
  <c r="R129" i="1"/>
  <c r="P129" i="1"/>
  <c r="N129" i="1"/>
  <c r="L129" i="1"/>
  <c r="J129" i="1"/>
  <c r="H129" i="1"/>
  <c r="F129" i="1"/>
  <c r="Z128" i="1"/>
  <c r="X128" i="1"/>
  <c r="V128" i="1"/>
  <c r="T128" i="1"/>
  <c r="R128" i="1"/>
  <c r="P128" i="1"/>
  <c r="N128" i="1"/>
  <c r="L128" i="1"/>
  <c r="J128" i="1"/>
  <c r="H128" i="1"/>
  <c r="F128" i="1"/>
  <c r="Z127" i="1"/>
  <c r="X127" i="1"/>
  <c r="V127" i="1"/>
  <c r="T127" i="1"/>
  <c r="R127" i="1"/>
  <c r="P127" i="1"/>
  <c r="N127" i="1"/>
  <c r="L127" i="1"/>
  <c r="J127" i="1"/>
  <c r="H127" i="1"/>
  <c r="F127" i="1"/>
  <c r="Z126" i="1"/>
  <c r="X126" i="1"/>
  <c r="V126" i="1"/>
  <c r="T126" i="1"/>
  <c r="R126" i="1"/>
  <c r="P126" i="1"/>
  <c r="N126" i="1"/>
  <c r="L126" i="1"/>
  <c r="J126" i="1"/>
  <c r="H126" i="1"/>
  <c r="F126" i="1"/>
  <c r="T125" i="1"/>
  <c r="P125" i="1"/>
  <c r="L125" i="1"/>
  <c r="AA125" i="1"/>
  <c r="H125" i="1"/>
  <c r="X124" i="1"/>
  <c r="P124" i="1"/>
  <c r="L124" i="1"/>
  <c r="H124" i="1"/>
  <c r="T124" i="1"/>
  <c r="W145" i="1"/>
  <c r="S145" i="1"/>
  <c r="O145" i="1"/>
  <c r="K145" i="1"/>
  <c r="G145" i="1"/>
  <c r="D145" i="1"/>
  <c r="Z120" i="1"/>
  <c r="V120" i="1"/>
  <c r="R120" i="1"/>
  <c r="N120" i="1"/>
  <c r="J120" i="1"/>
  <c r="AA120" i="1"/>
  <c r="AB120" i="1" s="1"/>
  <c r="X120" i="1"/>
  <c r="Z119" i="1"/>
  <c r="V119" i="1"/>
  <c r="R119" i="1"/>
  <c r="N119" i="1"/>
  <c r="J119" i="1"/>
  <c r="AA119" i="1"/>
  <c r="AB119" i="1" s="1"/>
  <c r="X119" i="1"/>
  <c r="R118" i="1"/>
  <c r="N118" i="1"/>
  <c r="J118" i="1"/>
  <c r="H118" i="1"/>
  <c r="Z118" i="1"/>
  <c r="Z117" i="1"/>
  <c r="X117" i="1"/>
  <c r="V117" i="1"/>
  <c r="T117" i="1"/>
  <c r="R117" i="1"/>
  <c r="P117" i="1"/>
  <c r="N117" i="1"/>
  <c r="L117" i="1"/>
  <c r="J117" i="1"/>
  <c r="H117" i="1"/>
  <c r="F117" i="1"/>
  <c r="Z116" i="1"/>
  <c r="X116" i="1"/>
  <c r="V116" i="1"/>
  <c r="T116" i="1"/>
  <c r="R116" i="1"/>
  <c r="P116" i="1"/>
  <c r="N116" i="1"/>
  <c r="L116" i="1"/>
  <c r="J116" i="1"/>
  <c r="H116" i="1"/>
  <c r="F116" i="1"/>
  <c r="Z115" i="1"/>
  <c r="X115" i="1"/>
  <c r="V115" i="1"/>
  <c r="T115" i="1"/>
  <c r="R115" i="1"/>
  <c r="P115" i="1"/>
  <c r="N115" i="1"/>
  <c r="L115" i="1"/>
  <c r="J115" i="1"/>
  <c r="H115" i="1"/>
  <c r="F115" i="1"/>
  <c r="Z114" i="1"/>
  <c r="X114" i="1"/>
  <c r="V114" i="1"/>
  <c r="T114" i="1"/>
  <c r="R114" i="1"/>
  <c r="P114" i="1"/>
  <c r="N114" i="1"/>
  <c r="L114" i="1"/>
  <c r="J114" i="1"/>
  <c r="H114" i="1"/>
  <c r="F114" i="1"/>
  <c r="Z113" i="1"/>
  <c r="X113" i="1"/>
  <c r="V113" i="1"/>
  <c r="T113" i="1"/>
  <c r="R113" i="1"/>
  <c r="P113" i="1"/>
  <c r="N113" i="1"/>
  <c r="L113" i="1"/>
  <c r="J113" i="1"/>
  <c r="H113" i="1"/>
  <c r="F113" i="1"/>
  <c r="Z112" i="1"/>
  <c r="X112" i="1"/>
  <c r="V112" i="1"/>
  <c r="T112" i="1"/>
  <c r="R112" i="1"/>
  <c r="P112" i="1"/>
  <c r="N112" i="1"/>
  <c r="L112" i="1"/>
  <c r="J112" i="1"/>
  <c r="H112" i="1"/>
  <c r="F112" i="1"/>
  <c r="Z111" i="1"/>
  <c r="X111" i="1"/>
  <c r="V111" i="1"/>
  <c r="T111" i="1"/>
  <c r="R111" i="1"/>
  <c r="P111" i="1"/>
  <c r="N111" i="1"/>
  <c r="L111" i="1"/>
  <c r="J111" i="1"/>
  <c r="H111" i="1"/>
  <c r="F111" i="1"/>
  <c r="Z110" i="1"/>
  <c r="X110" i="1"/>
  <c r="V110" i="1"/>
  <c r="T110" i="1"/>
  <c r="R110" i="1"/>
  <c r="P110" i="1"/>
  <c r="N110" i="1"/>
  <c r="L110" i="1"/>
  <c r="J110" i="1"/>
  <c r="H110" i="1"/>
  <c r="F110" i="1"/>
  <c r="Z109" i="1"/>
  <c r="X109" i="1"/>
  <c r="V109" i="1"/>
  <c r="T109" i="1"/>
  <c r="R109" i="1"/>
  <c r="P109" i="1"/>
  <c r="N109" i="1"/>
  <c r="L109" i="1"/>
  <c r="J109" i="1"/>
  <c r="H109" i="1"/>
  <c r="F109" i="1"/>
  <c r="Z108" i="1"/>
  <c r="X108" i="1"/>
  <c r="V108" i="1"/>
  <c r="T108" i="1"/>
  <c r="R108" i="1"/>
  <c r="P108" i="1"/>
  <c r="N108" i="1"/>
  <c r="L108" i="1"/>
  <c r="J108" i="1"/>
  <c r="H108" i="1"/>
  <c r="F108" i="1"/>
  <c r="Z107" i="1"/>
  <c r="X107" i="1"/>
  <c r="V107" i="1"/>
  <c r="T107" i="1"/>
  <c r="R107" i="1"/>
  <c r="P107" i="1"/>
  <c r="N107" i="1"/>
  <c r="L107" i="1"/>
  <c r="J107" i="1"/>
  <c r="H107" i="1"/>
  <c r="F107" i="1"/>
  <c r="Z106" i="1"/>
  <c r="X106" i="1"/>
  <c r="V106" i="1"/>
  <c r="T106" i="1"/>
  <c r="R106" i="1"/>
  <c r="P106" i="1"/>
  <c r="N106" i="1"/>
  <c r="L106" i="1"/>
  <c r="J106" i="1"/>
  <c r="H106" i="1"/>
  <c r="F106" i="1"/>
  <c r="Z105" i="1"/>
  <c r="X105" i="1"/>
  <c r="V105" i="1"/>
  <c r="T105" i="1"/>
  <c r="R105" i="1"/>
  <c r="P105" i="1"/>
  <c r="N105" i="1"/>
  <c r="L105" i="1"/>
  <c r="J105" i="1"/>
  <c r="H105" i="1"/>
  <c r="F105" i="1"/>
  <c r="Z104" i="1"/>
  <c r="X104" i="1"/>
  <c r="V104" i="1"/>
  <c r="T104" i="1"/>
  <c r="R104" i="1"/>
  <c r="P104" i="1"/>
  <c r="N104" i="1"/>
  <c r="L104" i="1"/>
  <c r="J104" i="1"/>
  <c r="H104" i="1"/>
  <c r="F104" i="1"/>
  <c r="Z103" i="1"/>
  <c r="X103" i="1"/>
  <c r="V103" i="1"/>
  <c r="T103" i="1"/>
  <c r="R103" i="1"/>
  <c r="P103" i="1"/>
  <c r="N103" i="1"/>
  <c r="L103" i="1"/>
  <c r="J103" i="1"/>
  <c r="H103" i="1"/>
  <c r="F103" i="1"/>
  <c r="Z102" i="1"/>
  <c r="X102" i="1"/>
  <c r="V102" i="1"/>
  <c r="T102" i="1"/>
  <c r="R102" i="1"/>
  <c r="P102" i="1"/>
  <c r="N102" i="1"/>
  <c r="L102" i="1"/>
  <c r="J102" i="1"/>
  <c r="H102" i="1"/>
  <c r="F102" i="1"/>
  <c r="X101" i="1"/>
  <c r="P101" i="1"/>
  <c r="H101" i="1"/>
  <c r="L101" i="1"/>
  <c r="T100" i="1"/>
  <c r="L100" i="1"/>
  <c r="F100" i="1"/>
  <c r="X100" i="1"/>
  <c r="X99" i="1"/>
  <c r="P99" i="1"/>
  <c r="L99" i="1"/>
  <c r="H99" i="1"/>
  <c r="T99" i="1"/>
  <c r="X98" i="1"/>
  <c r="V98" i="1"/>
  <c r="T98" i="1"/>
  <c r="P98" i="1"/>
  <c r="N98" i="1"/>
  <c r="L98" i="1"/>
  <c r="H98" i="1"/>
  <c r="F98" i="1"/>
  <c r="X97" i="1"/>
  <c r="T97" i="1"/>
  <c r="P97" i="1"/>
  <c r="H97" i="1"/>
  <c r="L97" i="1"/>
  <c r="T96" i="1"/>
  <c r="L96" i="1"/>
  <c r="F96" i="1"/>
  <c r="X96" i="1"/>
  <c r="X95" i="1"/>
  <c r="P95" i="1"/>
  <c r="H95" i="1"/>
  <c r="T95" i="1"/>
  <c r="V94" i="1"/>
  <c r="T94" i="1"/>
  <c r="R94" i="1"/>
  <c r="P94" i="1"/>
  <c r="N94" i="1"/>
  <c r="L94" i="1"/>
  <c r="H94" i="1"/>
  <c r="F94" i="1"/>
  <c r="X94" i="1"/>
  <c r="X93" i="1"/>
  <c r="P93" i="1"/>
  <c r="H93" i="1"/>
  <c r="L93" i="1"/>
  <c r="T92" i="1"/>
  <c r="L92" i="1"/>
  <c r="F92" i="1"/>
  <c r="X92" i="1"/>
  <c r="X91" i="1"/>
  <c r="P91" i="1"/>
  <c r="H91" i="1"/>
  <c r="T91" i="1"/>
  <c r="V90" i="1"/>
  <c r="T90" i="1"/>
  <c r="P90" i="1"/>
  <c r="N90" i="1"/>
  <c r="L90" i="1"/>
  <c r="H90" i="1"/>
  <c r="F90" i="1"/>
  <c r="X90" i="1"/>
  <c r="X89" i="1"/>
  <c r="P89" i="1"/>
  <c r="H89" i="1"/>
  <c r="L89" i="1"/>
  <c r="T88" i="1"/>
  <c r="N88" i="1"/>
  <c r="L88" i="1"/>
  <c r="H88" i="1"/>
  <c r="F88" i="1"/>
  <c r="X88" i="1"/>
  <c r="X87" i="1"/>
  <c r="P87" i="1"/>
  <c r="H87" i="1"/>
  <c r="T87" i="1"/>
  <c r="V86" i="1"/>
  <c r="T86" i="1"/>
  <c r="P86" i="1"/>
  <c r="N86" i="1"/>
  <c r="L86" i="1"/>
  <c r="H86" i="1"/>
  <c r="F86" i="1"/>
  <c r="X86" i="1"/>
  <c r="X85" i="1"/>
  <c r="P85" i="1"/>
  <c r="H85" i="1"/>
  <c r="L85" i="1"/>
  <c r="V84" i="1"/>
  <c r="T84" i="1"/>
  <c r="P84" i="1"/>
  <c r="N84" i="1"/>
  <c r="L84" i="1"/>
  <c r="H84" i="1"/>
  <c r="F84" i="1"/>
  <c r="X84" i="1"/>
  <c r="X83" i="1"/>
  <c r="P83" i="1"/>
  <c r="H83" i="1"/>
  <c r="T83" i="1"/>
  <c r="V82" i="1"/>
  <c r="T82" i="1"/>
  <c r="P82" i="1"/>
  <c r="N82" i="1"/>
  <c r="L82" i="1"/>
  <c r="H82" i="1"/>
  <c r="F82" i="1"/>
  <c r="X82" i="1"/>
  <c r="X81" i="1"/>
  <c r="P81" i="1"/>
  <c r="H81" i="1"/>
  <c r="L81" i="1"/>
  <c r="W121" i="1"/>
  <c r="S121" i="1"/>
  <c r="O121" i="1"/>
  <c r="K121" i="1"/>
  <c r="L121" i="1" s="1"/>
  <c r="H80" i="1"/>
  <c r="G121" i="1"/>
  <c r="D121" i="1"/>
  <c r="W78" i="1"/>
  <c r="S78" i="1"/>
  <c r="O78" i="1"/>
  <c r="K78" i="1"/>
  <c r="G78" i="1"/>
  <c r="Z77" i="1"/>
  <c r="V77" i="1"/>
  <c r="R77" i="1"/>
  <c r="N77" i="1"/>
  <c r="J77" i="1"/>
  <c r="AA77" i="1"/>
  <c r="X77" i="1"/>
  <c r="U78" i="1"/>
  <c r="R76" i="1"/>
  <c r="N76" i="1"/>
  <c r="J76" i="1"/>
  <c r="AA76" i="1"/>
  <c r="AB76" i="1" s="1"/>
  <c r="T76" i="1"/>
  <c r="Z75" i="1"/>
  <c r="V75" i="1"/>
  <c r="M78" i="1"/>
  <c r="I78" i="1"/>
  <c r="AA75" i="1"/>
  <c r="D78" i="1"/>
  <c r="Z71" i="1"/>
  <c r="X71" i="1"/>
  <c r="V71" i="1"/>
  <c r="T71" i="1"/>
  <c r="R71" i="1"/>
  <c r="P71" i="1"/>
  <c r="N71" i="1"/>
  <c r="L71" i="1"/>
  <c r="J71" i="1"/>
  <c r="H71" i="1"/>
  <c r="AA71" i="1"/>
  <c r="Z70" i="1"/>
  <c r="X70" i="1"/>
  <c r="V70" i="1"/>
  <c r="T70" i="1"/>
  <c r="R70" i="1"/>
  <c r="P70" i="1"/>
  <c r="N70" i="1"/>
  <c r="L70" i="1"/>
  <c r="J70" i="1"/>
  <c r="H70" i="1"/>
  <c r="F70" i="1"/>
  <c r="Z69" i="1"/>
  <c r="X69" i="1"/>
  <c r="V69" i="1"/>
  <c r="T69" i="1"/>
  <c r="R69" i="1"/>
  <c r="P69" i="1"/>
  <c r="N69" i="1"/>
  <c r="L69" i="1"/>
  <c r="J69" i="1"/>
  <c r="H69" i="1"/>
  <c r="AA69" i="1"/>
  <c r="Z68" i="1"/>
  <c r="X68" i="1"/>
  <c r="V68" i="1"/>
  <c r="T68" i="1"/>
  <c r="R68" i="1"/>
  <c r="P68" i="1"/>
  <c r="N68" i="1"/>
  <c r="L68" i="1"/>
  <c r="J68" i="1"/>
  <c r="H68" i="1"/>
  <c r="F68" i="1"/>
  <c r="Z67" i="1"/>
  <c r="V67" i="1"/>
  <c r="T67" i="1"/>
  <c r="R67" i="1"/>
  <c r="P67" i="1"/>
  <c r="N67" i="1"/>
  <c r="L67" i="1"/>
  <c r="J67" i="1"/>
  <c r="H67" i="1"/>
  <c r="F67" i="1"/>
  <c r="AA67" i="1"/>
  <c r="Z66" i="1"/>
  <c r="X66" i="1"/>
  <c r="V66" i="1"/>
  <c r="T66" i="1"/>
  <c r="R66" i="1"/>
  <c r="P66" i="1"/>
  <c r="N66" i="1"/>
  <c r="L66" i="1"/>
  <c r="J66" i="1"/>
  <c r="H66" i="1"/>
  <c r="F66" i="1"/>
  <c r="AA66" i="1"/>
  <c r="Z65" i="1"/>
  <c r="X65" i="1"/>
  <c r="V65" i="1"/>
  <c r="T65" i="1"/>
  <c r="R65" i="1"/>
  <c r="P65" i="1"/>
  <c r="N65" i="1"/>
  <c r="L65" i="1"/>
  <c r="J65" i="1"/>
  <c r="H65" i="1"/>
  <c r="F65" i="1"/>
  <c r="Z64" i="1"/>
  <c r="X64" i="1"/>
  <c r="V64" i="1"/>
  <c r="T64" i="1"/>
  <c r="R64" i="1"/>
  <c r="P64" i="1"/>
  <c r="N64" i="1"/>
  <c r="L64" i="1"/>
  <c r="J64" i="1"/>
  <c r="H64" i="1"/>
  <c r="F64" i="1"/>
  <c r="Z63" i="1"/>
  <c r="X63" i="1"/>
  <c r="V63" i="1"/>
  <c r="T63" i="1"/>
  <c r="R63" i="1"/>
  <c r="P63" i="1"/>
  <c r="N63" i="1"/>
  <c r="L63" i="1"/>
  <c r="J63" i="1"/>
  <c r="H63" i="1"/>
  <c r="F63" i="1"/>
  <c r="Z62" i="1"/>
  <c r="X62" i="1"/>
  <c r="V62" i="1"/>
  <c r="T62" i="1"/>
  <c r="R62" i="1"/>
  <c r="P62" i="1"/>
  <c r="N62" i="1"/>
  <c r="L62" i="1"/>
  <c r="J62" i="1"/>
  <c r="H62" i="1"/>
  <c r="F62" i="1"/>
  <c r="Z61" i="1"/>
  <c r="X61" i="1"/>
  <c r="V61" i="1"/>
  <c r="T61" i="1"/>
  <c r="R61" i="1"/>
  <c r="P61" i="1"/>
  <c r="N61" i="1"/>
  <c r="L61" i="1"/>
  <c r="J61" i="1"/>
  <c r="H61" i="1"/>
  <c r="F61" i="1"/>
  <c r="Z60" i="1"/>
  <c r="X60" i="1"/>
  <c r="V60" i="1"/>
  <c r="T60" i="1"/>
  <c r="R60" i="1"/>
  <c r="P60" i="1"/>
  <c r="N60" i="1"/>
  <c r="L60" i="1"/>
  <c r="J60" i="1"/>
  <c r="H60" i="1"/>
  <c r="F60" i="1"/>
  <c r="Z59" i="1"/>
  <c r="X59" i="1"/>
  <c r="V59" i="1"/>
  <c r="T59" i="1"/>
  <c r="R59" i="1"/>
  <c r="P59" i="1"/>
  <c r="N59" i="1"/>
  <c r="L59" i="1"/>
  <c r="J59" i="1"/>
  <c r="H59" i="1"/>
  <c r="F59" i="1"/>
  <c r="Z58" i="1"/>
  <c r="X58" i="1"/>
  <c r="V58" i="1"/>
  <c r="T58" i="1"/>
  <c r="R58" i="1"/>
  <c r="P58" i="1"/>
  <c r="N58" i="1"/>
  <c r="L58" i="1"/>
  <c r="J58" i="1"/>
  <c r="H58" i="1"/>
  <c r="F58" i="1"/>
  <c r="Z57" i="1"/>
  <c r="X57" i="1"/>
  <c r="V57" i="1"/>
  <c r="T57" i="1"/>
  <c r="R57" i="1"/>
  <c r="P57" i="1"/>
  <c r="N57" i="1"/>
  <c r="L57" i="1"/>
  <c r="J57" i="1"/>
  <c r="H57" i="1"/>
  <c r="Z56" i="1"/>
  <c r="X56" i="1"/>
  <c r="V56" i="1"/>
  <c r="T56" i="1"/>
  <c r="R56" i="1"/>
  <c r="P56" i="1"/>
  <c r="N56" i="1"/>
  <c r="L56" i="1"/>
  <c r="J56" i="1"/>
  <c r="H56" i="1"/>
  <c r="F56" i="1"/>
  <c r="Z55" i="1"/>
  <c r="X55" i="1"/>
  <c r="V55" i="1"/>
  <c r="T55" i="1"/>
  <c r="R55" i="1"/>
  <c r="P55" i="1"/>
  <c r="N55" i="1"/>
  <c r="L55" i="1"/>
  <c r="J55" i="1"/>
  <c r="H55" i="1"/>
  <c r="F55" i="1"/>
  <c r="Z54" i="1"/>
  <c r="X54" i="1"/>
  <c r="V54" i="1"/>
  <c r="T54" i="1"/>
  <c r="R54" i="1"/>
  <c r="P54" i="1"/>
  <c r="N54" i="1"/>
  <c r="L54" i="1"/>
  <c r="J54" i="1"/>
  <c r="H54" i="1"/>
  <c r="F54" i="1"/>
  <c r="Z53" i="1"/>
  <c r="X53" i="1"/>
  <c r="V53" i="1"/>
  <c r="T53" i="1"/>
  <c r="R53" i="1"/>
  <c r="P53" i="1"/>
  <c r="N53" i="1"/>
  <c r="L53" i="1"/>
  <c r="J53" i="1"/>
  <c r="H53" i="1"/>
  <c r="F53" i="1"/>
  <c r="Z52" i="1"/>
  <c r="X52" i="1"/>
  <c r="V52" i="1"/>
  <c r="T52" i="1"/>
  <c r="R52" i="1"/>
  <c r="P52" i="1"/>
  <c r="N52" i="1"/>
  <c r="L52" i="1"/>
  <c r="J52" i="1"/>
  <c r="H52" i="1"/>
  <c r="F52" i="1"/>
  <c r="Z51" i="1"/>
  <c r="X51" i="1"/>
  <c r="V51" i="1"/>
  <c r="T51" i="1"/>
  <c r="R51" i="1"/>
  <c r="P51" i="1"/>
  <c r="N51" i="1"/>
  <c r="L51" i="1"/>
  <c r="J51" i="1"/>
  <c r="H51" i="1"/>
  <c r="F51" i="1"/>
  <c r="Z50" i="1"/>
  <c r="X50" i="1"/>
  <c r="V50" i="1"/>
  <c r="T50" i="1"/>
  <c r="R50" i="1"/>
  <c r="P50" i="1"/>
  <c r="N50" i="1"/>
  <c r="L50" i="1"/>
  <c r="J50" i="1"/>
  <c r="H50" i="1"/>
  <c r="F50" i="1"/>
  <c r="Z49" i="1"/>
  <c r="X49" i="1"/>
  <c r="V49" i="1"/>
  <c r="T49" i="1"/>
  <c r="R49" i="1"/>
  <c r="P49" i="1"/>
  <c r="N49" i="1"/>
  <c r="L49" i="1"/>
  <c r="J49" i="1"/>
  <c r="H49" i="1"/>
  <c r="F49" i="1"/>
  <c r="Z48" i="1"/>
  <c r="X48" i="1"/>
  <c r="V48" i="1"/>
  <c r="T48" i="1"/>
  <c r="R48" i="1"/>
  <c r="P48" i="1"/>
  <c r="N48" i="1"/>
  <c r="L48" i="1"/>
  <c r="J48" i="1"/>
  <c r="H48" i="1"/>
  <c r="F48" i="1"/>
  <c r="Z47" i="1"/>
  <c r="X47" i="1"/>
  <c r="V47" i="1"/>
  <c r="T47" i="1"/>
  <c r="R47" i="1"/>
  <c r="P47" i="1"/>
  <c r="N47" i="1"/>
  <c r="L47" i="1"/>
  <c r="J47" i="1"/>
  <c r="H47" i="1"/>
  <c r="F47" i="1"/>
  <c r="Z46" i="1"/>
  <c r="X46" i="1"/>
  <c r="V46" i="1"/>
  <c r="T46" i="1"/>
  <c r="R46" i="1"/>
  <c r="P46" i="1"/>
  <c r="N46" i="1"/>
  <c r="L46" i="1"/>
  <c r="J46" i="1"/>
  <c r="H46" i="1"/>
  <c r="F46" i="1"/>
  <c r="Z45" i="1"/>
  <c r="X45" i="1"/>
  <c r="V45" i="1"/>
  <c r="T45" i="1"/>
  <c r="R45" i="1"/>
  <c r="P45" i="1"/>
  <c r="N45" i="1"/>
  <c r="L45" i="1"/>
  <c r="J45" i="1"/>
  <c r="H45" i="1"/>
  <c r="F45" i="1"/>
  <c r="Z44" i="1"/>
  <c r="X44" i="1"/>
  <c r="V44" i="1"/>
  <c r="T44" i="1"/>
  <c r="R44" i="1"/>
  <c r="P44" i="1"/>
  <c r="N44" i="1"/>
  <c r="L44" i="1"/>
  <c r="J44" i="1"/>
  <c r="H44" i="1"/>
  <c r="F44" i="1"/>
  <c r="Z43" i="1"/>
  <c r="X43" i="1"/>
  <c r="V43" i="1"/>
  <c r="T43" i="1"/>
  <c r="R43" i="1"/>
  <c r="P43" i="1"/>
  <c r="N43" i="1"/>
  <c r="L43" i="1"/>
  <c r="J43" i="1"/>
  <c r="H43" i="1"/>
  <c r="F43" i="1"/>
  <c r="Z42" i="1"/>
  <c r="X42" i="1"/>
  <c r="V42" i="1"/>
  <c r="T42" i="1"/>
  <c r="R42" i="1"/>
  <c r="P42" i="1"/>
  <c r="N42" i="1"/>
  <c r="L42" i="1"/>
  <c r="J42" i="1"/>
  <c r="H42" i="1"/>
  <c r="F42" i="1"/>
  <c r="Z41" i="1"/>
  <c r="X41" i="1"/>
  <c r="V41" i="1"/>
  <c r="T41" i="1"/>
  <c r="R41" i="1"/>
  <c r="P41" i="1"/>
  <c r="N41" i="1"/>
  <c r="L41" i="1"/>
  <c r="J41" i="1"/>
  <c r="H41" i="1"/>
  <c r="F41" i="1"/>
  <c r="Z40" i="1"/>
  <c r="X40" i="1"/>
  <c r="V40" i="1"/>
  <c r="T40" i="1"/>
  <c r="R40" i="1"/>
  <c r="P40" i="1"/>
  <c r="N40" i="1"/>
  <c r="L40" i="1"/>
  <c r="J40" i="1"/>
  <c r="H40" i="1"/>
  <c r="F40" i="1"/>
  <c r="Z39" i="1"/>
  <c r="X39" i="1"/>
  <c r="V39" i="1"/>
  <c r="T39" i="1"/>
  <c r="R39" i="1"/>
  <c r="P39" i="1"/>
  <c r="N39" i="1"/>
  <c r="L39" i="1"/>
  <c r="J39" i="1"/>
  <c r="H39" i="1"/>
  <c r="F39" i="1"/>
  <c r="Z38" i="1"/>
  <c r="X38" i="1"/>
  <c r="V38" i="1"/>
  <c r="T38" i="1"/>
  <c r="R38" i="1"/>
  <c r="P38" i="1"/>
  <c r="N38" i="1"/>
  <c r="L38" i="1"/>
  <c r="J38" i="1"/>
  <c r="H38" i="1"/>
  <c r="F38" i="1"/>
  <c r="Z37" i="1"/>
  <c r="X37" i="1"/>
  <c r="V37" i="1"/>
  <c r="T37" i="1"/>
  <c r="R37" i="1"/>
  <c r="P37" i="1"/>
  <c r="N37" i="1"/>
  <c r="L37" i="1"/>
  <c r="J37" i="1"/>
  <c r="H37" i="1"/>
  <c r="F37" i="1"/>
  <c r="Z36" i="1"/>
  <c r="X36" i="1"/>
  <c r="V36" i="1"/>
  <c r="T36" i="1"/>
  <c r="R36" i="1"/>
  <c r="P36" i="1"/>
  <c r="N36" i="1"/>
  <c r="L36" i="1"/>
  <c r="J36" i="1"/>
  <c r="H36" i="1"/>
  <c r="F36" i="1"/>
  <c r="Z35" i="1"/>
  <c r="X35" i="1"/>
  <c r="V35" i="1"/>
  <c r="T35" i="1"/>
  <c r="R35" i="1"/>
  <c r="P35" i="1"/>
  <c r="N35" i="1"/>
  <c r="L35" i="1"/>
  <c r="J35" i="1"/>
  <c r="H35" i="1"/>
  <c r="F35" i="1"/>
  <c r="Z34" i="1"/>
  <c r="X34" i="1"/>
  <c r="V34" i="1"/>
  <c r="T34" i="1"/>
  <c r="R34" i="1"/>
  <c r="P34" i="1"/>
  <c r="N34" i="1"/>
  <c r="L34" i="1"/>
  <c r="J34" i="1"/>
  <c r="H34" i="1"/>
  <c r="F34" i="1"/>
  <c r="Z33" i="1"/>
  <c r="X33" i="1"/>
  <c r="V33" i="1"/>
  <c r="T33" i="1"/>
  <c r="R33" i="1"/>
  <c r="P33" i="1"/>
  <c r="N33" i="1"/>
  <c r="L33" i="1"/>
  <c r="J33" i="1"/>
  <c r="H33" i="1"/>
  <c r="F33" i="1"/>
  <c r="Z32" i="1"/>
  <c r="X32" i="1"/>
  <c r="V32" i="1"/>
  <c r="T32" i="1"/>
  <c r="R32" i="1"/>
  <c r="P32" i="1"/>
  <c r="N32" i="1"/>
  <c r="L32" i="1"/>
  <c r="J32" i="1"/>
  <c r="H32" i="1"/>
  <c r="F32" i="1"/>
  <c r="Z31" i="1"/>
  <c r="X31" i="1"/>
  <c r="V31" i="1"/>
  <c r="T31" i="1"/>
  <c r="R31" i="1"/>
  <c r="P31" i="1"/>
  <c r="N31" i="1"/>
  <c r="L31" i="1"/>
  <c r="J31" i="1"/>
  <c r="H31" i="1"/>
  <c r="F31" i="1"/>
  <c r="Z30" i="1"/>
  <c r="X30" i="1"/>
  <c r="V30" i="1"/>
  <c r="T30" i="1"/>
  <c r="R30" i="1"/>
  <c r="P30" i="1"/>
  <c r="N30" i="1"/>
  <c r="L30" i="1"/>
  <c r="J30" i="1"/>
  <c r="H30" i="1"/>
  <c r="F30" i="1"/>
  <c r="Z29" i="1"/>
  <c r="X29" i="1"/>
  <c r="V29" i="1"/>
  <c r="T29" i="1"/>
  <c r="R29" i="1"/>
  <c r="P29" i="1"/>
  <c r="N29" i="1"/>
  <c r="L29" i="1"/>
  <c r="J29" i="1"/>
  <c r="H29" i="1"/>
  <c r="F29" i="1"/>
  <c r="Z28" i="1"/>
  <c r="X28" i="1"/>
  <c r="V28" i="1"/>
  <c r="T28" i="1"/>
  <c r="R28" i="1"/>
  <c r="P28" i="1"/>
  <c r="N28" i="1"/>
  <c r="L28" i="1"/>
  <c r="J28" i="1"/>
  <c r="H28" i="1"/>
  <c r="F28" i="1"/>
  <c r="Z27" i="1"/>
  <c r="X27" i="1"/>
  <c r="V27" i="1"/>
  <c r="T27" i="1"/>
  <c r="R27" i="1"/>
  <c r="P27" i="1"/>
  <c r="N27" i="1"/>
  <c r="L27" i="1"/>
  <c r="J27" i="1"/>
  <c r="H27" i="1"/>
  <c r="F27" i="1"/>
  <c r="Z26" i="1"/>
  <c r="X26" i="1"/>
  <c r="V26" i="1"/>
  <c r="T26" i="1"/>
  <c r="R26" i="1"/>
  <c r="P26" i="1"/>
  <c r="N26" i="1"/>
  <c r="L26" i="1"/>
  <c r="J26" i="1"/>
  <c r="H26" i="1"/>
  <c r="F26" i="1"/>
  <c r="Z25" i="1"/>
  <c r="X25" i="1"/>
  <c r="V25" i="1"/>
  <c r="T25" i="1"/>
  <c r="R25" i="1"/>
  <c r="P25" i="1"/>
  <c r="N25" i="1"/>
  <c r="L25" i="1"/>
  <c r="J25" i="1"/>
  <c r="H25" i="1"/>
  <c r="F25" i="1"/>
  <c r="Z24" i="1"/>
  <c r="X24" i="1"/>
  <c r="V24" i="1"/>
  <c r="T24" i="1"/>
  <c r="R24" i="1"/>
  <c r="P24" i="1"/>
  <c r="N24" i="1"/>
  <c r="L24" i="1"/>
  <c r="J24" i="1"/>
  <c r="H24" i="1"/>
  <c r="F24" i="1"/>
  <c r="Z23" i="1"/>
  <c r="X23" i="1"/>
  <c r="V23" i="1"/>
  <c r="T23" i="1"/>
  <c r="R23" i="1"/>
  <c r="P23" i="1"/>
  <c r="N23" i="1"/>
  <c r="L23" i="1"/>
  <c r="J23" i="1"/>
  <c r="H23" i="1"/>
  <c r="F23" i="1"/>
  <c r="Z22" i="1"/>
  <c r="X22" i="1"/>
  <c r="V22" i="1"/>
  <c r="T22" i="1"/>
  <c r="R22" i="1"/>
  <c r="P22" i="1"/>
  <c r="N22" i="1"/>
  <c r="L22" i="1"/>
  <c r="J22" i="1"/>
  <c r="H22" i="1"/>
  <c r="F22" i="1"/>
  <c r="Z21" i="1"/>
  <c r="X21" i="1"/>
  <c r="V21" i="1"/>
  <c r="T21" i="1"/>
  <c r="R21" i="1"/>
  <c r="P21" i="1"/>
  <c r="N21" i="1"/>
  <c r="L21" i="1"/>
  <c r="J21" i="1"/>
  <c r="H21" i="1"/>
  <c r="F21" i="1"/>
  <c r="Z20" i="1"/>
  <c r="X20" i="1"/>
  <c r="V20" i="1"/>
  <c r="T20" i="1"/>
  <c r="R20" i="1"/>
  <c r="P20" i="1"/>
  <c r="N20" i="1"/>
  <c r="L20" i="1"/>
  <c r="J20" i="1"/>
  <c r="H20" i="1"/>
  <c r="F20" i="1"/>
  <c r="Z19" i="1"/>
  <c r="X19" i="1"/>
  <c r="V19" i="1"/>
  <c r="T19" i="1"/>
  <c r="R19" i="1"/>
  <c r="P19" i="1"/>
  <c r="N19" i="1"/>
  <c r="L19" i="1"/>
  <c r="J19" i="1"/>
  <c r="H19" i="1"/>
  <c r="F19" i="1"/>
  <c r="Z18" i="1"/>
  <c r="X18" i="1"/>
  <c r="V18" i="1"/>
  <c r="T18" i="1"/>
  <c r="R18" i="1"/>
  <c r="P18" i="1"/>
  <c r="N18" i="1"/>
  <c r="L18" i="1"/>
  <c r="J18" i="1"/>
  <c r="H18" i="1"/>
  <c r="F18" i="1"/>
  <c r="Z17" i="1"/>
  <c r="X17" i="1"/>
  <c r="V17" i="1"/>
  <c r="T17" i="1"/>
  <c r="R17" i="1"/>
  <c r="P17" i="1"/>
  <c r="N17" i="1"/>
  <c r="L17" i="1"/>
  <c r="J17" i="1"/>
  <c r="H17" i="1"/>
  <c r="F17" i="1"/>
  <c r="Z16" i="1"/>
  <c r="X16" i="1"/>
  <c r="V16" i="1"/>
  <c r="T16" i="1"/>
  <c r="R16" i="1"/>
  <c r="P16" i="1"/>
  <c r="N16" i="1"/>
  <c r="L16" i="1"/>
  <c r="J16" i="1"/>
  <c r="H16" i="1"/>
  <c r="F16" i="1"/>
  <c r="P15" i="1"/>
  <c r="L15" i="1"/>
  <c r="AA15" i="1"/>
  <c r="H15" i="1"/>
  <c r="X14" i="1"/>
  <c r="P14" i="1"/>
  <c r="L14" i="1"/>
  <c r="H14" i="1"/>
  <c r="T14" i="1"/>
  <c r="X13" i="1"/>
  <c r="T13" i="1"/>
  <c r="L13" i="1"/>
  <c r="H13" i="1"/>
  <c r="F13" i="1"/>
  <c r="P13" i="1"/>
  <c r="X12" i="1"/>
  <c r="T12" i="1"/>
  <c r="P12" i="1"/>
  <c r="H12" i="1"/>
  <c r="L12" i="1"/>
  <c r="T11" i="1"/>
  <c r="P11" i="1"/>
  <c r="L11" i="1"/>
  <c r="X11" i="1"/>
  <c r="X10" i="1"/>
  <c r="P10" i="1"/>
  <c r="L10" i="1"/>
  <c r="H10" i="1"/>
  <c r="T10" i="1"/>
  <c r="X9" i="1"/>
  <c r="T9" i="1"/>
  <c r="L9" i="1"/>
  <c r="J9" i="1"/>
  <c r="H9" i="1"/>
  <c r="F9" i="1"/>
  <c r="P9" i="1"/>
  <c r="Z8" i="1"/>
  <c r="X8" i="1"/>
  <c r="V8" i="1"/>
  <c r="T8" i="1"/>
  <c r="R8" i="1"/>
  <c r="P8" i="1"/>
  <c r="N8" i="1"/>
  <c r="L8" i="1"/>
  <c r="J8" i="1"/>
  <c r="H8" i="1"/>
  <c r="F8" i="1"/>
  <c r="Z7" i="1"/>
  <c r="X7" i="1"/>
  <c r="V7" i="1"/>
  <c r="T7" i="1"/>
  <c r="R7" i="1"/>
  <c r="P7" i="1"/>
  <c r="N7" i="1"/>
  <c r="L7" i="1"/>
  <c r="J7" i="1"/>
  <c r="H7" i="1"/>
  <c r="F7" i="1"/>
  <c r="Z6" i="1"/>
  <c r="X6" i="1"/>
  <c r="V6" i="1"/>
  <c r="T6" i="1"/>
  <c r="R6" i="1"/>
  <c r="P6" i="1"/>
  <c r="N6" i="1"/>
  <c r="L6" i="1"/>
  <c r="J6" i="1"/>
  <c r="H6" i="1"/>
  <c r="F6" i="1"/>
  <c r="Z5" i="1"/>
  <c r="X5" i="1"/>
  <c r="V5" i="1"/>
  <c r="T5" i="1"/>
  <c r="R5" i="1"/>
  <c r="P5" i="1"/>
  <c r="N5" i="1"/>
  <c r="L5" i="1"/>
  <c r="J5" i="1"/>
  <c r="H5" i="1"/>
  <c r="F5" i="1"/>
  <c r="Z4" i="1"/>
  <c r="X4" i="1"/>
  <c r="V4" i="1"/>
  <c r="T4" i="1"/>
  <c r="R4" i="1"/>
  <c r="P4" i="1"/>
  <c r="N4" i="1"/>
  <c r="L4" i="1"/>
  <c r="J4" i="1"/>
  <c r="H4" i="1"/>
  <c r="F4" i="1"/>
  <c r="Y73" i="1"/>
  <c r="W73" i="1"/>
  <c r="U73" i="1"/>
  <c r="S73" i="1"/>
  <c r="Q73" i="1"/>
  <c r="O73" i="1"/>
  <c r="M73" i="1"/>
  <c r="K73" i="1"/>
  <c r="I73" i="1"/>
  <c r="G73" i="1"/>
  <c r="E73" i="1"/>
  <c r="D73" i="1"/>
  <c r="J78" i="1" l="1"/>
  <c r="D147" i="1"/>
  <c r="N78" i="1"/>
  <c r="V78" i="1"/>
  <c r="AB15" i="1"/>
  <c r="K147" i="1"/>
  <c r="L73" i="1"/>
  <c r="S147" i="1"/>
  <c r="T73" i="1"/>
  <c r="AA4" i="1"/>
  <c r="AA7" i="1"/>
  <c r="AA8" i="1"/>
  <c r="V9" i="1"/>
  <c r="AA9" i="1"/>
  <c r="J10" i="1"/>
  <c r="Z10" i="1"/>
  <c r="H11" i="1"/>
  <c r="N11" i="1"/>
  <c r="R12" i="1"/>
  <c r="V13" i="1"/>
  <c r="AA13" i="1"/>
  <c r="J14" i="1"/>
  <c r="Z14" i="1"/>
  <c r="N15" i="1"/>
  <c r="T15" i="1"/>
  <c r="AA19" i="1"/>
  <c r="AA23" i="1"/>
  <c r="AA27" i="1"/>
  <c r="AA31" i="1"/>
  <c r="AA35" i="1"/>
  <c r="AA39" i="1"/>
  <c r="AA43" i="1"/>
  <c r="AA47" i="1"/>
  <c r="AA51" i="1"/>
  <c r="AA55" i="1"/>
  <c r="AB71" i="1"/>
  <c r="O147" i="1"/>
  <c r="P73" i="1"/>
  <c r="W147" i="1"/>
  <c r="X73" i="1"/>
  <c r="AA3" i="1"/>
  <c r="AA5" i="1"/>
  <c r="AA6" i="1"/>
  <c r="H3" i="1"/>
  <c r="L3" i="1"/>
  <c r="P3" i="1"/>
  <c r="T3" i="1"/>
  <c r="X3" i="1"/>
  <c r="R9" i="1"/>
  <c r="F10" i="1"/>
  <c r="V10" i="1"/>
  <c r="AA10" i="1"/>
  <c r="J11" i="1"/>
  <c r="Z11" i="1"/>
  <c r="N12" i="1"/>
  <c r="R13" i="1"/>
  <c r="F14" i="1"/>
  <c r="V14" i="1"/>
  <c r="AA14" i="1"/>
  <c r="J15" i="1"/>
  <c r="V15" i="1"/>
  <c r="AA18" i="1"/>
  <c r="AA22" i="1"/>
  <c r="AA26" i="1"/>
  <c r="AA30" i="1"/>
  <c r="AA34" i="1"/>
  <c r="AA38" i="1"/>
  <c r="AA42" i="1"/>
  <c r="AA46" i="1"/>
  <c r="AA50" i="1"/>
  <c r="AA54" i="1"/>
  <c r="F73" i="1"/>
  <c r="N73" i="1"/>
  <c r="V73" i="1"/>
  <c r="N9" i="1"/>
  <c r="R10" i="1"/>
  <c r="F11" i="1"/>
  <c r="V11" i="1"/>
  <c r="AA11" i="1"/>
  <c r="J12" i="1"/>
  <c r="Z12" i="1"/>
  <c r="N13" i="1"/>
  <c r="R14" i="1"/>
  <c r="F15" i="1"/>
  <c r="X15" i="1"/>
  <c r="AA17" i="1"/>
  <c r="AA21" i="1"/>
  <c r="AA25" i="1"/>
  <c r="AA29" i="1"/>
  <c r="AA33" i="1"/>
  <c r="AA37" i="1"/>
  <c r="AA41" i="1"/>
  <c r="AA45" i="1"/>
  <c r="AA49" i="1"/>
  <c r="AA53" i="1"/>
  <c r="AB69" i="1"/>
  <c r="G147" i="1"/>
  <c r="H73" i="1"/>
  <c r="J73" i="1"/>
  <c r="R73" i="1"/>
  <c r="Z73" i="1"/>
  <c r="F3" i="1"/>
  <c r="J3" i="1"/>
  <c r="N3" i="1"/>
  <c r="R3" i="1"/>
  <c r="V3" i="1"/>
  <c r="Z3" i="1"/>
  <c r="Z9" i="1"/>
  <c r="N10" i="1"/>
  <c r="R11" i="1"/>
  <c r="F12" i="1"/>
  <c r="V12" i="1"/>
  <c r="AA12" i="1"/>
  <c r="J13" i="1"/>
  <c r="Z13" i="1"/>
  <c r="N14" i="1"/>
  <c r="R15" i="1"/>
  <c r="Z15" i="1"/>
  <c r="AA16" i="1"/>
  <c r="AA20" i="1"/>
  <c r="AA24" i="1"/>
  <c r="AA28" i="1"/>
  <c r="AA32" i="1"/>
  <c r="AA36" i="1"/>
  <c r="AA40" i="1"/>
  <c r="AA44" i="1"/>
  <c r="AA48" i="1"/>
  <c r="AA52" i="1"/>
  <c r="AA56" i="1"/>
  <c r="F57" i="1"/>
  <c r="AA57" i="1"/>
  <c r="AB66" i="1"/>
  <c r="AB67" i="1"/>
  <c r="AA58" i="1"/>
  <c r="AA59" i="1"/>
  <c r="AA60" i="1"/>
  <c r="AA61" i="1"/>
  <c r="AA62" i="1"/>
  <c r="AA63" i="1"/>
  <c r="AA64" i="1"/>
  <c r="AA65" i="1"/>
  <c r="F69" i="1"/>
  <c r="F71" i="1"/>
  <c r="AA78" i="1"/>
  <c r="AB78" i="1" s="1"/>
  <c r="Q78" i="1"/>
  <c r="R78" i="1" s="1"/>
  <c r="F76" i="1"/>
  <c r="AB77" i="1"/>
  <c r="E78" i="1"/>
  <c r="F78" i="1" s="1"/>
  <c r="Y78" i="1"/>
  <c r="Z78" i="1" s="1"/>
  <c r="F80" i="1"/>
  <c r="E121" i="1"/>
  <c r="F121" i="1" s="1"/>
  <c r="AA80" i="1"/>
  <c r="X67" i="1"/>
  <c r="F75" i="1"/>
  <c r="J75" i="1"/>
  <c r="N75" i="1"/>
  <c r="R75" i="1"/>
  <c r="X76" i="1"/>
  <c r="F77" i="1"/>
  <c r="H78" i="1"/>
  <c r="T78" i="1"/>
  <c r="AA68" i="1"/>
  <c r="AA70" i="1"/>
  <c r="AB75" i="1"/>
  <c r="H76" i="1"/>
  <c r="L76" i="1"/>
  <c r="P76" i="1"/>
  <c r="Z76" i="1"/>
  <c r="H75" i="1"/>
  <c r="L75" i="1"/>
  <c r="P75" i="1"/>
  <c r="T75" i="1"/>
  <c r="X75" i="1"/>
  <c r="V76" i="1"/>
  <c r="H77" i="1"/>
  <c r="L77" i="1"/>
  <c r="P77" i="1"/>
  <c r="T77" i="1"/>
  <c r="P78" i="1"/>
  <c r="X78" i="1"/>
  <c r="J80" i="1"/>
  <c r="I121" i="1"/>
  <c r="J121" i="1" s="1"/>
  <c r="P121" i="1"/>
  <c r="T80" i="1"/>
  <c r="Z80" i="1"/>
  <c r="Y121" i="1"/>
  <c r="Z121" i="1" s="1"/>
  <c r="N81" i="1"/>
  <c r="R82" i="1"/>
  <c r="F83" i="1"/>
  <c r="V83" i="1"/>
  <c r="AA83" i="1"/>
  <c r="J84" i="1"/>
  <c r="Z84" i="1"/>
  <c r="N85" i="1"/>
  <c r="R86" i="1"/>
  <c r="F87" i="1"/>
  <c r="V87" i="1"/>
  <c r="AA87" i="1"/>
  <c r="J88" i="1"/>
  <c r="Z88" i="1"/>
  <c r="N89" i="1"/>
  <c r="R90" i="1"/>
  <c r="F91" i="1"/>
  <c r="V91" i="1"/>
  <c r="AA91" i="1"/>
  <c r="J92" i="1"/>
  <c r="Z92" i="1"/>
  <c r="N93" i="1"/>
  <c r="F95" i="1"/>
  <c r="V95" i="1"/>
  <c r="AA95" i="1"/>
  <c r="J96" i="1"/>
  <c r="Z96" i="1"/>
  <c r="N97" i="1"/>
  <c r="R98" i="1"/>
  <c r="F99" i="1"/>
  <c r="V99" i="1"/>
  <c r="AA99" i="1"/>
  <c r="J100" i="1"/>
  <c r="Z100" i="1"/>
  <c r="N101" i="1"/>
  <c r="AA104" i="1"/>
  <c r="AA108" i="1"/>
  <c r="AA112" i="1"/>
  <c r="P80" i="1"/>
  <c r="V80" i="1"/>
  <c r="U121" i="1"/>
  <c r="V121" i="1" s="1"/>
  <c r="J81" i="1"/>
  <c r="T81" i="1"/>
  <c r="Z81" i="1"/>
  <c r="L83" i="1"/>
  <c r="R83" i="1"/>
  <c r="AA84" i="1"/>
  <c r="J85" i="1"/>
  <c r="T85" i="1"/>
  <c r="Z85" i="1"/>
  <c r="L87" i="1"/>
  <c r="R87" i="1"/>
  <c r="P88" i="1"/>
  <c r="V88" i="1"/>
  <c r="AA88" i="1"/>
  <c r="J89" i="1"/>
  <c r="T89" i="1"/>
  <c r="Z89" i="1"/>
  <c r="L91" i="1"/>
  <c r="R91" i="1"/>
  <c r="P92" i="1"/>
  <c r="V92" i="1"/>
  <c r="AA92" i="1"/>
  <c r="J93" i="1"/>
  <c r="T93" i="1"/>
  <c r="Z93" i="1"/>
  <c r="L95" i="1"/>
  <c r="R95" i="1"/>
  <c r="P96" i="1"/>
  <c r="V96" i="1"/>
  <c r="AA96" i="1"/>
  <c r="J97" i="1"/>
  <c r="Z97" i="1"/>
  <c r="R99" i="1"/>
  <c r="P100" i="1"/>
  <c r="V100" i="1"/>
  <c r="AA100" i="1"/>
  <c r="J101" i="1"/>
  <c r="T101" i="1"/>
  <c r="Z101" i="1"/>
  <c r="AA103" i="1"/>
  <c r="AA107" i="1"/>
  <c r="AA111" i="1"/>
  <c r="AA115" i="1"/>
  <c r="L78" i="1"/>
  <c r="H121" i="1"/>
  <c r="L80" i="1"/>
  <c r="R80" i="1"/>
  <c r="Q121" i="1"/>
  <c r="R121" i="1" s="1"/>
  <c r="X121" i="1"/>
  <c r="F81" i="1"/>
  <c r="V81" i="1"/>
  <c r="AA81" i="1"/>
  <c r="J82" i="1"/>
  <c r="Z82" i="1"/>
  <c r="N83" i="1"/>
  <c r="R84" i="1"/>
  <c r="F85" i="1"/>
  <c r="V85" i="1"/>
  <c r="AA85" i="1"/>
  <c r="J86" i="1"/>
  <c r="Z86" i="1"/>
  <c r="N87" i="1"/>
  <c r="R88" i="1"/>
  <c r="F89" i="1"/>
  <c r="V89" i="1"/>
  <c r="AA89" i="1"/>
  <c r="J90" i="1"/>
  <c r="Z90" i="1"/>
  <c r="N91" i="1"/>
  <c r="R92" i="1"/>
  <c r="F93" i="1"/>
  <c r="V93" i="1"/>
  <c r="AA93" i="1"/>
  <c r="J94" i="1"/>
  <c r="Z94" i="1"/>
  <c r="N95" i="1"/>
  <c r="R96" i="1"/>
  <c r="F97" i="1"/>
  <c r="V97" i="1"/>
  <c r="AA97" i="1"/>
  <c r="J98" i="1"/>
  <c r="Z98" i="1"/>
  <c r="N99" i="1"/>
  <c r="R100" i="1"/>
  <c r="F101" i="1"/>
  <c r="V101" i="1"/>
  <c r="AA101" i="1"/>
  <c r="AA102" i="1"/>
  <c r="AA106" i="1"/>
  <c r="AA110" i="1"/>
  <c r="AA114" i="1"/>
  <c r="M121" i="1"/>
  <c r="N121" i="1" s="1"/>
  <c r="N80" i="1"/>
  <c r="T121" i="1"/>
  <c r="X80" i="1"/>
  <c r="R81" i="1"/>
  <c r="AA82" i="1"/>
  <c r="J83" i="1"/>
  <c r="Z83" i="1"/>
  <c r="R85" i="1"/>
  <c r="AA86" i="1"/>
  <c r="J87" i="1"/>
  <c r="Z87" i="1"/>
  <c r="R89" i="1"/>
  <c r="AA90" i="1"/>
  <c r="J91" i="1"/>
  <c r="Z91" i="1"/>
  <c r="H92" i="1"/>
  <c r="N92" i="1"/>
  <c r="R93" i="1"/>
  <c r="AA94" i="1"/>
  <c r="J95" i="1"/>
  <c r="Z95" i="1"/>
  <c r="H96" i="1"/>
  <c r="N96" i="1"/>
  <c r="R97" i="1"/>
  <c r="AA98" i="1"/>
  <c r="J99" i="1"/>
  <c r="Z99" i="1"/>
  <c r="H100" i="1"/>
  <c r="N100" i="1"/>
  <c r="R101" i="1"/>
  <c r="AA105" i="1"/>
  <c r="AA109" i="1"/>
  <c r="AA113" i="1"/>
  <c r="AB125" i="1"/>
  <c r="AA116" i="1"/>
  <c r="AA117" i="1"/>
  <c r="H119" i="1"/>
  <c r="L119" i="1"/>
  <c r="P119" i="1"/>
  <c r="T119" i="1"/>
  <c r="I145" i="1"/>
  <c r="J145" i="1" s="1"/>
  <c r="J123" i="1"/>
  <c r="P145" i="1"/>
  <c r="T123" i="1"/>
  <c r="Y145" i="1"/>
  <c r="Z145" i="1" s="1"/>
  <c r="Z123" i="1"/>
  <c r="N124" i="1"/>
  <c r="R125" i="1"/>
  <c r="X125" i="1"/>
  <c r="AA127" i="1"/>
  <c r="AA131" i="1"/>
  <c r="AA135" i="1"/>
  <c r="AA139" i="1"/>
  <c r="L118" i="1"/>
  <c r="P118" i="1"/>
  <c r="T118" i="1"/>
  <c r="X118" i="1"/>
  <c r="F120" i="1"/>
  <c r="E145" i="1"/>
  <c r="F145" i="1" s="1"/>
  <c r="F123" i="1"/>
  <c r="L145" i="1"/>
  <c r="P123" i="1"/>
  <c r="U145" i="1"/>
  <c r="V145" i="1" s="1"/>
  <c r="V123" i="1"/>
  <c r="AA123" i="1"/>
  <c r="J124" i="1"/>
  <c r="Z124" i="1"/>
  <c r="N125" i="1"/>
  <c r="Z125" i="1"/>
  <c r="AA126" i="1"/>
  <c r="AA130" i="1"/>
  <c r="AA134" i="1"/>
  <c r="AA138" i="1"/>
  <c r="AB142" i="1"/>
  <c r="AB144" i="1"/>
  <c r="AA118" i="1"/>
  <c r="F119" i="1"/>
  <c r="H145" i="1"/>
  <c r="L123" i="1"/>
  <c r="Q145" i="1"/>
  <c r="R145" i="1" s="1"/>
  <c r="R123" i="1"/>
  <c r="X145" i="1"/>
  <c r="F124" i="1"/>
  <c r="V124" i="1"/>
  <c r="AA124" i="1"/>
  <c r="J125" i="1"/>
  <c r="AA129" i="1"/>
  <c r="AA133" i="1"/>
  <c r="AA137" i="1"/>
  <c r="F118" i="1"/>
  <c r="V118" i="1"/>
  <c r="H120" i="1"/>
  <c r="L120" i="1"/>
  <c r="P120" i="1"/>
  <c r="T120" i="1"/>
  <c r="H123" i="1"/>
  <c r="M145" i="1"/>
  <c r="N145" i="1" s="1"/>
  <c r="N123" i="1"/>
  <c r="T145" i="1"/>
  <c r="X123" i="1"/>
  <c r="R124" i="1"/>
  <c r="F125" i="1"/>
  <c r="V125" i="1"/>
  <c r="AA128" i="1"/>
  <c r="AA132" i="1"/>
  <c r="AA136" i="1"/>
  <c r="AA140" i="1"/>
  <c r="AA141" i="1"/>
  <c r="F141" i="1"/>
  <c r="AB143" i="1"/>
  <c r="F142" i="1"/>
  <c r="F143" i="1"/>
  <c r="F144" i="1"/>
  <c r="AB132" i="1" l="1"/>
  <c r="AB137" i="1"/>
  <c r="AB124" i="1"/>
  <c r="AB130" i="1"/>
  <c r="AB135" i="1"/>
  <c r="AB110" i="1"/>
  <c r="AB89" i="1"/>
  <c r="AB111" i="1"/>
  <c r="AB96" i="1"/>
  <c r="AB92" i="1"/>
  <c r="AB88" i="1"/>
  <c r="AB84" i="1"/>
  <c r="AB91" i="1"/>
  <c r="AB63" i="1"/>
  <c r="AB59" i="1"/>
  <c r="AB56" i="1"/>
  <c r="AB40" i="1"/>
  <c r="AB24" i="1"/>
  <c r="AB12" i="1"/>
  <c r="AB45" i="1"/>
  <c r="AB29" i="1"/>
  <c r="U147" i="1"/>
  <c r="E147" i="1"/>
  <c r="AB42" i="1"/>
  <c r="AB26" i="1"/>
  <c r="AB10" i="1"/>
  <c r="AB5" i="1"/>
  <c r="AB55" i="1"/>
  <c r="AB39" i="1"/>
  <c r="AB23" i="1"/>
  <c r="AB7" i="1"/>
  <c r="AB141" i="1"/>
  <c r="AB128" i="1"/>
  <c r="AB133" i="1"/>
  <c r="AB118" i="1"/>
  <c r="AB126" i="1"/>
  <c r="AB131" i="1"/>
  <c r="AB117" i="1"/>
  <c r="AB113" i="1"/>
  <c r="AB98" i="1"/>
  <c r="AB90" i="1"/>
  <c r="AB86" i="1"/>
  <c r="AB82" i="1"/>
  <c r="AB106" i="1"/>
  <c r="AB93" i="1"/>
  <c r="AB107" i="1"/>
  <c r="AB112" i="1"/>
  <c r="AB62" i="1"/>
  <c r="AB58" i="1"/>
  <c r="AB52" i="1"/>
  <c r="AB36" i="1"/>
  <c r="AB20" i="1"/>
  <c r="Y147" i="1"/>
  <c r="I147" i="1"/>
  <c r="AB41" i="1"/>
  <c r="AB25" i="1"/>
  <c r="AB54" i="1"/>
  <c r="AB38" i="1"/>
  <c r="AB22" i="1"/>
  <c r="AB14" i="1"/>
  <c r="AA73" i="1"/>
  <c r="AB3" i="1"/>
  <c r="P147" i="1"/>
  <c r="AB51" i="1"/>
  <c r="AB35" i="1"/>
  <c r="AB19" i="1"/>
  <c r="AB9" i="1"/>
  <c r="AB4" i="1"/>
  <c r="L147" i="1"/>
  <c r="AB140" i="1"/>
  <c r="AB129" i="1"/>
  <c r="AB138" i="1"/>
  <c r="AA145" i="1"/>
  <c r="AB145" i="1" s="1"/>
  <c r="AB123" i="1"/>
  <c r="AB127" i="1"/>
  <c r="AB116" i="1"/>
  <c r="AB109" i="1"/>
  <c r="AB102" i="1"/>
  <c r="AB97" i="1"/>
  <c r="AB81" i="1"/>
  <c r="AB103" i="1"/>
  <c r="AB100" i="1"/>
  <c r="AB108" i="1"/>
  <c r="AB95" i="1"/>
  <c r="AB83" i="1"/>
  <c r="AB70" i="1"/>
  <c r="AA121" i="1"/>
  <c r="AB121" i="1" s="1"/>
  <c r="AB80" i="1"/>
  <c r="AB65" i="1"/>
  <c r="AB61" i="1"/>
  <c r="AB57" i="1"/>
  <c r="AB48" i="1"/>
  <c r="AB32" i="1"/>
  <c r="AB16" i="1"/>
  <c r="AB53" i="1"/>
  <c r="AB37" i="1"/>
  <c r="AB21" i="1"/>
  <c r="AB11" i="1"/>
  <c r="M147" i="1"/>
  <c r="AB50" i="1"/>
  <c r="AB34" i="1"/>
  <c r="AB18" i="1"/>
  <c r="AB47" i="1"/>
  <c r="AB31" i="1"/>
  <c r="AB13" i="1"/>
  <c r="AB136" i="1"/>
  <c r="AB134" i="1"/>
  <c r="AB139" i="1"/>
  <c r="AB105" i="1"/>
  <c r="AB94" i="1"/>
  <c r="AB114" i="1"/>
  <c r="AB101" i="1"/>
  <c r="AB85" i="1"/>
  <c r="AB115" i="1"/>
  <c r="AB104" i="1"/>
  <c r="AB99" i="1"/>
  <c r="AB87" i="1"/>
  <c r="AB68" i="1"/>
  <c r="AB64" i="1"/>
  <c r="AB60" i="1"/>
  <c r="AB44" i="1"/>
  <c r="AB28" i="1"/>
  <c r="Q147" i="1"/>
  <c r="H147" i="1"/>
  <c r="AB49" i="1"/>
  <c r="AB33" i="1"/>
  <c r="AB17" i="1"/>
  <c r="AB46" i="1"/>
  <c r="AB30" i="1"/>
  <c r="AB6" i="1"/>
  <c r="X147" i="1"/>
  <c r="AB43" i="1"/>
  <c r="AB27" i="1"/>
  <c r="AB8" i="1"/>
  <c r="T147" i="1"/>
  <c r="J147" i="1" l="1"/>
  <c r="N147" i="1"/>
  <c r="Z147" i="1"/>
  <c r="R147" i="1"/>
  <c r="F147" i="1"/>
  <c r="AA147" i="1"/>
  <c r="AB73" i="1"/>
  <c r="V147" i="1"/>
  <c r="AB147" i="1" l="1"/>
</calcChain>
</file>

<file path=xl/sharedStrings.xml><?xml version="1.0" encoding="utf-8"?>
<sst xmlns="http://schemas.openxmlformats.org/spreadsheetml/2006/main" count="365" uniqueCount="220">
  <si>
    <t>2017-2018 Expenditures:
Object 600 - Supplies</t>
  </si>
  <si>
    <t>Oct. 2017
Elementary
Secondary
Membership</t>
  </si>
  <si>
    <t>Object Code 600</t>
  </si>
  <si>
    <t>Per Pupil</t>
  </si>
  <si>
    <t>Object Code 610</t>
  </si>
  <si>
    <t>Object Code 615</t>
  </si>
  <si>
    <t>Object Code 620</t>
  </si>
  <si>
    <t>Object Code 621</t>
  </si>
  <si>
    <t>Object Code 622</t>
  </si>
  <si>
    <t>Object Code 626</t>
  </si>
  <si>
    <t>Object Code 631</t>
  </si>
  <si>
    <t xml:space="preserve"> Object Code 632</t>
  </si>
  <si>
    <t>Object Code 640</t>
  </si>
  <si>
    <t>Object Code 642</t>
  </si>
  <si>
    <t>Total Supplies Expenditures</t>
  </si>
  <si>
    <t>Supplies</t>
  </si>
  <si>
    <t>Materials &amp; Supplies</t>
  </si>
  <si>
    <t>Technology Supplies</t>
  </si>
  <si>
    <t>Energy</t>
  </si>
  <si>
    <t>Natural Gas</t>
  </si>
  <si>
    <t>Electricity</t>
  </si>
  <si>
    <t>Gasoline</t>
  </si>
  <si>
    <t>Purchased Food</t>
  </si>
  <si>
    <t>Commodities</t>
  </si>
  <si>
    <t>Library Books</t>
  </si>
  <si>
    <t>Textbooks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</si>
  <si>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</si>
  <si>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</si>
  <si>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</si>
  <si>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</si>
  <si>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</si>
  <si>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</si>
  <si>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</si>
  <si>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</si>
  <si>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</si>
  <si>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</si>
  <si>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</si>
  <si>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</si>
  <si>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</si>
  <si>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</si>
  <si>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</si>
  <si>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</si>
  <si>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</si>
  <si>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</si>
  <si>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</si>
  <si>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</si>
  <si>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</si>
  <si>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</si>
  <si>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</si>
  <si>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</si>
  <si>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</si>
  <si>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</si>
  <si>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 xml:space="preserve">Jefferson Davis Parish School Board </t>
  </si>
  <si>
    <t>Lafayette Parish School Board</t>
  </si>
  <si>
    <t xml:space="preserve">Lafourche Parish School Board 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</si>
  <si>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</si>
  <si>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</si>
  <si>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</si>
  <si>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</si>
  <si>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</si>
  <si>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</si>
  <si>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</si>
  <si>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</si>
  <si>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 xml:space="preserve">Plaquemines Parish School Board 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</si>
  <si>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</si>
  <si>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</si>
  <si>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</si>
  <si>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</si>
  <si>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</si>
  <si>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 xml:space="preserve">St. Bernard Parish School Board 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</si>
  <si>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</si>
  <si>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</si>
  <si>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</si>
  <si>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</si>
  <si>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</si>
  <si>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</si>
  <si>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</si>
  <si>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</si>
  <si>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 xml:space="preserve">Tangipahoa Parish School Board 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</si>
  <si>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</si>
  <si>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</si>
  <si>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</si>
  <si>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</si>
  <si>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</si>
  <si>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</si>
  <si>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</si>
  <si>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</si>
  <si>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</si>
  <si>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</si>
  <si>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</si>
  <si>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</si>
  <si>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</si>
  <si>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</si>
  <si>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</si>
  <si>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</si>
  <si>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(Type 5 Charter Schools)</t>
  </si>
  <si>
    <t xml:space="preserve"> Total City/Parish School Districts</t>
  </si>
  <si>
    <t>LSU Laboratory School</t>
  </si>
  <si>
    <t>Southern University Lab School</t>
  </si>
  <si>
    <t>A02</t>
  </si>
  <si>
    <t>Office of Juvenile Justice</t>
  </si>
  <si>
    <t>Total Lab and State Approved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</si>
  <si>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</si>
  <si>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</si>
  <si>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</si>
  <si>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</si>
  <si>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</si>
  <si>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</si>
  <si>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The MAX Charter School</t>
  </si>
  <si>
    <t>D'Arbonne Woods Charter School</t>
  </si>
  <si>
    <t>Madison Preparatory Academy</t>
  </si>
  <si>
    <t>International High School of New Orleans</t>
  </si>
  <si>
    <t>University View Academy, Inc.</t>
  </si>
  <si>
    <t>Lake Charles Charter Academy</t>
  </si>
  <si>
    <t>Lycee Francais de la Nouvelle-Orleans</t>
  </si>
  <si>
    <t>New Orleans Military &amp; Maritime Academy</t>
  </si>
  <si>
    <t>W18001</t>
  </si>
  <si>
    <t>Noble Minds</t>
  </si>
  <si>
    <t>W1A001</t>
  </si>
  <si>
    <t>JCFA-East</t>
  </si>
  <si>
    <t>W1B001</t>
  </si>
  <si>
    <t>Advantage Charter Academy</t>
  </si>
  <si>
    <t>W1D001</t>
  </si>
  <si>
    <t>JCFA Lafayette</t>
  </si>
  <si>
    <t>W2A001</t>
  </si>
  <si>
    <t>Tallulah Charter School</t>
  </si>
  <si>
    <t>W2B001</t>
  </si>
  <si>
    <t>Willow Charter Academy</t>
  </si>
  <si>
    <t>W33001</t>
  </si>
  <si>
    <t>Lincoln Preparatory School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</si>
  <si>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</si>
  <si>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</si>
  <si>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</si>
  <si>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</si>
  <si>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</si>
  <si>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</si>
  <si>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</si>
  <si>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</si>
  <si>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</si>
  <si>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</si>
  <si>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</si>
  <si>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</si>
  <si>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</si>
  <si>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</si>
  <si>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W5B001</t>
  </si>
  <si>
    <t>Northeast Claiborne Charter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</si>
  <si>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</si>
  <si>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</si>
  <si>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</si>
  <si>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</si>
  <si>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</si>
  <si>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</si>
  <si>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</si>
  <si>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</si>
  <si>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</si>
  <si>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</si>
  <si>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</si>
  <si>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</si>
  <si>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</si>
  <si>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</si>
  <si>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</si>
  <si>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</si>
  <si>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</si>
  <si>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 Academy</t>
  </si>
  <si>
    <t>WAU001</t>
  </si>
  <si>
    <t>GEO Prep Academy of Greater Baton Rouge</t>
  </si>
  <si>
    <t>WJ5001</t>
  </si>
  <si>
    <t>Collegiate Baton Rouge</t>
  </si>
  <si>
    <t>WZ8001</t>
  </si>
  <si>
    <t>GEO Prep Mid-City of Greater Baton Rouge</t>
  </si>
  <si>
    <t>Total Type 2 Charter Schools</t>
  </si>
  <si>
    <t>W12001</t>
  </si>
  <si>
    <t>Pierre A. Capdau Charter School at Avery Alexander</t>
  </si>
  <si>
    <t>W13001</t>
  </si>
  <si>
    <t>Lake Area New Tech Early College High School</t>
  </si>
  <si>
    <t>W31001</t>
  </si>
  <si>
    <t>Dr. Martin Luther King Charter School for Sci/Tech</t>
  </si>
  <si>
    <t>W5A001</t>
  </si>
  <si>
    <t>Mary D. Coghill Charter School</t>
  </si>
  <si>
    <t>W84001</t>
  </si>
  <si>
    <t>KIPP Renaissance High School</t>
  </si>
  <si>
    <t>WAZ001</t>
  </si>
  <si>
    <t>Audubon Charter School</t>
  </si>
  <si>
    <t>WBA001</t>
  </si>
  <si>
    <t>Einstein Charter School at Village De L'Est</t>
  </si>
  <si>
    <t>WBB001</t>
  </si>
  <si>
    <t>Benjamin Franklin High School</t>
  </si>
  <si>
    <t>WBC001</t>
  </si>
  <si>
    <t>Alice M Harte Elementary Charter School</t>
  </si>
  <si>
    <t>WBD001</t>
  </si>
  <si>
    <t>Edna Karr High School</t>
  </si>
  <si>
    <t>WBE001</t>
  </si>
  <si>
    <t>Lusher Charter School</t>
  </si>
  <si>
    <t>WBF001</t>
  </si>
  <si>
    <t>Eleanor McMain Secondary School</t>
  </si>
  <si>
    <t>WBG001</t>
  </si>
  <si>
    <t>Robert Russa Moton Charter School</t>
  </si>
  <si>
    <t>WBH001</t>
  </si>
  <si>
    <t>Lake Forest Elementary Charter School</t>
  </si>
  <si>
    <t>WBI001</t>
  </si>
  <si>
    <t>New Orleans Charter Science and Mathematics HS</t>
  </si>
  <si>
    <t>WBJ001</t>
  </si>
  <si>
    <t>ENCORE Academy</t>
  </si>
  <si>
    <t>WBK001</t>
  </si>
  <si>
    <t>Bricolage Academy</t>
  </si>
  <si>
    <t>WBL001</t>
  </si>
  <si>
    <t>Wilson Charter School</t>
  </si>
  <si>
    <t>WBM001</t>
  </si>
  <si>
    <t>Einstein Charter High School at Sarah Towles Reed</t>
  </si>
  <si>
    <t>WBN001</t>
  </si>
  <si>
    <t>Einstein Charter Middle Sch at Sarah Towles Reed</t>
  </si>
  <si>
    <t>WBO001</t>
  </si>
  <si>
    <t>Einstein Charter at Sherwood Forest</t>
  </si>
  <si>
    <t>WBP001</t>
  </si>
  <si>
    <t>McDonogh 42 Charter School</t>
  </si>
  <si>
    <t>Total Type 3B Charter Schools</t>
  </si>
  <si>
    <t>Total State</t>
  </si>
  <si>
    <t>*Excludes one-time hurricane and/or flood related expenditures</t>
  </si>
  <si>
    <t/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</si>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</sst>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000"/>
    <numFmt numFmtId="166" formatCode="&quot;$&quot;#,##0"/>
  </numFmts>
  <fonts count="10" x14ac:knownFonts="1">
    <font>
      <sz val="10"/>
      <name val="Arial"/>
    </font>
    <font>
      <b/>
      <sz val="16"/>
      <name val="Arial Narrow"/>
      <family val="2"/>
    </font>
    <font>
      <b/>
      <sz val="10"/>
      <name val="Arial Narrow"/>
      <family val="2"/>
    </font>
    <font>
      <b/>
      <sz val="10"/>
      <color indexed="20"/>
      <name val="Arial Narrow"/>
      <family val="2"/>
    </font>
    <font>
      <sz val="10"/>
      <color indexed="8"/>
      <name val="Arial"/>
      <family val="2"/>
    </font>
    <font>
      <sz val="10.5"/>
      <color indexed="8"/>
      <name val="Arial Narrow"/>
      <family val="2"/>
    </font>
    <font>
      <sz val="12"/>
      <color indexed="8"/>
      <name val="Arial Narrow"/>
      <family val="2"/>
    </font>
    <font>
      <sz val="10.5"/>
      <name val="Arial Narrow"/>
      <family val="2"/>
    </font>
    <font>
      <sz val="12"/>
      <name val="Arial Narrow"/>
      <family val="2"/>
    </font>
    <font>
      <b/>
      <sz val="10.5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38" fontId="2" fillId="2" borderId="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5" fillId="0" borderId="8" xfId="1" applyNumberFormat="1" applyFont="1" applyFill="1" applyBorder="1" applyAlignment="1">
      <alignment horizontal="center" vertical="center" wrapText="1"/>
    </xf>
    <xf numFmtId="165" fontId="6" fillId="0" borderId="9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vertical="center"/>
    </xf>
    <xf numFmtId="38" fontId="5" fillId="0" borderId="8" xfId="1" applyNumberFormat="1" applyFont="1" applyFill="1" applyBorder="1" applyAlignment="1">
      <alignment horizontal="center" vertical="center" wrapText="1"/>
    </xf>
    <xf numFmtId="166" fontId="5" fillId="0" borderId="8" xfId="1" applyNumberFormat="1" applyFont="1" applyFill="1" applyBorder="1" applyAlignment="1">
      <alignment horizontal="right" vertical="center" wrapText="1"/>
    </xf>
    <xf numFmtId="166" fontId="5" fillId="4" borderId="8" xfId="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165" fontId="5" fillId="0" borderId="11" xfId="1" applyNumberFormat="1" applyFont="1" applyFill="1" applyBorder="1" applyAlignment="1">
      <alignment horizontal="center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vertical="center"/>
    </xf>
    <xf numFmtId="38" fontId="5" fillId="0" borderId="11" xfId="1" applyNumberFormat="1" applyFont="1" applyFill="1" applyBorder="1" applyAlignment="1">
      <alignment horizontal="center" vertical="center" wrapText="1"/>
    </xf>
    <xf numFmtId="166" fontId="5" fillId="0" borderId="11" xfId="1" applyNumberFormat="1" applyFont="1" applyFill="1" applyBorder="1" applyAlignment="1">
      <alignment horizontal="right" vertical="center" wrapText="1"/>
    </xf>
    <xf numFmtId="166" fontId="5" fillId="4" borderId="11" xfId="1" applyNumberFormat="1" applyFont="1" applyFill="1" applyBorder="1" applyAlignment="1">
      <alignment horizontal="right" vertical="center" wrapText="1"/>
    </xf>
    <xf numFmtId="165" fontId="5" fillId="0" borderId="14" xfId="1" applyNumberFormat="1" applyFont="1" applyFill="1" applyBorder="1" applyAlignment="1">
      <alignment horizontal="center" vertical="center" wrapText="1"/>
    </xf>
    <xf numFmtId="165" fontId="6" fillId="0" borderId="15" xfId="1" applyNumberFormat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left" vertical="center"/>
    </xf>
    <xf numFmtId="38" fontId="5" fillId="0" borderId="14" xfId="1" applyNumberFormat="1" applyFont="1" applyFill="1" applyBorder="1" applyAlignment="1">
      <alignment horizontal="center" vertical="center" wrapText="1"/>
    </xf>
    <xf numFmtId="166" fontId="5" fillId="0" borderId="14" xfId="1" applyNumberFormat="1" applyFont="1" applyFill="1" applyBorder="1" applyAlignment="1">
      <alignment horizontal="right" vertical="center" wrapText="1"/>
    </xf>
    <xf numFmtId="166" fontId="5" fillId="4" borderId="14" xfId="1" applyNumberFormat="1" applyFont="1" applyFill="1" applyBorder="1" applyAlignment="1">
      <alignment horizontal="right" vertical="center" wrapText="1"/>
    </xf>
    <xf numFmtId="0" fontId="7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38" fontId="9" fillId="0" borderId="17" xfId="0" applyNumberFormat="1" applyFont="1" applyBorder="1" applyAlignment="1">
      <alignment horizontal="center" vertical="center"/>
    </xf>
    <xf numFmtId="166" fontId="9" fillId="0" borderId="17" xfId="0" applyNumberFormat="1" applyFont="1" applyBorder="1" applyAlignment="1">
      <alignment vertical="center"/>
    </xf>
    <xf numFmtId="166" fontId="9" fillId="4" borderId="17" xfId="0" applyNumberFormat="1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8" fillId="5" borderId="6" xfId="0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38" fontId="7" fillId="5" borderId="6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7" fillId="0" borderId="0" xfId="0" applyNumberFormat="1" applyFont="1" applyBorder="1" applyAlignment="1">
      <alignment horizontal="center" vertical="center"/>
    </xf>
    <xf numFmtId="3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0"/>
  <sheetViews>
    <sheetView tabSelected="1" view="pageBreakPreview" zoomScaleNormal="100" zoomScaleSheetLayoutView="100" workbookViewId="0">
      <pane xSplit="3" ySplit="2" topLeftCell="D3" activePane="bottomRight" state="frozen"/>
      <selection pane="topRight" activeCell="C1" sqref="C1"/>
      <selection pane="bottomLeft" activeCell="A4" sqref="A4"/>
      <selection pane="bottomRight" activeCell="D3" sqref="D3"/>
    </sheetView>
  </sheetViews>
  <sheetFormatPr defaultRowHeight="15.75" x14ac:dyDescent="0.2"/>
  <cols>
    <col min="1" max="1" width="7.85546875" style="19" customWidth="1"/>
    <col min="2" max="2" width="1.7109375" style="48" customWidth="1"/>
    <col min="3" max="3" width="38.5703125" style="19" bestFit="1" customWidth="1"/>
    <col min="4" max="4" width="12" style="46" customWidth="1"/>
    <col min="5" max="5" width="14.140625" style="19" customWidth="1"/>
    <col min="6" max="6" width="9.5703125" style="19" customWidth="1"/>
    <col min="7" max="7" width="14.140625" style="19" customWidth="1"/>
    <col min="8" max="8" width="9.5703125" style="19" customWidth="1"/>
    <col min="9" max="9" width="14.140625" style="19" customWidth="1"/>
    <col min="10" max="10" width="9.5703125" style="19" customWidth="1"/>
    <col min="11" max="11" width="14.140625" style="19" customWidth="1"/>
    <col min="12" max="12" width="9.5703125" style="19" customWidth="1"/>
    <col min="13" max="13" width="14.140625" style="19" customWidth="1"/>
    <col min="14" max="14" width="9.5703125" style="19" customWidth="1"/>
    <col min="15" max="15" width="14.140625" style="19" customWidth="1"/>
    <col min="16" max="16" width="9.5703125" style="19" customWidth="1"/>
    <col min="17" max="17" width="14.140625" style="19" customWidth="1"/>
    <col min="18" max="18" width="9.5703125" style="19" customWidth="1"/>
    <col min="19" max="19" width="14.140625" style="19" customWidth="1"/>
    <col min="20" max="20" width="9.5703125" style="19" customWidth="1"/>
    <col min="21" max="21" width="14.140625" style="19" customWidth="1"/>
    <col min="22" max="22" width="9.5703125" style="19" customWidth="1"/>
    <col min="23" max="23" width="14.140625" style="19" customWidth="1"/>
    <col min="24" max="24" width="9.5703125" style="19" customWidth="1"/>
    <col min="25" max="25" width="14.140625" style="19" customWidth="1"/>
    <col min="26" max="26" width="9.5703125" style="19" customWidth="1"/>
    <col min="27" max="27" width="14.28515625" style="19" customWidth="1"/>
    <col min="28" max="28" width="9.5703125" style="19" customWidth="1"/>
    <col min="29" max="16384" width="9.140625" style="19"/>
  </cols>
  <sheetData>
    <row r="1" spans="1:28" s="8" customFormat="1" ht="32.25" customHeight="1" x14ac:dyDescent="0.2">
      <c r="A1" s="1" t="s">
        <v>0</v>
      </c>
      <c r="B1" s="2"/>
      <c r="C1" s="3"/>
      <c r="D1" s="4" t="s">
        <v>1</v>
      </c>
      <c r="E1" s="5" t="s">
        <v>2</v>
      </c>
      <c r="F1" s="6" t="s">
        <v>3</v>
      </c>
      <c r="G1" s="5" t="s">
        <v>4</v>
      </c>
      <c r="H1" s="6" t="s">
        <v>3</v>
      </c>
      <c r="I1" s="5" t="s">
        <v>5</v>
      </c>
      <c r="J1" s="6" t="s">
        <v>3</v>
      </c>
      <c r="K1" s="5" t="s">
        <v>6</v>
      </c>
      <c r="L1" s="6" t="s">
        <v>3</v>
      </c>
      <c r="M1" s="5" t="s">
        <v>7</v>
      </c>
      <c r="N1" s="6" t="s">
        <v>3</v>
      </c>
      <c r="O1" s="5" t="s">
        <v>8</v>
      </c>
      <c r="P1" s="6" t="s">
        <v>3</v>
      </c>
      <c r="Q1" s="5" t="s">
        <v>9</v>
      </c>
      <c r="R1" s="6" t="s">
        <v>3</v>
      </c>
      <c r="S1" s="5" t="s">
        <v>10</v>
      </c>
      <c r="T1" s="6" t="s">
        <v>3</v>
      </c>
      <c r="U1" s="5" t="s">
        <v>11</v>
      </c>
      <c r="V1" s="6" t="s">
        <v>3</v>
      </c>
      <c r="W1" s="5" t="s">
        <v>12</v>
      </c>
      <c r="X1" s="6" t="s">
        <v>3</v>
      </c>
      <c r="Y1" s="5" t="s">
        <v>13</v>
      </c>
      <c r="Z1" s="6" t="s">
        <v>3</v>
      </c>
      <c r="AA1" s="7" t="s">
        <v>14</v>
      </c>
      <c r="AB1" s="6" t="s">
        <v>3</v>
      </c>
    </row>
    <row r="2" spans="1:28" s="8" customFormat="1" ht="75" customHeight="1" x14ac:dyDescent="0.2">
      <c r="A2" s="9"/>
      <c r="B2" s="10"/>
      <c r="C2" s="11"/>
      <c r="D2" s="4"/>
      <c r="E2" s="12" t="s">
        <v>15</v>
      </c>
      <c r="F2" s="6"/>
      <c r="G2" s="12" t="s">
        <v>16</v>
      </c>
      <c r="H2" s="6"/>
      <c r="I2" s="12" t="s">
        <v>17</v>
      </c>
      <c r="J2" s="6"/>
      <c r="K2" s="12" t="s">
        <v>18</v>
      </c>
      <c r="L2" s="6"/>
      <c r="M2" s="12" t="s">
        <v>19</v>
      </c>
      <c r="N2" s="6"/>
      <c r="O2" s="12" t="s">
        <v>20</v>
      </c>
      <c r="P2" s="6"/>
      <c r="Q2" s="12" t="s">
        <v>21</v>
      </c>
      <c r="R2" s="6"/>
      <c r="S2" s="12" t="s">
        <v>22</v>
      </c>
      <c r="T2" s="6"/>
      <c r="U2" s="12" t="s">
        <v>23</v>
      </c>
      <c r="V2" s="6"/>
      <c r="W2" s="12" t="s">
        <v>24</v>
      </c>
      <c r="X2" s="6"/>
      <c r="Y2" s="12" t="s">
        <v>25</v>
      </c>
      <c r="Z2" s="6"/>
      <c r="AA2" s="7" t="s">
        <v>14</v>
      </c>
      <c r="AB2" s="6"/>
    </row>
    <row r="3" spans="1:28" ht="16.5" customHeight="1" x14ac:dyDescent="0.2">
      <c r="A3" s="13">
        <v>1</v>
      </c>
      <c r="B3" s="14" t="s">
        <v>218</v>
      </c>
      <c r="C3" s="15" t="s">
        <v>26</v>
      </c>
      <c r="D3" s="16">
        <v>9834</v>
      </c>
      <c r="E3" s="17">
        <v>42465</v>
      </c>
      <c r="F3" s="17">
        <f>IFERROR(E3/$D3,0)</f>
        <v>4.3181818181818183</v>
      </c>
      <c r="G3" s="17">
        <v>2200598</v>
      </c>
      <c r="H3" s="17">
        <f>IFERROR(G3/$D3,0)</f>
        <v>223.77445596908683</v>
      </c>
      <c r="I3" s="17">
        <v>955070</v>
      </c>
      <c r="J3" s="17">
        <f>IFERROR(I3/$D3,0)</f>
        <v>97.119178360789093</v>
      </c>
      <c r="K3" s="17">
        <v>86955</v>
      </c>
      <c r="L3" s="17">
        <f>IFERROR(K3/$D3,0)</f>
        <v>8.8422818791946316</v>
      </c>
      <c r="M3" s="17">
        <v>150188</v>
      </c>
      <c r="N3" s="17">
        <f>IFERROR(M3/$D3,0)</f>
        <v>15.272320520642669</v>
      </c>
      <c r="O3" s="17">
        <v>1158696</v>
      </c>
      <c r="P3" s="17">
        <f>IFERROR(O3/$D3,0)</f>
        <v>117.8255033557047</v>
      </c>
      <c r="Q3" s="17">
        <v>28377</v>
      </c>
      <c r="R3" s="17">
        <f>IFERROR(Q3/$D3,0)</f>
        <v>2.8856009762050032</v>
      </c>
      <c r="S3" s="17">
        <v>1837608</v>
      </c>
      <c r="T3" s="17">
        <f>IFERROR(S3/$D3,0)</f>
        <v>186.862721171446</v>
      </c>
      <c r="U3" s="17">
        <v>647936</v>
      </c>
      <c r="V3" s="17">
        <f>IFERROR(U3/$D3,0)</f>
        <v>65.887329672564576</v>
      </c>
      <c r="W3" s="17">
        <v>59052</v>
      </c>
      <c r="X3" s="17">
        <f>IFERROR(W3/$D3,0)</f>
        <v>6.0048810250152531</v>
      </c>
      <c r="Y3" s="17">
        <v>359798</v>
      </c>
      <c r="Z3" s="17">
        <f>IFERROR(Y3/$D3,0)</f>
        <v>36.587146634126498</v>
      </c>
      <c r="AA3" s="18">
        <f>SUM(E3,G3,I3,K3,M3,O3,Q3,S3,U3,W3,Y3)</f>
        <v>7526743</v>
      </c>
      <c r="AB3" s="17">
        <f>IFERROR(AA3/$D3,0)</f>
        <v>765.37960138295705</v>
      </c>
    </row>
    <row r="4" spans="1:28" ht="16.5" customHeight="1" x14ac:dyDescent="0.2">
      <c r="A4" s="20">
        <v>2</v>
      </c>
      <c r="B4" s="21" t="s">
        <v>218</v>
      </c>
      <c r="C4" s="22" t="s">
        <v>27</v>
      </c>
      <c r="D4" s="23">
        <v>4316</v>
      </c>
      <c r="E4" s="24">
        <v>21183</v>
      </c>
      <c r="F4" s="24">
        <f t="shared" ref="F4:F67" si="0">IFERROR(E4/$D4,0)</f>
        <v>4.9080166821130673</v>
      </c>
      <c r="G4" s="24">
        <v>1020940</v>
      </c>
      <c r="H4" s="24">
        <f t="shared" ref="H4:H67" si="1">IFERROR(G4/$D4,0)</f>
        <v>236.54772937905469</v>
      </c>
      <c r="I4" s="24">
        <v>226902</v>
      </c>
      <c r="J4" s="24">
        <f t="shared" ref="J4:J67" si="2">IFERROR(I4/$D4,0)</f>
        <v>52.572289156626503</v>
      </c>
      <c r="K4" s="24">
        <v>0</v>
      </c>
      <c r="L4" s="24">
        <f t="shared" ref="L4:L67" si="3">IFERROR(K4/$D4,0)</f>
        <v>0</v>
      </c>
      <c r="M4" s="24">
        <v>37850</v>
      </c>
      <c r="N4" s="24">
        <f t="shared" ref="N4:N67" si="4">IFERROR(M4/$D4,0)</f>
        <v>8.7696941612604267</v>
      </c>
      <c r="O4" s="24">
        <v>688482</v>
      </c>
      <c r="P4" s="24">
        <f t="shared" ref="P4:P67" si="5">IFERROR(O4/$D4,0)</f>
        <v>159.51853568118628</v>
      </c>
      <c r="Q4" s="24">
        <v>87636</v>
      </c>
      <c r="R4" s="24">
        <f t="shared" ref="R4:R67" si="6">IFERROR(Q4/$D4,0)</f>
        <v>20.304911955514367</v>
      </c>
      <c r="S4" s="24">
        <v>592523</v>
      </c>
      <c r="T4" s="24">
        <f t="shared" ref="T4:T67" si="7">IFERROR(S4/$D4,0)</f>
        <v>137.28521779425395</v>
      </c>
      <c r="U4" s="24">
        <v>165870</v>
      </c>
      <c r="V4" s="24">
        <f t="shared" ref="V4:V67" si="8">IFERROR(U4/$D4,0)</f>
        <v>38.43141797961075</v>
      </c>
      <c r="W4" s="24">
        <v>74526</v>
      </c>
      <c r="X4" s="24">
        <f t="shared" ref="X4:X67" si="9">IFERROR(W4/$D4,0)</f>
        <v>17.26737720111214</v>
      </c>
      <c r="Y4" s="24">
        <v>201294</v>
      </c>
      <c r="Z4" s="24">
        <f t="shared" ref="Z4:Z67" si="10">IFERROR(Y4/$D4,0)</f>
        <v>46.639017608897127</v>
      </c>
      <c r="AA4" s="25">
        <f t="shared" ref="AA4:AA67" si="11">SUM(E4,G4,I4,K4,M4,O4,Q4,S4,U4,W4,Y4)</f>
        <v>3117206</v>
      </c>
      <c r="AB4" s="24">
        <f t="shared" ref="AB4:AB67" si="12">IFERROR(AA4/$D4,0)</f>
        <v>722.24420759962925</v>
      </c>
    </row>
    <row r="5" spans="1:28" ht="16.5" customHeight="1" x14ac:dyDescent="0.2">
      <c r="A5" s="20">
        <v>3</v>
      </c>
      <c r="B5" s="21" t="s">
        <v>219</v>
      </c>
      <c r="C5" s="22" t="s">
        <v>28</v>
      </c>
      <c r="D5" s="23">
        <v>22331</v>
      </c>
      <c r="E5" s="24">
        <v>903247</v>
      </c>
      <c r="F5" s="24">
        <f t="shared" si="0"/>
        <v>40.448121445524158</v>
      </c>
      <c r="G5" s="24">
        <v>13244789</v>
      </c>
      <c r="H5" s="24">
        <f t="shared" si="1"/>
        <v>593.11222067977246</v>
      </c>
      <c r="I5" s="24">
        <v>7325592</v>
      </c>
      <c r="J5" s="24">
        <f t="shared" si="2"/>
        <v>328.04585553714566</v>
      </c>
      <c r="K5" s="24">
        <v>149374</v>
      </c>
      <c r="L5" s="24">
        <f t="shared" si="3"/>
        <v>6.689086919528906</v>
      </c>
      <c r="M5" s="24">
        <v>396486</v>
      </c>
      <c r="N5" s="24">
        <f t="shared" si="4"/>
        <v>17.754959473377816</v>
      </c>
      <c r="O5" s="24">
        <v>3462839</v>
      </c>
      <c r="P5" s="24">
        <f t="shared" si="5"/>
        <v>155.06869374412253</v>
      </c>
      <c r="Q5" s="24">
        <v>916803</v>
      </c>
      <c r="R5" s="24">
        <f t="shared" si="6"/>
        <v>41.055169943128384</v>
      </c>
      <c r="S5" s="24">
        <v>2863563</v>
      </c>
      <c r="T5" s="24">
        <f t="shared" si="7"/>
        <v>128.23263624557791</v>
      </c>
      <c r="U5" s="24">
        <v>758804</v>
      </c>
      <c r="V5" s="24">
        <f t="shared" si="8"/>
        <v>33.97984864090278</v>
      </c>
      <c r="W5" s="24">
        <v>136408</v>
      </c>
      <c r="X5" s="24">
        <f t="shared" si="9"/>
        <v>6.1084590927410325</v>
      </c>
      <c r="Y5" s="24">
        <v>2157271</v>
      </c>
      <c r="Z5" s="24">
        <f t="shared" si="10"/>
        <v>96.604316868926603</v>
      </c>
      <c r="AA5" s="25">
        <f t="shared" si="11"/>
        <v>32315176</v>
      </c>
      <c r="AB5" s="24">
        <f t="shared" si="12"/>
        <v>1447.0993685907483</v>
      </c>
    </row>
    <row r="6" spans="1:28" ht="16.5" customHeight="1" x14ac:dyDescent="0.2">
      <c r="A6" s="20">
        <v>4</v>
      </c>
      <c r="B6" s="21" t="s">
        <v>218</v>
      </c>
      <c r="C6" s="22" t="s">
        <v>29</v>
      </c>
      <c r="D6" s="23">
        <v>3469</v>
      </c>
      <c r="E6" s="24">
        <v>299297</v>
      </c>
      <c r="F6" s="24">
        <f t="shared" si="0"/>
        <v>86.277601614298064</v>
      </c>
      <c r="G6" s="24">
        <v>674501</v>
      </c>
      <c r="H6" s="24">
        <f t="shared" si="1"/>
        <v>194.43672528106083</v>
      </c>
      <c r="I6" s="24">
        <v>327979</v>
      </c>
      <c r="J6" s="24">
        <f t="shared" si="2"/>
        <v>94.545690400691839</v>
      </c>
      <c r="K6" s="24">
        <v>738</v>
      </c>
      <c r="L6" s="24">
        <f t="shared" si="3"/>
        <v>0.21274142404151053</v>
      </c>
      <c r="M6" s="24">
        <v>40319</v>
      </c>
      <c r="N6" s="24">
        <f t="shared" si="4"/>
        <v>11.622657826462957</v>
      </c>
      <c r="O6" s="24">
        <v>284024</v>
      </c>
      <c r="P6" s="24">
        <f t="shared" si="5"/>
        <v>81.874891899682908</v>
      </c>
      <c r="Q6" s="24">
        <v>149208</v>
      </c>
      <c r="R6" s="24">
        <f t="shared" si="6"/>
        <v>43.011818968002309</v>
      </c>
      <c r="S6" s="24">
        <v>462960</v>
      </c>
      <c r="T6" s="24">
        <f t="shared" si="7"/>
        <v>133.45632747189393</v>
      </c>
      <c r="U6" s="24">
        <v>146356</v>
      </c>
      <c r="V6" s="24">
        <f t="shared" si="8"/>
        <v>42.189680023061399</v>
      </c>
      <c r="W6" s="24">
        <v>0</v>
      </c>
      <c r="X6" s="24">
        <f t="shared" si="9"/>
        <v>0</v>
      </c>
      <c r="Y6" s="24">
        <v>127128</v>
      </c>
      <c r="Z6" s="24">
        <f t="shared" si="10"/>
        <v>36.646872297492074</v>
      </c>
      <c r="AA6" s="25">
        <f t="shared" si="11"/>
        <v>2512510</v>
      </c>
      <c r="AB6" s="24">
        <f t="shared" si="12"/>
        <v>724.27500720668786</v>
      </c>
    </row>
    <row r="7" spans="1:28" ht="16.5" customHeight="1" x14ac:dyDescent="0.2">
      <c r="A7" s="26">
        <v>5</v>
      </c>
      <c r="B7" s="27" t="s">
        <v>218</v>
      </c>
      <c r="C7" s="28" t="s">
        <v>30</v>
      </c>
      <c r="D7" s="29">
        <v>5356</v>
      </c>
      <c r="E7" s="30">
        <v>0</v>
      </c>
      <c r="F7" s="30">
        <f t="shared" si="0"/>
        <v>0</v>
      </c>
      <c r="G7" s="30">
        <v>2031221</v>
      </c>
      <c r="H7" s="30">
        <f t="shared" si="1"/>
        <v>379.24215832710979</v>
      </c>
      <c r="I7" s="30">
        <v>4042</v>
      </c>
      <c r="J7" s="30">
        <f t="shared" si="2"/>
        <v>0.75466766243465278</v>
      </c>
      <c r="K7" s="30">
        <v>135000</v>
      </c>
      <c r="L7" s="30">
        <f t="shared" si="3"/>
        <v>25.205377147124722</v>
      </c>
      <c r="M7" s="30">
        <v>87492</v>
      </c>
      <c r="N7" s="30">
        <f t="shared" si="4"/>
        <v>16.335324869305452</v>
      </c>
      <c r="O7" s="30">
        <v>739885</v>
      </c>
      <c r="P7" s="30">
        <f t="shared" si="5"/>
        <v>138.1413368185213</v>
      </c>
      <c r="Q7" s="30">
        <v>319506</v>
      </c>
      <c r="R7" s="30">
        <f t="shared" si="6"/>
        <v>59.653846153846153</v>
      </c>
      <c r="S7" s="30">
        <v>1088765</v>
      </c>
      <c r="T7" s="30">
        <f t="shared" si="7"/>
        <v>203.27949962658701</v>
      </c>
      <c r="U7" s="30">
        <v>330212</v>
      </c>
      <c r="V7" s="30">
        <f t="shared" si="8"/>
        <v>61.65272591486184</v>
      </c>
      <c r="W7" s="30">
        <v>0</v>
      </c>
      <c r="X7" s="30">
        <f t="shared" si="9"/>
        <v>0</v>
      </c>
      <c r="Y7" s="30">
        <v>244495</v>
      </c>
      <c r="Z7" s="30">
        <f t="shared" si="10"/>
        <v>45.648805078416729</v>
      </c>
      <c r="AA7" s="31">
        <f t="shared" si="11"/>
        <v>4980618</v>
      </c>
      <c r="AB7" s="30">
        <f t="shared" si="12"/>
        <v>929.91374159820759</v>
      </c>
    </row>
    <row r="8" spans="1:28" ht="16.5" customHeight="1" x14ac:dyDescent="0.2">
      <c r="A8" s="13">
        <v>6</v>
      </c>
      <c r="B8" s="14" t="s">
        <v>218</v>
      </c>
      <c r="C8" s="15" t="s">
        <v>31</v>
      </c>
      <c r="D8" s="16">
        <v>5971</v>
      </c>
      <c r="E8" s="17">
        <v>44900</v>
      </c>
      <c r="F8" s="17">
        <f t="shared" si="0"/>
        <v>7.5196784458214703</v>
      </c>
      <c r="G8" s="17">
        <v>1862309</v>
      </c>
      <c r="H8" s="17">
        <f t="shared" si="1"/>
        <v>311.89231284541955</v>
      </c>
      <c r="I8" s="17">
        <v>763776</v>
      </c>
      <c r="J8" s="17">
        <f t="shared" si="2"/>
        <v>127.91425221905878</v>
      </c>
      <c r="K8" s="17">
        <v>0</v>
      </c>
      <c r="L8" s="17">
        <f t="shared" si="3"/>
        <v>0</v>
      </c>
      <c r="M8" s="17">
        <v>85700</v>
      </c>
      <c r="N8" s="17">
        <f t="shared" si="4"/>
        <v>14.352704739574611</v>
      </c>
      <c r="O8" s="17">
        <v>1487936</v>
      </c>
      <c r="P8" s="17">
        <f t="shared" si="5"/>
        <v>249.19376988779098</v>
      </c>
      <c r="Q8" s="17">
        <v>289400</v>
      </c>
      <c r="R8" s="17">
        <f t="shared" si="6"/>
        <v>48.467593367945071</v>
      </c>
      <c r="S8" s="17">
        <v>524126</v>
      </c>
      <c r="T8" s="17">
        <f t="shared" si="7"/>
        <v>87.778596549991633</v>
      </c>
      <c r="U8" s="17">
        <v>0</v>
      </c>
      <c r="V8" s="17">
        <f t="shared" si="8"/>
        <v>0</v>
      </c>
      <c r="W8" s="17">
        <v>61667</v>
      </c>
      <c r="X8" s="17">
        <f t="shared" si="9"/>
        <v>10.327750795511639</v>
      </c>
      <c r="Y8" s="17">
        <v>237403</v>
      </c>
      <c r="Z8" s="17">
        <f t="shared" si="10"/>
        <v>39.75933679450678</v>
      </c>
      <c r="AA8" s="18">
        <f t="shared" si="11"/>
        <v>5357217</v>
      </c>
      <c r="AB8" s="17">
        <f t="shared" si="12"/>
        <v>897.20599564562053</v>
      </c>
    </row>
    <row r="9" spans="1:28" ht="16.5" customHeight="1" x14ac:dyDescent="0.2">
      <c r="A9" s="20">
        <v>7</v>
      </c>
      <c r="B9" s="21" t="s">
        <v>218</v>
      </c>
      <c r="C9" s="22" t="s">
        <v>32</v>
      </c>
      <c r="D9" s="23">
        <v>2250</v>
      </c>
      <c r="E9" s="24">
        <v>0</v>
      </c>
      <c r="F9" s="24">
        <f t="shared" si="0"/>
        <v>0</v>
      </c>
      <c r="G9" s="24">
        <v>1365512</v>
      </c>
      <c r="H9" s="24">
        <f t="shared" si="1"/>
        <v>606.8942222222222</v>
      </c>
      <c r="I9" s="24">
        <v>63787</v>
      </c>
      <c r="J9" s="24">
        <f t="shared" si="2"/>
        <v>28.349777777777778</v>
      </c>
      <c r="K9" s="24">
        <v>6983</v>
      </c>
      <c r="L9" s="24">
        <f t="shared" si="3"/>
        <v>3.1035555555555554</v>
      </c>
      <c r="M9" s="24">
        <v>88646</v>
      </c>
      <c r="N9" s="24">
        <f t="shared" si="4"/>
        <v>39.398222222222223</v>
      </c>
      <c r="O9" s="24">
        <v>549274</v>
      </c>
      <c r="P9" s="24">
        <f t="shared" si="5"/>
        <v>244.12177777777777</v>
      </c>
      <c r="Q9" s="24">
        <v>179475</v>
      </c>
      <c r="R9" s="24">
        <f t="shared" si="6"/>
        <v>79.766666666666666</v>
      </c>
      <c r="S9" s="24">
        <v>405708</v>
      </c>
      <c r="T9" s="24">
        <f t="shared" si="7"/>
        <v>180.31466666666665</v>
      </c>
      <c r="U9" s="24">
        <v>101047</v>
      </c>
      <c r="V9" s="24">
        <f t="shared" si="8"/>
        <v>44.909777777777776</v>
      </c>
      <c r="W9" s="24">
        <v>20746</v>
      </c>
      <c r="X9" s="24">
        <f t="shared" si="9"/>
        <v>9.2204444444444444</v>
      </c>
      <c r="Y9" s="24">
        <v>118182</v>
      </c>
      <c r="Z9" s="24">
        <f t="shared" si="10"/>
        <v>52.525333333333336</v>
      </c>
      <c r="AA9" s="25">
        <f t="shared" si="11"/>
        <v>2899360</v>
      </c>
      <c r="AB9" s="24">
        <f t="shared" si="12"/>
        <v>1288.6044444444444</v>
      </c>
    </row>
    <row r="10" spans="1:28" ht="16.5" customHeight="1" x14ac:dyDescent="0.2">
      <c r="A10" s="20">
        <v>8</v>
      </c>
      <c r="B10" s="21" t="s">
        <v>218</v>
      </c>
      <c r="C10" s="22" t="s">
        <v>33</v>
      </c>
      <c r="D10" s="23">
        <v>22529</v>
      </c>
      <c r="E10" s="24">
        <v>1113815</v>
      </c>
      <c r="F10" s="24">
        <f t="shared" si="0"/>
        <v>49.439167295485817</v>
      </c>
      <c r="G10" s="24">
        <v>3202068</v>
      </c>
      <c r="H10" s="24">
        <f t="shared" si="1"/>
        <v>142.13094234098273</v>
      </c>
      <c r="I10" s="24">
        <v>2247723</v>
      </c>
      <c r="J10" s="24">
        <f t="shared" si="2"/>
        <v>99.770207288383858</v>
      </c>
      <c r="K10" s="24">
        <v>0</v>
      </c>
      <c r="L10" s="24">
        <f t="shared" si="3"/>
        <v>0</v>
      </c>
      <c r="M10" s="24">
        <v>453125</v>
      </c>
      <c r="N10" s="24">
        <f t="shared" si="4"/>
        <v>20.112965511119</v>
      </c>
      <c r="O10" s="24">
        <v>3659291</v>
      </c>
      <c r="P10" s="24">
        <f t="shared" si="5"/>
        <v>162.42580673798216</v>
      </c>
      <c r="Q10" s="24">
        <v>987684</v>
      </c>
      <c r="R10" s="24">
        <f t="shared" si="6"/>
        <v>43.840561054640688</v>
      </c>
      <c r="S10" s="24">
        <v>3080491</v>
      </c>
      <c r="T10" s="24">
        <f t="shared" si="7"/>
        <v>136.73447556482756</v>
      </c>
      <c r="U10" s="24">
        <v>602079</v>
      </c>
      <c r="V10" s="24">
        <f t="shared" si="8"/>
        <v>26.724621598828175</v>
      </c>
      <c r="W10" s="24">
        <v>151223</v>
      </c>
      <c r="X10" s="24">
        <f t="shared" si="9"/>
        <v>6.7123707221803013</v>
      </c>
      <c r="Y10" s="24">
        <v>1688425</v>
      </c>
      <c r="Z10" s="24">
        <f t="shared" si="10"/>
        <v>74.944515957210712</v>
      </c>
      <c r="AA10" s="25">
        <f t="shared" si="11"/>
        <v>17185924</v>
      </c>
      <c r="AB10" s="24">
        <f t="shared" si="12"/>
        <v>762.83563407164104</v>
      </c>
    </row>
    <row r="11" spans="1:28" ht="16.5" customHeight="1" x14ac:dyDescent="0.2">
      <c r="A11" s="20">
        <v>9</v>
      </c>
      <c r="B11" s="21" t="s">
        <v>218</v>
      </c>
      <c r="C11" s="22" t="s">
        <v>34</v>
      </c>
      <c r="D11" s="23">
        <v>39326</v>
      </c>
      <c r="E11" s="24">
        <v>767241</v>
      </c>
      <c r="F11" s="24">
        <f t="shared" si="0"/>
        <v>19.509764532370443</v>
      </c>
      <c r="G11" s="24">
        <v>9481364</v>
      </c>
      <c r="H11" s="24">
        <f t="shared" si="1"/>
        <v>241.09657732797641</v>
      </c>
      <c r="I11" s="24">
        <v>3461211</v>
      </c>
      <c r="J11" s="24">
        <f t="shared" si="2"/>
        <v>88.013299089660791</v>
      </c>
      <c r="K11" s="24">
        <v>157187</v>
      </c>
      <c r="L11" s="24">
        <f t="shared" si="3"/>
        <v>3.9970248690433809</v>
      </c>
      <c r="M11" s="24">
        <v>988288</v>
      </c>
      <c r="N11" s="24">
        <f t="shared" si="4"/>
        <v>25.130651477394089</v>
      </c>
      <c r="O11" s="24">
        <v>7326258</v>
      </c>
      <c r="P11" s="24">
        <f t="shared" si="5"/>
        <v>186.29552967502417</v>
      </c>
      <c r="Q11" s="24">
        <v>1824077</v>
      </c>
      <c r="R11" s="24">
        <f t="shared" si="6"/>
        <v>46.383486751767279</v>
      </c>
      <c r="S11" s="24">
        <v>5639314</v>
      </c>
      <c r="T11" s="24">
        <f t="shared" si="7"/>
        <v>143.39912526064182</v>
      </c>
      <c r="U11" s="24">
        <v>0</v>
      </c>
      <c r="V11" s="24">
        <f t="shared" si="8"/>
        <v>0</v>
      </c>
      <c r="W11" s="24">
        <v>190369</v>
      </c>
      <c r="X11" s="24">
        <f t="shared" si="9"/>
        <v>4.8407923511163098</v>
      </c>
      <c r="Y11" s="24">
        <v>3121165</v>
      </c>
      <c r="Z11" s="24">
        <f t="shared" si="10"/>
        <v>79.366449677058441</v>
      </c>
      <c r="AA11" s="25">
        <f t="shared" si="11"/>
        <v>32956474</v>
      </c>
      <c r="AB11" s="24">
        <f t="shared" si="12"/>
        <v>838.03270101205305</v>
      </c>
    </row>
    <row r="12" spans="1:28" ht="16.5" customHeight="1" x14ac:dyDescent="0.2">
      <c r="A12" s="26">
        <v>10</v>
      </c>
      <c r="B12" s="27" t="s">
        <v>218</v>
      </c>
      <c r="C12" s="28" t="s">
        <v>35</v>
      </c>
      <c r="D12" s="29">
        <v>32781</v>
      </c>
      <c r="E12" s="30">
        <v>981058</v>
      </c>
      <c r="F12" s="30">
        <f t="shared" si="0"/>
        <v>29.927641011561576</v>
      </c>
      <c r="G12" s="30">
        <v>7830456</v>
      </c>
      <c r="H12" s="30">
        <f t="shared" si="1"/>
        <v>238.87178548549466</v>
      </c>
      <c r="I12" s="30">
        <v>8869524</v>
      </c>
      <c r="J12" s="30">
        <f t="shared" si="2"/>
        <v>270.56904914432141</v>
      </c>
      <c r="K12" s="30">
        <v>4140</v>
      </c>
      <c r="L12" s="30">
        <f t="shared" si="3"/>
        <v>0.12629266953418139</v>
      </c>
      <c r="M12" s="30">
        <v>411895</v>
      </c>
      <c r="N12" s="30">
        <f t="shared" si="4"/>
        <v>12.565052927000396</v>
      </c>
      <c r="O12" s="30">
        <v>6838078</v>
      </c>
      <c r="P12" s="30">
        <f t="shared" si="5"/>
        <v>208.5988224886367</v>
      </c>
      <c r="Q12" s="30">
        <v>1353474</v>
      </c>
      <c r="R12" s="30">
        <f t="shared" si="6"/>
        <v>41.288368262103049</v>
      </c>
      <c r="S12" s="30">
        <v>3631628</v>
      </c>
      <c r="T12" s="30">
        <f t="shared" si="7"/>
        <v>110.78453982489857</v>
      </c>
      <c r="U12" s="30">
        <v>1155965</v>
      </c>
      <c r="V12" s="30">
        <f t="shared" si="8"/>
        <v>35.263262255574872</v>
      </c>
      <c r="W12" s="30">
        <v>419871</v>
      </c>
      <c r="X12" s="30">
        <f t="shared" si="9"/>
        <v>12.808364601445959</v>
      </c>
      <c r="Y12" s="30">
        <v>2251347</v>
      </c>
      <c r="Z12" s="30">
        <f t="shared" si="10"/>
        <v>68.67841127482383</v>
      </c>
      <c r="AA12" s="31">
        <f t="shared" si="11"/>
        <v>33747436</v>
      </c>
      <c r="AB12" s="30">
        <f t="shared" si="12"/>
        <v>1029.4815899453952</v>
      </c>
    </row>
    <row r="13" spans="1:28" ht="16.5" customHeight="1" x14ac:dyDescent="0.2">
      <c r="A13" s="13">
        <v>11</v>
      </c>
      <c r="B13" s="14" t="s">
        <v>218</v>
      </c>
      <c r="C13" s="15" t="s">
        <v>36</v>
      </c>
      <c r="D13" s="16">
        <v>1689</v>
      </c>
      <c r="E13" s="17">
        <v>0</v>
      </c>
      <c r="F13" s="17">
        <f t="shared" si="0"/>
        <v>0</v>
      </c>
      <c r="G13" s="17">
        <v>798953</v>
      </c>
      <c r="H13" s="17">
        <f t="shared" si="1"/>
        <v>473.0331557134399</v>
      </c>
      <c r="I13" s="17">
        <v>180956</v>
      </c>
      <c r="J13" s="17">
        <f t="shared" si="2"/>
        <v>107.13795145056247</v>
      </c>
      <c r="K13" s="17">
        <v>8059</v>
      </c>
      <c r="L13" s="17">
        <f t="shared" si="3"/>
        <v>4.7714624037892248</v>
      </c>
      <c r="M13" s="17">
        <v>21346</v>
      </c>
      <c r="N13" s="17">
        <f t="shared" si="4"/>
        <v>12.638247483718176</v>
      </c>
      <c r="O13" s="17">
        <v>322682</v>
      </c>
      <c r="P13" s="17">
        <f t="shared" si="5"/>
        <v>191.04914150384843</v>
      </c>
      <c r="Q13" s="17">
        <v>104151</v>
      </c>
      <c r="R13" s="17">
        <f t="shared" si="6"/>
        <v>61.664298401420957</v>
      </c>
      <c r="S13" s="17">
        <v>387282</v>
      </c>
      <c r="T13" s="17">
        <f t="shared" si="7"/>
        <v>229.29662522202486</v>
      </c>
      <c r="U13" s="17">
        <v>74192</v>
      </c>
      <c r="V13" s="17">
        <f t="shared" si="8"/>
        <v>43.926583777383065</v>
      </c>
      <c r="W13" s="17">
        <v>0</v>
      </c>
      <c r="X13" s="17">
        <f t="shared" si="9"/>
        <v>0</v>
      </c>
      <c r="Y13" s="17">
        <v>54086</v>
      </c>
      <c r="Z13" s="17">
        <f t="shared" si="10"/>
        <v>32.022498519834222</v>
      </c>
      <c r="AA13" s="18">
        <f t="shared" si="11"/>
        <v>1951707</v>
      </c>
      <c r="AB13" s="17">
        <f t="shared" si="12"/>
        <v>1155.5399644760214</v>
      </c>
    </row>
    <row r="14" spans="1:28" ht="16.5" customHeight="1" x14ac:dyDescent="0.2">
      <c r="A14" s="20">
        <v>12</v>
      </c>
      <c r="B14" s="21" t="s">
        <v>218</v>
      </c>
      <c r="C14" s="22" t="s">
        <v>37</v>
      </c>
      <c r="D14" s="23">
        <v>1356</v>
      </c>
      <c r="E14" s="24">
        <v>36070</v>
      </c>
      <c r="F14" s="24">
        <f t="shared" si="0"/>
        <v>26.600294985250738</v>
      </c>
      <c r="G14" s="24">
        <v>399446</v>
      </c>
      <c r="H14" s="24">
        <f t="shared" si="1"/>
        <v>294.57669616519172</v>
      </c>
      <c r="I14" s="24">
        <v>463307</v>
      </c>
      <c r="J14" s="24">
        <f t="shared" si="2"/>
        <v>341.67182890855457</v>
      </c>
      <c r="K14" s="24">
        <v>0</v>
      </c>
      <c r="L14" s="24">
        <f t="shared" si="3"/>
        <v>0</v>
      </c>
      <c r="M14" s="24">
        <v>31518</v>
      </c>
      <c r="N14" s="24">
        <f t="shared" si="4"/>
        <v>23.243362831858406</v>
      </c>
      <c r="O14" s="24">
        <v>776977</v>
      </c>
      <c r="P14" s="24">
        <f t="shared" si="5"/>
        <v>572.9918879056047</v>
      </c>
      <c r="Q14" s="24">
        <v>81115</v>
      </c>
      <c r="R14" s="24">
        <f t="shared" si="6"/>
        <v>59.819321533923301</v>
      </c>
      <c r="S14" s="24">
        <v>144659</v>
      </c>
      <c r="T14" s="24">
        <f t="shared" si="7"/>
        <v>106.6806784660767</v>
      </c>
      <c r="U14" s="24">
        <v>38675</v>
      </c>
      <c r="V14" s="24">
        <f t="shared" si="8"/>
        <v>28.521386430678465</v>
      </c>
      <c r="W14" s="24">
        <v>2108</v>
      </c>
      <c r="X14" s="24">
        <f t="shared" si="9"/>
        <v>1.5545722713864307</v>
      </c>
      <c r="Y14" s="24">
        <v>209818</v>
      </c>
      <c r="Z14" s="24">
        <f t="shared" si="10"/>
        <v>154.7330383480826</v>
      </c>
      <c r="AA14" s="25">
        <f t="shared" si="11"/>
        <v>2183693</v>
      </c>
      <c r="AB14" s="24">
        <f t="shared" si="12"/>
        <v>1610.3930678466077</v>
      </c>
    </row>
    <row r="15" spans="1:28" ht="16.5" customHeight="1" x14ac:dyDescent="0.2">
      <c r="A15" s="20">
        <v>13</v>
      </c>
      <c r="B15" s="21" t="s">
        <v>218</v>
      </c>
      <c r="C15" s="22" t="s">
        <v>38</v>
      </c>
      <c r="D15" s="23">
        <v>1269</v>
      </c>
      <c r="E15" s="24">
        <v>9810</v>
      </c>
      <c r="F15" s="24">
        <f t="shared" si="0"/>
        <v>7.7304964539007095</v>
      </c>
      <c r="G15" s="24">
        <v>258377</v>
      </c>
      <c r="H15" s="24">
        <f t="shared" si="1"/>
        <v>203.6067769897557</v>
      </c>
      <c r="I15" s="24">
        <v>311732</v>
      </c>
      <c r="J15" s="24">
        <f t="shared" si="2"/>
        <v>245.65169424743894</v>
      </c>
      <c r="K15" s="24">
        <v>4577</v>
      </c>
      <c r="L15" s="24">
        <f t="shared" si="3"/>
        <v>3.6067769897557134</v>
      </c>
      <c r="M15" s="24">
        <v>69599</v>
      </c>
      <c r="N15" s="24">
        <f t="shared" si="4"/>
        <v>54.845547675334906</v>
      </c>
      <c r="O15" s="24">
        <v>226392</v>
      </c>
      <c r="P15" s="24">
        <f t="shared" si="5"/>
        <v>178.4018912529551</v>
      </c>
      <c r="Q15" s="24">
        <v>29713</v>
      </c>
      <c r="R15" s="24">
        <f t="shared" si="6"/>
        <v>23.414499605988969</v>
      </c>
      <c r="S15" s="24">
        <v>251883</v>
      </c>
      <c r="T15" s="24">
        <f t="shared" si="7"/>
        <v>198.48936170212767</v>
      </c>
      <c r="U15" s="24">
        <v>54729</v>
      </c>
      <c r="V15" s="24">
        <f t="shared" si="8"/>
        <v>43.127659574468083</v>
      </c>
      <c r="W15" s="24">
        <v>0</v>
      </c>
      <c r="X15" s="24">
        <f t="shared" si="9"/>
        <v>0</v>
      </c>
      <c r="Y15" s="24">
        <v>3730</v>
      </c>
      <c r="Z15" s="24">
        <f t="shared" si="10"/>
        <v>2.9393223010244287</v>
      </c>
      <c r="AA15" s="25">
        <f t="shared" si="11"/>
        <v>1220542</v>
      </c>
      <c r="AB15" s="24">
        <f t="shared" si="12"/>
        <v>961.81402679275016</v>
      </c>
    </row>
    <row r="16" spans="1:28" ht="16.5" customHeight="1" x14ac:dyDescent="0.2">
      <c r="A16" s="20">
        <v>14</v>
      </c>
      <c r="B16" s="21" t="s">
        <v>218</v>
      </c>
      <c r="C16" s="22" t="s">
        <v>39</v>
      </c>
      <c r="D16" s="23">
        <v>1712</v>
      </c>
      <c r="E16" s="24">
        <v>31776</v>
      </c>
      <c r="F16" s="24">
        <f t="shared" si="0"/>
        <v>18.560747663551403</v>
      </c>
      <c r="G16" s="24">
        <v>730838</v>
      </c>
      <c r="H16" s="24">
        <f t="shared" si="1"/>
        <v>426.89135514018693</v>
      </c>
      <c r="I16" s="24">
        <v>235541</v>
      </c>
      <c r="J16" s="24">
        <f t="shared" si="2"/>
        <v>137.58235981308411</v>
      </c>
      <c r="K16" s="24">
        <v>0</v>
      </c>
      <c r="L16" s="24">
        <f t="shared" si="3"/>
        <v>0</v>
      </c>
      <c r="M16" s="24">
        <v>69455</v>
      </c>
      <c r="N16" s="24">
        <f t="shared" si="4"/>
        <v>40.569509345794394</v>
      </c>
      <c r="O16" s="24">
        <v>470218</v>
      </c>
      <c r="P16" s="24">
        <f t="shared" si="5"/>
        <v>274.66004672897196</v>
      </c>
      <c r="Q16" s="24">
        <v>111312</v>
      </c>
      <c r="R16" s="24">
        <f t="shared" si="6"/>
        <v>65.018691588785046</v>
      </c>
      <c r="S16" s="24">
        <v>399795</v>
      </c>
      <c r="T16" s="24">
        <f t="shared" si="7"/>
        <v>233.52511682242991</v>
      </c>
      <c r="U16" s="24">
        <v>97962</v>
      </c>
      <c r="V16" s="24">
        <f t="shared" si="8"/>
        <v>57.220794392523366</v>
      </c>
      <c r="W16" s="24">
        <v>5317</v>
      </c>
      <c r="X16" s="24">
        <f t="shared" si="9"/>
        <v>3.1057242990654204</v>
      </c>
      <c r="Y16" s="24">
        <v>64118</v>
      </c>
      <c r="Z16" s="24">
        <f t="shared" si="10"/>
        <v>37.45210280373832</v>
      </c>
      <c r="AA16" s="25">
        <f t="shared" si="11"/>
        <v>2216332</v>
      </c>
      <c r="AB16" s="24">
        <f t="shared" si="12"/>
        <v>1294.5864485981308</v>
      </c>
    </row>
    <row r="17" spans="1:28" ht="16.5" customHeight="1" x14ac:dyDescent="0.2">
      <c r="A17" s="26">
        <v>15</v>
      </c>
      <c r="B17" s="27" t="s">
        <v>218</v>
      </c>
      <c r="C17" s="28" t="s">
        <v>40</v>
      </c>
      <c r="D17" s="29">
        <v>3387</v>
      </c>
      <c r="E17" s="30">
        <v>850</v>
      </c>
      <c r="F17" s="30">
        <f t="shared" si="0"/>
        <v>0.25095955122527308</v>
      </c>
      <c r="G17" s="30">
        <v>613397</v>
      </c>
      <c r="H17" s="30">
        <f t="shared" si="1"/>
        <v>181.10333628579863</v>
      </c>
      <c r="I17" s="30">
        <v>836370</v>
      </c>
      <c r="J17" s="30">
        <f t="shared" si="2"/>
        <v>246.93534100974313</v>
      </c>
      <c r="K17" s="30">
        <v>0</v>
      </c>
      <c r="L17" s="30">
        <f t="shared" si="3"/>
        <v>0</v>
      </c>
      <c r="M17" s="30">
        <v>78200</v>
      </c>
      <c r="N17" s="30">
        <f t="shared" si="4"/>
        <v>23.088278712725124</v>
      </c>
      <c r="O17" s="30">
        <v>508618</v>
      </c>
      <c r="P17" s="30">
        <f t="shared" si="5"/>
        <v>150.16770002952467</v>
      </c>
      <c r="Q17" s="30">
        <v>127207</v>
      </c>
      <c r="R17" s="30">
        <f t="shared" si="6"/>
        <v>37.55742545025096</v>
      </c>
      <c r="S17" s="30">
        <v>623216</v>
      </c>
      <c r="T17" s="30">
        <f t="shared" si="7"/>
        <v>184.00236197224683</v>
      </c>
      <c r="U17" s="30">
        <v>187380</v>
      </c>
      <c r="V17" s="30">
        <f t="shared" si="8"/>
        <v>55.323294951284325</v>
      </c>
      <c r="W17" s="30">
        <v>21461</v>
      </c>
      <c r="X17" s="30">
        <f t="shared" si="9"/>
        <v>6.3362857986418657</v>
      </c>
      <c r="Y17" s="30">
        <v>182528</v>
      </c>
      <c r="Z17" s="30">
        <f t="shared" si="10"/>
        <v>53.890758783584296</v>
      </c>
      <c r="AA17" s="31">
        <f t="shared" si="11"/>
        <v>3179227</v>
      </c>
      <c r="AB17" s="30">
        <f t="shared" si="12"/>
        <v>938.65574254502508</v>
      </c>
    </row>
    <row r="18" spans="1:28" ht="16.5" customHeight="1" x14ac:dyDescent="0.2">
      <c r="A18" s="13">
        <v>16</v>
      </c>
      <c r="B18" s="14" t="s">
        <v>218</v>
      </c>
      <c r="C18" s="15" t="s">
        <v>41</v>
      </c>
      <c r="D18" s="16">
        <v>5177</v>
      </c>
      <c r="E18" s="17">
        <v>55425</v>
      </c>
      <c r="F18" s="17">
        <f t="shared" si="0"/>
        <v>10.706007340158394</v>
      </c>
      <c r="G18" s="17">
        <v>2174158</v>
      </c>
      <c r="H18" s="17">
        <f t="shared" si="1"/>
        <v>419.96484450453931</v>
      </c>
      <c r="I18" s="17">
        <v>2615476</v>
      </c>
      <c r="J18" s="17">
        <f t="shared" si="2"/>
        <v>505.21073981070117</v>
      </c>
      <c r="K18" s="17">
        <v>131285</v>
      </c>
      <c r="L18" s="17">
        <f t="shared" si="3"/>
        <v>25.359281437125748</v>
      </c>
      <c r="M18" s="17">
        <v>295033</v>
      </c>
      <c r="N18" s="17">
        <f t="shared" si="4"/>
        <v>56.989182924473631</v>
      </c>
      <c r="O18" s="17">
        <v>1441499</v>
      </c>
      <c r="P18" s="17">
        <f t="shared" si="5"/>
        <v>278.44292061039209</v>
      </c>
      <c r="Q18" s="17">
        <v>330659</v>
      </c>
      <c r="R18" s="17">
        <f t="shared" si="6"/>
        <v>63.87077457987251</v>
      </c>
      <c r="S18" s="17">
        <v>919627</v>
      </c>
      <c r="T18" s="17">
        <f t="shared" si="7"/>
        <v>177.6370484836778</v>
      </c>
      <c r="U18" s="17">
        <v>242327</v>
      </c>
      <c r="V18" s="17">
        <f t="shared" si="8"/>
        <v>46.808383233532936</v>
      </c>
      <c r="W18" s="17">
        <v>73943</v>
      </c>
      <c r="X18" s="17">
        <f t="shared" si="9"/>
        <v>14.282982422252269</v>
      </c>
      <c r="Y18" s="17">
        <v>323911</v>
      </c>
      <c r="Z18" s="17">
        <f t="shared" si="10"/>
        <v>62.567316978945335</v>
      </c>
      <c r="AA18" s="18">
        <f t="shared" si="11"/>
        <v>8603343</v>
      </c>
      <c r="AB18" s="17">
        <f t="shared" si="12"/>
        <v>1661.8394823256713</v>
      </c>
    </row>
    <row r="19" spans="1:28" ht="16.5" customHeight="1" x14ac:dyDescent="0.2">
      <c r="A19" s="20">
        <v>17</v>
      </c>
      <c r="B19" s="21" t="s">
        <v>219</v>
      </c>
      <c r="C19" s="22" t="s">
        <v>42</v>
      </c>
      <c r="D19" s="23">
        <v>40285</v>
      </c>
      <c r="E19" s="24">
        <v>73994</v>
      </c>
      <c r="F19" s="24">
        <f t="shared" si="0"/>
        <v>1.836763063174879</v>
      </c>
      <c r="G19" s="24">
        <v>11282243</v>
      </c>
      <c r="H19" s="24">
        <f t="shared" si="1"/>
        <v>280.06064291920069</v>
      </c>
      <c r="I19" s="24">
        <v>8662431</v>
      </c>
      <c r="J19" s="24">
        <f t="shared" si="2"/>
        <v>215.02869554424723</v>
      </c>
      <c r="K19" s="24">
        <v>469313</v>
      </c>
      <c r="L19" s="24">
        <f t="shared" si="3"/>
        <v>11.649820032270076</v>
      </c>
      <c r="M19" s="24">
        <v>464517</v>
      </c>
      <c r="N19" s="24">
        <f t="shared" si="4"/>
        <v>11.530768276033262</v>
      </c>
      <c r="O19" s="24">
        <v>7152643</v>
      </c>
      <c r="P19" s="24">
        <f t="shared" si="5"/>
        <v>177.55102395432544</v>
      </c>
      <c r="Q19" s="24">
        <v>2465186</v>
      </c>
      <c r="R19" s="24">
        <f t="shared" si="6"/>
        <v>61.193645277398538</v>
      </c>
      <c r="S19" s="24">
        <v>7701974</v>
      </c>
      <c r="T19" s="24">
        <f t="shared" si="7"/>
        <v>191.18714161598609</v>
      </c>
      <c r="U19" s="24">
        <v>2382751</v>
      </c>
      <c r="V19" s="24">
        <f t="shared" si="8"/>
        <v>59.147350130321456</v>
      </c>
      <c r="W19" s="24">
        <v>532513</v>
      </c>
      <c r="X19" s="24">
        <f t="shared" si="9"/>
        <v>13.218642174506639</v>
      </c>
      <c r="Y19" s="24">
        <v>3726902</v>
      </c>
      <c r="Z19" s="24">
        <f t="shared" si="10"/>
        <v>92.51339208141988</v>
      </c>
      <c r="AA19" s="25">
        <f t="shared" si="11"/>
        <v>44914467</v>
      </c>
      <c r="AB19" s="24">
        <f t="shared" si="12"/>
        <v>1114.9178850688843</v>
      </c>
    </row>
    <row r="20" spans="1:28" ht="16.5" customHeight="1" x14ac:dyDescent="0.2">
      <c r="A20" s="20">
        <v>18</v>
      </c>
      <c r="B20" s="21" t="s">
        <v>218</v>
      </c>
      <c r="C20" s="22" t="s">
        <v>43</v>
      </c>
      <c r="D20" s="23">
        <v>1016</v>
      </c>
      <c r="E20" s="24">
        <v>0</v>
      </c>
      <c r="F20" s="24">
        <f t="shared" si="0"/>
        <v>0</v>
      </c>
      <c r="G20" s="24">
        <v>626079</v>
      </c>
      <c r="H20" s="24">
        <f t="shared" si="1"/>
        <v>616.21948818897636</v>
      </c>
      <c r="I20" s="24">
        <v>8787</v>
      </c>
      <c r="J20" s="24">
        <f t="shared" si="2"/>
        <v>8.6486220472440944</v>
      </c>
      <c r="K20" s="24">
        <v>0</v>
      </c>
      <c r="L20" s="24">
        <f t="shared" si="3"/>
        <v>0</v>
      </c>
      <c r="M20" s="24">
        <v>47301</v>
      </c>
      <c r="N20" s="24">
        <f t="shared" si="4"/>
        <v>46.556102362204726</v>
      </c>
      <c r="O20" s="24">
        <v>214487</v>
      </c>
      <c r="P20" s="24">
        <f t="shared" si="5"/>
        <v>211.10925196850394</v>
      </c>
      <c r="Q20" s="24">
        <v>52087</v>
      </c>
      <c r="R20" s="24">
        <f t="shared" si="6"/>
        <v>51.26673228346457</v>
      </c>
      <c r="S20" s="24">
        <v>332166</v>
      </c>
      <c r="T20" s="24">
        <f t="shared" si="7"/>
        <v>326.93503937007875</v>
      </c>
      <c r="U20" s="24">
        <v>58830</v>
      </c>
      <c r="V20" s="24">
        <f t="shared" si="8"/>
        <v>57.903543307086615</v>
      </c>
      <c r="W20" s="24">
        <v>0</v>
      </c>
      <c r="X20" s="24">
        <f t="shared" si="9"/>
        <v>0</v>
      </c>
      <c r="Y20" s="24">
        <v>44081</v>
      </c>
      <c r="Z20" s="24">
        <f t="shared" si="10"/>
        <v>43.386811023622045</v>
      </c>
      <c r="AA20" s="25">
        <f t="shared" si="11"/>
        <v>1383818</v>
      </c>
      <c r="AB20" s="24">
        <f t="shared" si="12"/>
        <v>1362.025590551181</v>
      </c>
    </row>
    <row r="21" spans="1:28" ht="16.5" customHeight="1" x14ac:dyDescent="0.2">
      <c r="A21" s="20">
        <v>19</v>
      </c>
      <c r="B21" s="21" t="s">
        <v>218</v>
      </c>
      <c r="C21" s="22" t="s">
        <v>44</v>
      </c>
      <c r="D21" s="23">
        <v>1920</v>
      </c>
      <c r="E21" s="24">
        <v>33910</v>
      </c>
      <c r="F21" s="24">
        <f t="shared" si="0"/>
        <v>17.661458333333332</v>
      </c>
      <c r="G21" s="24">
        <v>612212</v>
      </c>
      <c r="H21" s="24">
        <f t="shared" si="1"/>
        <v>318.86041666666665</v>
      </c>
      <c r="I21" s="24">
        <v>42763</v>
      </c>
      <c r="J21" s="24">
        <f t="shared" si="2"/>
        <v>22.272395833333334</v>
      </c>
      <c r="K21" s="24">
        <v>0</v>
      </c>
      <c r="L21" s="24">
        <f t="shared" si="3"/>
        <v>0</v>
      </c>
      <c r="M21" s="24">
        <v>27255</v>
      </c>
      <c r="N21" s="24">
        <f t="shared" si="4"/>
        <v>14.1953125</v>
      </c>
      <c r="O21" s="24">
        <v>353832</v>
      </c>
      <c r="P21" s="24">
        <f t="shared" si="5"/>
        <v>184.28749999999999</v>
      </c>
      <c r="Q21" s="24">
        <v>151710</v>
      </c>
      <c r="R21" s="24">
        <f t="shared" si="6"/>
        <v>79.015625</v>
      </c>
      <c r="S21" s="24">
        <v>374505</v>
      </c>
      <c r="T21" s="24">
        <f t="shared" si="7"/>
        <v>195.0546875</v>
      </c>
      <c r="U21" s="24">
        <v>0</v>
      </c>
      <c r="V21" s="24">
        <f t="shared" si="8"/>
        <v>0</v>
      </c>
      <c r="W21" s="24">
        <v>2108</v>
      </c>
      <c r="X21" s="24">
        <f t="shared" si="9"/>
        <v>1.0979166666666667</v>
      </c>
      <c r="Y21" s="24">
        <v>56631</v>
      </c>
      <c r="Z21" s="24">
        <f t="shared" si="10"/>
        <v>29.495312500000001</v>
      </c>
      <c r="AA21" s="25">
        <f t="shared" si="11"/>
        <v>1654926</v>
      </c>
      <c r="AB21" s="24">
        <f t="shared" si="12"/>
        <v>861.94062499999995</v>
      </c>
    </row>
    <row r="22" spans="1:28" ht="16.5" customHeight="1" x14ac:dyDescent="0.2">
      <c r="A22" s="26">
        <v>20</v>
      </c>
      <c r="B22" s="27" t="s">
        <v>218</v>
      </c>
      <c r="C22" s="28" t="s">
        <v>45</v>
      </c>
      <c r="D22" s="29">
        <v>5930</v>
      </c>
      <c r="E22" s="30">
        <v>0</v>
      </c>
      <c r="F22" s="30">
        <f t="shared" si="0"/>
        <v>0</v>
      </c>
      <c r="G22" s="30">
        <v>1889635</v>
      </c>
      <c r="H22" s="30">
        <f t="shared" si="1"/>
        <v>318.65682967959526</v>
      </c>
      <c r="I22" s="30">
        <v>989693</v>
      </c>
      <c r="J22" s="30">
        <f t="shared" si="2"/>
        <v>166.89595278246205</v>
      </c>
      <c r="K22" s="30">
        <v>40370</v>
      </c>
      <c r="L22" s="30">
        <f t="shared" si="3"/>
        <v>6.8077571669477237</v>
      </c>
      <c r="M22" s="30">
        <v>71156</v>
      </c>
      <c r="N22" s="30">
        <f t="shared" si="4"/>
        <v>11.999325463743677</v>
      </c>
      <c r="O22" s="30">
        <v>997075</v>
      </c>
      <c r="P22" s="30">
        <f t="shared" si="5"/>
        <v>168.14080944350758</v>
      </c>
      <c r="Q22" s="30">
        <v>320623</v>
      </c>
      <c r="R22" s="30">
        <f t="shared" si="6"/>
        <v>54.06795952782462</v>
      </c>
      <c r="S22" s="30">
        <v>1168875</v>
      </c>
      <c r="T22" s="30">
        <f t="shared" si="7"/>
        <v>197.11214165261381</v>
      </c>
      <c r="U22" s="30">
        <v>33528</v>
      </c>
      <c r="V22" s="30">
        <f t="shared" si="8"/>
        <v>5.6539629005059018</v>
      </c>
      <c r="W22" s="30">
        <v>33758</v>
      </c>
      <c r="X22" s="30">
        <f t="shared" si="9"/>
        <v>5.6927487352445194</v>
      </c>
      <c r="Y22" s="30">
        <v>21137</v>
      </c>
      <c r="Z22" s="30">
        <f t="shared" si="10"/>
        <v>3.5644182124789205</v>
      </c>
      <c r="AA22" s="31">
        <f t="shared" si="11"/>
        <v>5565850</v>
      </c>
      <c r="AB22" s="30">
        <f t="shared" si="12"/>
        <v>938.5919055649241</v>
      </c>
    </row>
    <row r="23" spans="1:28" ht="16.5" customHeight="1" x14ac:dyDescent="0.2">
      <c r="A23" s="13">
        <v>21</v>
      </c>
      <c r="B23" s="14" t="s">
        <v>218</v>
      </c>
      <c r="C23" s="15" t="s">
        <v>46</v>
      </c>
      <c r="D23" s="16">
        <v>3220</v>
      </c>
      <c r="E23" s="17">
        <v>15820</v>
      </c>
      <c r="F23" s="17">
        <f t="shared" si="0"/>
        <v>4.9130434782608692</v>
      </c>
      <c r="G23" s="17">
        <v>697795</v>
      </c>
      <c r="H23" s="17">
        <f t="shared" si="1"/>
        <v>216.70652173913044</v>
      </c>
      <c r="I23" s="17">
        <v>581485</v>
      </c>
      <c r="J23" s="17">
        <f t="shared" si="2"/>
        <v>180.58540372670808</v>
      </c>
      <c r="K23" s="17">
        <v>23685</v>
      </c>
      <c r="L23" s="17">
        <f t="shared" si="3"/>
        <v>7.3555900621118013</v>
      </c>
      <c r="M23" s="17">
        <v>45881</v>
      </c>
      <c r="N23" s="17">
        <f t="shared" si="4"/>
        <v>14.248757763975155</v>
      </c>
      <c r="O23" s="17">
        <v>474284</v>
      </c>
      <c r="P23" s="17">
        <f t="shared" si="5"/>
        <v>147.29316770186335</v>
      </c>
      <c r="Q23" s="17">
        <v>214196</v>
      </c>
      <c r="R23" s="17">
        <f t="shared" si="6"/>
        <v>66.520496894409945</v>
      </c>
      <c r="S23" s="17">
        <v>587323</v>
      </c>
      <c r="T23" s="17">
        <f t="shared" si="7"/>
        <v>182.39844720496893</v>
      </c>
      <c r="U23" s="17">
        <v>163935</v>
      </c>
      <c r="V23" s="17">
        <f t="shared" si="8"/>
        <v>50.911490683229815</v>
      </c>
      <c r="W23" s="17">
        <v>857</v>
      </c>
      <c r="X23" s="17">
        <f t="shared" si="9"/>
        <v>0.26614906832298135</v>
      </c>
      <c r="Y23" s="17">
        <v>213069</v>
      </c>
      <c r="Z23" s="17">
        <f t="shared" si="10"/>
        <v>66.170496894409936</v>
      </c>
      <c r="AA23" s="18">
        <f t="shared" si="11"/>
        <v>3018330</v>
      </c>
      <c r="AB23" s="17">
        <f t="shared" si="12"/>
        <v>937.36956521739125</v>
      </c>
    </row>
    <row r="24" spans="1:28" ht="16.5" customHeight="1" x14ac:dyDescent="0.2">
      <c r="A24" s="20">
        <v>22</v>
      </c>
      <c r="B24" s="21" t="s">
        <v>218</v>
      </c>
      <c r="C24" s="22" t="s">
        <v>47</v>
      </c>
      <c r="D24" s="23">
        <v>3010</v>
      </c>
      <c r="E24" s="24">
        <v>34508</v>
      </c>
      <c r="F24" s="24">
        <f t="shared" si="0"/>
        <v>11.464451827242526</v>
      </c>
      <c r="G24" s="24">
        <v>1022555</v>
      </c>
      <c r="H24" s="24">
        <f t="shared" si="1"/>
        <v>339.71926910299004</v>
      </c>
      <c r="I24" s="24">
        <v>174974</v>
      </c>
      <c r="J24" s="24">
        <f t="shared" si="2"/>
        <v>58.13089700996678</v>
      </c>
      <c r="K24" s="24">
        <v>0</v>
      </c>
      <c r="L24" s="24">
        <f t="shared" si="3"/>
        <v>0</v>
      </c>
      <c r="M24" s="24">
        <v>58864</v>
      </c>
      <c r="N24" s="24">
        <f t="shared" si="4"/>
        <v>19.556146179401992</v>
      </c>
      <c r="O24" s="24">
        <v>707176</v>
      </c>
      <c r="P24" s="24">
        <f t="shared" si="5"/>
        <v>234.9421926910299</v>
      </c>
      <c r="Q24" s="24">
        <v>259658</v>
      </c>
      <c r="R24" s="24">
        <f t="shared" si="6"/>
        <v>86.265116279069773</v>
      </c>
      <c r="S24" s="24">
        <v>489961</v>
      </c>
      <c r="T24" s="24">
        <f t="shared" si="7"/>
        <v>162.77774086378739</v>
      </c>
      <c r="U24" s="24">
        <v>177028</v>
      </c>
      <c r="V24" s="24">
        <f t="shared" si="8"/>
        <v>58.813289036544852</v>
      </c>
      <c r="W24" s="24">
        <v>0</v>
      </c>
      <c r="X24" s="24">
        <f t="shared" si="9"/>
        <v>0</v>
      </c>
      <c r="Y24" s="24">
        <v>118120</v>
      </c>
      <c r="Z24" s="24">
        <f t="shared" si="10"/>
        <v>39.242524916943523</v>
      </c>
      <c r="AA24" s="25">
        <f t="shared" si="11"/>
        <v>3042844</v>
      </c>
      <c r="AB24" s="24">
        <f t="shared" si="12"/>
        <v>1010.9116279069767</v>
      </c>
    </row>
    <row r="25" spans="1:28" ht="16.5" customHeight="1" x14ac:dyDescent="0.2">
      <c r="A25" s="20">
        <v>23</v>
      </c>
      <c r="B25" s="21" t="s">
        <v>218</v>
      </c>
      <c r="C25" s="22" t="s">
        <v>48</v>
      </c>
      <c r="D25" s="23">
        <v>13056</v>
      </c>
      <c r="E25" s="24">
        <v>4603</v>
      </c>
      <c r="F25" s="24">
        <f t="shared" si="0"/>
        <v>0.35255821078431371</v>
      </c>
      <c r="G25" s="24">
        <v>2234161</v>
      </c>
      <c r="H25" s="24">
        <f t="shared" si="1"/>
        <v>171.12140012254903</v>
      </c>
      <c r="I25" s="24">
        <v>790364</v>
      </c>
      <c r="J25" s="24">
        <f t="shared" si="2"/>
        <v>60.536458333333336</v>
      </c>
      <c r="K25" s="24">
        <v>6689</v>
      </c>
      <c r="L25" s="24">
        <f t="shared" si="3"/>
        <v>0.51233149509803921</v>
      </c>
      <c r="M25" s="24">
        <v>112957</v>
      </c>
      <c r="N25" s="24">
        <f t="shared" si="4"/>
        <v>8.6517310049019613</v>
      </c>
      <c r="O25" s="24">
        <v>3361191</v>
      </c>
      <c r="P25" s="24">
        <f t="shared" si="5"/>
        <v>257.44416360294116</v>
      </c>
      <c r="Q25" s="24">
        <v>369690</v>
      </c>
      <c r="R25" s="24">
        <f t="shared" si="6"/>
        <v>28.315716911764707</v>
      </c>
      <c r="S25" s="24">
        <v>3484580</v>
      </c>
      <c r="T25" s="24">
        <f t="shared" si="7"/>
        <v>266.8949142156863</v>
      </c>
      <c r="U25" s="24">
        <v>672566</v>
      </c>
      <c r="V25" s="24">
        <f t="shared" si="8"/>
        <v>51.513939950980394</v>
      </c>
      <c r="W25" s="24">
        <v>72911</v>
      </c>
      <c r="X25" s="24">
        <f t="shared" si="9"/>
        <v>5.5844822303921573</v>
      </c>
      <c r="Y25" s="24">
        <v>324376</v>
      </c>
      <c r="Z25" s="24">
        <f t="shared" si="10"/>
        <v>24.844975490196077</v>
      </c>
      <c r="AA25" s="25">
        <f t="shared" si="11"/>
        <v>11434088</v>
      </c>
      <c r="AB25" s="24">
        <f t="shared" si="12"/>
        <v>875.7726715686274</v>
      </c>
    </row>
    <row r="26" spans="1:28" ht="16.5" customHeight="1" x14ac:dyDescent="0.2">
      <c r="A26" s="20">
        <v>24</v>
      </c>
      <c r="B26" s="21" t="s">
        <v>218</v>
      </c>
      <c r="C26" s="22" t="s">
        <v>49</v>
      </c>
      <c r="D26" s="23">
        <v>4953</v>
      </c>
      <c r="E26" s="24">
        <v>64231</v>
      </c>
      <c r="F26" s="24">
        <f t="shared" si="0"/>
        <v>12.968100141328488</v>
      </c>
      <c r="G26" s="24">
        <v>2127572</v>
      </c>
      <c r="H26" s="24">
        <f t="shared" si="1"/>
        <v>429.55219059156065</v>
      </c>
      <c r="I26" s="24">
        <v>1310248</v>
      </c>
      <c r="J26" s="24">
        <f t="shared" si="2"/>
        <v>264.53624066222494</v>
      </c>
      <c r="K26" s="24">
        <v>3767</v>
      </c>
      <c r="L26" s="24">
        <f t="shared" si="3"/>
        <v>0.76054916212396528</v>
      </c>
      <c r="M26" s="24">
        <v>84290</v>
      </c>
      <c r="N26" s="24">
        <f t="shared" si="4"/>
        <v>17.017968907732687</v>
      </c>
      <c r="O26" s="24">
        <v>1386843</v>
      </c>
      <c r="P26" s="24">
        <f t="shared" si="5"/>
        <v>280.00060569351911</v>
      </c>
      <c r="Q26" s="24">
        <v>267293</v>
      </c>
      <c r="R26" s="24">
        <f t="shared" si="6"/>
        <v>53.965879265091864</v>
      </c>
      <c r="S26" s="24">
        <v>1526750</v>
      </c>
      <c r="T26" s="24">
        <f t="shared" si="7"/>
        <v>308.24752675146374</v>
      </c>
      <c r="U26" s="24">
        <v>0</v>
      </c>
      <c r="V26" s="24">
        <f t="shared" si="8"/>
        <v>0</v>
      </c>
      <c r="W26" s="24">
        <v>25406</v>
      </c>
      <c r="X26" s="24">
        <f t="shared" si="9"/>
        <v>5.1294165152432871</v>
      </c>
      <c r="Y26" s="24">
        <v>464440</v>
      </c>
      <c r="Z26" s="24">
        <f t="shared" si="10"/>
        <v>93.769432667070461</v>
      </c>
      <c r="AA26" s="25">
        <f t="shared" si="11"/>
        <v>7260840</v>
      </c>
      <c r="AB26" s="24">
        <f t="shared" si="12"/>
        <v>1465.9479103573592</v>
      </c>
    </row>
    <row r="27" spans="1:28" ht="16.5" customHeight="1" x14ac:dyDescent="0.2">
      <c r="A27" s="26">
        <v>25</v>
      </c>
      <c r="B27" s="27" t="s">
        <v>218</v>
      </c>
      <c r="C27" s="28" t="s">
        <v>50</v>
      </c>
      <c r="D27" s="29">
        <v>2249</v>
      </c>
      <c r="E27" s="30">
        <v>60527</v>
      </c>
      <c r="F27" s="30">
        <f t="shared" si="0"/>
        <v>26.912850155624721</v>
      </c>
      <c r="G27" s="30">
        <v>613575</v>
      </c>
      <c r="H27" s="30">
        <f t="shared" si="1"/>
        <v>272.82125389061804</v>
      </c>
      <c r="I27" s="30">
        <v>705871</v>
      </c>
      <c r="J27" s="30">
        <f t="shared" si="2"/>
        <v>313.85993775011116</v>
      </c>
      <c r="K27" s="30">
        <v>11590</v>
      </c>
      <c r="L27" s="30">
        <f t="shared" si="3"/>
        <v>5.1534015117830148</v>
      </c>
      <c r="M27" s="30">
        <v>69848</v>
      </c>
      <c r="N27" s="30">
        <f t="shared" si="4"/>
        <v>31.057358826144952</v>
      </c>
      <c r="O27" s="30">
        <v>499737</v>
      </c>
      <c r="P27" s="30">
        <f t="shared" si="5"/>
        <v>222.20409070698088</v>
      </c>
      <c r="Q27" s="30">
        <v>125621</v>
      </c>
      <c r="R27" s="30">
        <f t="shared" si="6"/>
        <v>55.856380613606049</v>
      </c>
      <c r="S27" s="30">
        <v>383953</v>
      </c>
      <c r="T27" s="30">
        <f t="shared" si="7"/>
        <v>170.72165406847489</v>
      </c>
      <c r="U27" s="30">
        <v>119537</v>
      </c>
      <c r="V27" s="30">
        <f t="shared" si="8"/>
        <v>53.151178301467318</v>
      </c>
      <c r="W27" s="30">
        <v>0</v>
      </c>
      <c r="X27" s="30">
        <f t="shared" si="9"/>
        <v>0</v>
      </c>
      <c r="Y27" s="30">
        <v>128827</v>
      </c>
      <c r="Z27" s="30">
        <f t="shared" si="10"/>
        <v>57.281903068030239</v>
      </c>
      <c r="AA27" s="31">
        <f t="shared" si="11"/>
        <v>2719086</v>
      </c>
      <c r="AB27" s="30">
        <f t="shared" si="12"/>
        <v>1209.0200088928414</v>
      </c>
    </row>
    <row r="28" spans="1:28" ht="16.5" customHeight="1" x14ac:dyDescent="0.2">
      <c r="A28" s="13">
        <v>26</v>
      </c>
      <c r="B28" s="14" t="s">
        <v>218</v>
      </c>
      <c r="C28" s="15" t="s">
        <v>51</v>
      </c>
      <c r="D28" s="16">
        <v>48750</v>
      </c>
      <c r="E28" s="17">
        <v>348767</v>
      </c>
      <c r="F28" s="17">
        <f t="shared" si="0"/>
        <v>7.1541948717948722</v>
      </c>
      <c r="G28" s="17">
        <v>8566110</v>
      </c>
      <c r="H28" s="17">
        <f t="shared" si="1"/>
        <v>175.71507692307694</v>
      </c>
      <c r="I28" s="17">
        <v>7467114</v>
      </c>
      <c r="J28" s="17">
        <f t="shared" si="2"/>
        <v>153.17156923076922</v>
      </c>
      <c r="K28" s="17">
        <v>600000</v>
      </c>
      <c r="L28" s="17">
        <f t="shared" si="3"/>
        <v>12.307692307692308</v>
      </c>
      <c r="M28" s="17">
        <v>647987</v>
      </c>
      <c r="N28" s="17">
        <f t="shared" si="4"/>
        <v>13.292041025641026</v>
      </c>
      <c r="O28" s="17">
        <v>9758155</v>
      </c>
      <c r="P28" s="17">
        <f t="shared" si="5"/>
        <v>200.16728205128206</v>
      </c>
      <c r="Q28" s="17">
        <v>1108326</v>
      </c>
      <c r="R28" s="17">
        <f t="shared" si="6"/>
        <v>22.734892307692309</v>
      </c>
      <c r="S28" s="17">
        <v>6504556</v>
      </c>
      <c r="T28" s="17">
        <f t="shared" si="7"/>
        <v>133.42678974358975</v>
      </c>
      <c r="U28" s="17">
        <v>1763708</v>
      </c>
      <c r="V28" s="17">
        <f t="shared" si="8"/>
        <v>36.17862564102564</v>
      </c>
      <c r="W28" s="17">
        <v>86213</v>
      </c>
      <c r="X28" s="17">
        <f t="shared" si="9"/>
        <v>1.768471794871795</v>
      </c>
      <c r="Y28" s="17">
        <v>5010310</v>
      </c>
      <c r="Z28" s="17">
        <f t="shared" si="10"/>
        <v>102.77558974358975</v>
      </c>
      <c r="AA28" s="18">
        <f t="shared" si="11"/>
        <v>41861246</v>
      </c>
      <c r="AB28" s="17">
        <f t="shared" si="12"/>
        <v>858.69222564102563</v>
      </c>
    </row>
    <row r="29" spans="1:28" ht="16.5" customHeight="1" x14ac:dyDescent="0.2">
      <c r="A29" s="20">
        <v>27</v>
      </c>
      <c r="B29" s="21" t="s">
        <v>218</v>
      </c>
      <c r="C29" s="22" t="s">
        <v>52</v>
      </c>
      <c r="D29" s="23">
        <v>5935</v>
      </c>
      <c r="E29" s="24">
        <v>0</v>
      </c>
      <c r="F29" s="24">
        <f t="shared" si="0"/>
        <v>0</v>
      </c>
      <c r="G29" s="24">
        <v>1223220</v>
      </c>
      <c r="H29" s="24">
        <f t="shared" si="1"/>
        <v>206.10278011794441</v>
      </c>
      <c r="I29" s="24">
        <v>663766</v>
      </c>
      <c r="J29" s="24">
        <f t="shared" si="2"/>
        <v>111.83925863521483</v>
      </c>
      <c r="K29" s="24">
        <v>0</v>
      </c>
      <c r="L29" s="24">
        <f t="shared" si="3"/>
        <v>0</v>
      </c>
      <c r="M29" s="24">
        <v>55512</v>
      </c>
      <c r="N29" s="24">
        <f t="shared" si="4"/>
        <v>9.3533277169334461</v>
      </c>
      <c r="O29" s="24">
        <v>1015891</v>
      </c>
      <c r="P29" s="24">
        <f t="shared" si="5"/>
        <v>171.16950294860993</v>
      </c>
      <c r="Q29" s="24">
        <v>210106</v>
      </c>
      <c r="R29" s="24">
        <f t="shared" si="6"/>
        <v>35.40117944397641</v>
      </c>
      <c r="S29" s="24">
        <v>947459</v>
      </c>
      <c r="T29" s="24">
        <f t="shared" si="7"/>
        <v>159.63925863521482</v>
      </c>
      <c r="U29" s="24">
        <v>270532</v>
      </c>
      <c r="V29" s="24">
        <f t="shared" si="8"/>
        <v>45.582476832350466</v>
      </c>
      <c r="W29" s="24">
        <v>42036</v>
      </c>
      <c r="X29" s="24">
        <f t="shared" si="9"/>
        <v>7.0827295703454087</v>
      </c>
      <c r="Y29" s="24">
        <v>104653</v>
      </c>
      <c r="Z29" s="24">
        <f t="shared" si="10"/>
        <v>17.633192923336143</v>
      </c>
      <c r="AA29" s="25">
        <f t="shared" si="11"/>
        <v>4533175</v>
      </c>
      <c r="AB29" s="24">
        <f t="shared" si="12"/>
        <v>763.80370682392584</v>
      </c>
    </row>
    <row r="30" spans="1:28" ht="16.5" customHeight="1" x14ac:dyDescent="0.2">
      <c r="A30" s="20">
        <v>28</v>
      </c>
      <c r="B30" s="21" t="s">
        <v>219</v>
      </c>
      <c r="C30" s="22" t="s">
        <v>53</v>
      </c>
      <c r="D30" s="23">
        <v>30633</v>
      </c>
      <c r="E30" s="24">
        <v>555576</v>
      </c>
      <c r="F30" s="24">
        <f t="shared" si="0"/>
        <v>18.136519439819804</v>
      </c>
      <c r="G30" s="24">
        <v>5639453</v>
      </c>
      <c r="H30" s="24">
        <f t="shared" si="1"/>
        <v>184.09731335487874</v>
      </c>
      <c r="I30" s="24">
        <v>6231320</v>
      </c>
      <c r="J30" s="24">
        <f t="shared" si="2"/>
        <v>203.41853556621945</v>
      </c>
      <c r="K30" s="24">
        <v>283248</v>
      </c>
      <c r="L30" s="24">
        <f t="shared" si="3"/>
        <v>9.2464988737635885</v>
      </c>
      <c r="M30" s="24">
        <v>740999</v>
      </c>
      <c r="N30" s="24">
        <f t="shared" si="4"/>
        <v>24.189566807038162</v>
      </c>
      <c r="O30" s="24">
        <v>4583469</v>
      </c>
      <c r="P30" s="24">
        <f t="shared" si="5"/>
        <v>149.62520810890217</v>
      </c>
      <c r="Q30" s="24">
        <v>1132018</v>
      </c>
      <c r="R30" s="24">
        <f t="shared" si="6"/>
        <v>36.954199719257012</v>
      </c>
      <c r="S30" s="24">
        <v>5408958</v>
      </c>
      <c r="T30" s="24">
        <f t="shared" si="7"/>
        <v>176.57291156595829</v>
      </c>
      <c r="U30" s="24">
        <v>1074161</v>
      </c>
      <c r="V30" s="24">
        <f t="shared" si="8"/>
        <v>35.065484934547712</v>
      </c>
      <c r="W30" s="24">
        <v>189773</v>
      </c>
      <c r="X30" s="24">
        <f t="shared" si="9"/>
        <v>6.1950510886951982</v>
      </c>
      <c r="Y30" s="24">
        <v>4148121</v>
      </c>
      <c r="Z30" s="24">
        <f t="shared" si="10"/>
        <v>135.41347566350015</v>
      </c>
      <c r="AA30" s="25">
        <f t="shared" si="11"/>
        <v>29987096</v>
      </c>
      <c r="AB30" s="24">
        <f t="shared" si="12"/>
        <v>978.91476512258021</v>
      </c>
    </row>
    <row r="31" spans="1:28" ht="16.5" customHeight="1" x14ac:dyDescent="0.2">
      <c r="A31" s="20">
        <v>29</v>
      </c>
      <c r="B31" s="21" t="s">
        <v>218</v>
      </c>
      <c r="C31" s="22" t="s">
        <v>54</v>
      </c>
      <c r="D31" s="23">
        <v>14541</v>
      </c>
      <c r="E31" s="24">
        <v>436006</v>
      </c>
      <c r="F31" s="24">
        <f t="shared" si="0"/>
        <v>29.984595282305207</v>
      </c>
      <c r="G31" s="24">
        <v>2972130</v>
      </c>
      <c r="H31" s="24">
        <f t="shared" si="1"/>
        <v>204.39653393851867</v>
      </c>
      <c r="I31" s="24">
        <v>1537696</v>
      </c>
      <c r="J31" s="24">
        <f t="shared" si="2"/>
        <v>105.74898562684822</v>
      </c>
      <c r="K31" s="24">
        <v>3639</v>
      </c>
      <c r="L31" s="24">
        <f t="shared" si="3"/>
        <v>0.25025789147926553</v>
      </c>
      <c r="M31" s="24">
        <v>412128</v>
      </c>
      <c r="N31" s="24">
        <f t="shared" si="4"/>
        <v>28.342479884464616</v>
      </c>
      <c r="O31" s="24">
        <v>3585734</v>
      </c>
      <c r="P31" s="24">
        <f t="shared" si="5"/>
        <v>246.59473213671686</v>
      </c>
      <c r="Q31" s="24">
        <v>734174</v>
      </c>
      <c r="R31" s="24">
        <f t="shared" si="6"/>
        <v>50.489925039543358</v>
      </c>
      <c r="S31" s="24">
        <v>2729323</v>
      </c>
      <c r="T31" s="24">
        <f t="shared" si="7"/>
        <v>187.69843889691217</v>
      </c>
      <c r="U31" s="24">
        <v>497781</v>
      </c>
      <c r="V31" s="24">
        <f t="shared" si="8"/>
        <v>34.23292758407262</v>
      </c>
      <c r="W31" s="24">
        <v>45616</v>
      </c>
      <c r="X31" s="24">
        <f t="shared" si="9"/>
        <v>3.1370607248469842</v>
      </c>
      <c r="Y31" s="24">
        <v>329695</v>
      </c>
      <c r="Z31" s="24">
        <f t="shared" si="10"/>
        <v>22.673475001719275</v>
      </c>
      <c r="AA31" s="25">
        <f t="shared" si="11"/>
        <v>13283922</v>
      </c>
      <c r="AB31" s="24">
        <f t="shared" si="12"/>
        <v>913.54941200742724</v>
      </c>
    </row>
    <row r="32" spans="1:28" ht="16.5" customHeight="1" x14ac:dyDescent="0.2">
      <c r="A32" s="26">
        <v>30</v>
      </c>
      <c r="B32" s="27" t="s">
        <v>218</v>
      </c>
      <c r="C32" s="28" t="s">
        <v>55</v>
      </c>
      <c r="D32" s="29">
        <v>2650</v>
      </c>
      <c r="E32" s="30">
        <v>122</v>
      </c>
      <c r="F32" s="30">
        <f t="shared" si="0"/>
        <v>4.6037735849056606E-2</v>
      </c>
      <c r="G32" s="30">
        <v>513096</v>
      </c>
      <c r="H32" s="30">
        <f t="shared" si="1"/>
        <v>193.62113207547171</v>
      </c>
      <c r="I32" s="30">
        <v>298865</v>
      </c>
      <c r="J32" s="30">
        <f t="shared" si="2"/>
        <v>112.77924528301887</v>
      </c>
      <c r="K32" s="30">
        <v>0</v>
      </c>
      <c r="L32" s="30">
        <f t="shared" si="3"/>
        <v>0</v>
      </c>
      <c r="M32" s="30">
        <v>94079</v>
      </c>
      <c r="N32" s="30">
        <f t="shared" si="4"/>
        <v>35.501509433962262</v>
      </c>
      <c r="O32" s="30">
        <v>671318</v>
      </c>
      <c r="P32" s="30">
        <f t="shared" si="5"/>
        <v>253.32754716981131</v>
      </c>
      <c r="Q32" s="30">
        <v>100872</v>
      </c>
      <c r="R32" s="30">
        <f t="shared" si="6"/>
        <v>38.064905660377356</v>
      </c>
      <c r="S32" s="30">
        <v>695294</v>
      </c>
      <c r="T32" s="30">
        <f t="shared" si="7"/>
        <v>262.37509433962265</v>
      </c>
      <c r="U32" s="30">
        <v>134281</v>
      </c>
      <c r="V32" s="30">
        <f t="shared" si="8"/>
        <v>50.672075471698115</v>
      </c>
      <c r="W32" s="30">
        <v>0</v>
      </c>
      <c r="X32" s="30">
        <f t="shared" si="9"/>
        <v>0</v>
      </c>
      <c r="Y32" s="30">
        <v>111204</v>
      </c>
      <c r="Z32" s="30">
        <f t="shared" si="10"/>
        <v>41.96377358490566</v>
      </c>
      <c r="AA32" s="31">
        <f t="shared" si="11"/>
        <v>2619131</v>
      </c>
      <c r="AB32" s="30">
        <f t="shared" si="12"/>
        <v>988.35132075471699</v>
      </c>
    </row>
    <row r="33" spans="1:28" ht="16.5" customHeight="1" x14ac:dyDescent="0.2">
      <c r="A33" s="13">
        <v>31</v>
      </c>
      <c r="B33" s="14" t="s">
        <v>218</v>
      </c>
      <c r="C33" s="15" t="s">
        <v>56</v>
      </c>
      <c r="D33" s="16">
        <v>6117</v>
      </c>
      <c r="E33" s="17">
        <v>9969</v>
      </c>
      <c r="F33" s="17">
        <f t="shared" si="0"/>
        <v>1.6297204512015695</v>
      </c>
      <c r="G33" s="17">
        <v>1650013</v>
      </c>
      <c r="H33" s="17">
        <f t="shared" si="1"/>
        <v>269.74219388589177</v>
      </c>
      <c r="I33" s="17">
        <v>419927</v>
      </c>
      <c r="J33" s="17">
        <f t="shared" si="2"/>
        <v>68.649174431911064</v>
      </c>
      <c r="K33" s="17">
        <v>0</v>
      </c>
      <c r="L33" s="17">
        <f t="shared" si="3"/>
        <v>0</v>
      </c>
      <c r="M33" s="17">
        <v>118729</v>
      </c>
      <c r="N33" s="17">
        <f t="shared" si="4"/>
        <v>19.409677946705902</v>
      </c>
      <c r="O33" s="17">
        <v>874619</v>
      </c>
      <c r="P33" s="17">
        <f t="shared" si="5"/>
        <v>142.98169037109693</v>
      </c>
      <c r="Q33" s="17">
        <v>288693</v>
      </c>
      <c r="R33" s="17">
        <f t="shared" si="6"/>
        <v>47.195193722412945</v>
      </c>
      <c r="S33" s="17">
        <v>976998</v>
      </c>
      <c r="T33" s="17">
        <f t="shared" si="7"/>
        <v>159.7184894556155</v>
      </c>
      <c r="U33" s="17">
        <v>267771</v>
      </c>
      <c r="V33" s="17">
        <f t="shared" si="8"/>
        <v>43.77488965179009</v>
      </c>
      <c r="W33" s="17">
        <v>32265</v>
      </c>
      <c r="X33" s="17">
        <f t="shared" si="9"/>
        <v>5.2746444335458555</v>
      </c>
      <c r="Y33" s="17">
        <v>426772</v>
      </c>
      <c r="Z33" s="17">
        <f t="shared" si="10"/>
        <v>69.768187019780939</v>
      </c>
      <c r="AA33" s="18">
        <f t="shared" si="11"/>
        <v>5065756</v>
      </c>
      <c r="AB33" s="17">
        <f t="shared" si="12"/>
        <v>828.14386136995256</v>
      </c>
    </row>
    <row r="34" spans="1:28" ht="16.5" customHeight="1" x14ac:dyDescent="0.2">
      <c r="A34" s="20">
        <v>32</v>
      </c>
      <c r="B34" s="21" t="s">
        <v>219</v>
      </c>
      <c r="C34" s="22" t="s">
        <v>57</v>
      </c>
      <c r="D34" s="23">
        <v>25197</v>
      </c>
      <c r="E34" s="24">
        <v>0</v>
      </c>
      <c r="F34" s="24">
        <f t="shared" si="0"/>
        <v>0</v>
      </c>
      <c r="G34" s="24">
        <v>5651432</v>
      </c>
      <c r="H34" s="24">
        <f t="shared" si="1"/>
        <v>224.28987577886255</v>
      </c>
      <c r="I34" s="24">
        <v>4398149</v>
      </c>
      <c r="J34" s="24">
        <f t="shared" si="2"/>
        <v>174.55050204389411</v>
      </c>
      <c r="K34" s="24">
        <v>360620</v>
      </c>
      <c r="L34" s="24">
        <f t="shared" si="3"/>
        <v>14.312021272373695</v>
      </c>
      <c r="M34" s="24">
        <v>238247</v>
      </c>
      <c r="N34" s="24">
        <f t="shared" si="4"/>
        <v>9.4553716712307025</v>
      </c>
      <c r="O34" s="24">
        <v>3488417</v>
      </c>
      <c r="P34" s="24">
        <f t="shared" si="5"/>
        <v>138.445727665992</v>
      </c>
      <c r="Q34" s="24">
        <v>893071</v>
      </c>
      <c r="R34" s="24">
        <f t="shared" si="6"/>
        <v>35.443544866452356</v>
      </c>
      <c r="S34" s="24">
        <v>4888697</v>
      </c>
      <c r="T34" s="24">
        <f t="shared" si="7"/>
        <v>194.01901019962693</v>
      </c>
      <c r="U34" s="24">
        <v>901694</v>
      </c>
      <c r="V34" s="24">
        <f t="shared" si="8"/>
        <v>35.785768147001626</v>
      </c>
      <c r="W34" s="24">
        <v>178057</v>
      </c>
      <c r="X34" s="24">
        <f t="shared" si="9"/>
        <v>7.0665952295908241</v>
      </c>
      <c r="Y34" s="24">
        <v>2618647</v>
      </c>
      <c r="Z34" s="24">
        <f t="shared" si="10"/>
        <v>103.926935746319</v>
      </c>
      <c r="AA34" s="25">
        <f t="shared" si="11"/>
        <v>23617031</v>
      </c>
      <c r="AB34" s="24">
        <f t="shared" si="12"/>
        <v>937.2953526213438</v>
      </c>
    </row>
    <row r="35" spans="1:28" ht="16.5" customHeight="1" x14ac:dyDescent="0.2">
      <c r="A35" s="20">
        <v>33</v>
      </c>
      <c r="B35" s="21" t="s">
        <v>218</v>
      </c>
      <c r="C35" s="22" t="s">
        <v>58</v>
      </c>
      <c r="D35" s="23">
        <v>1304</v>
      </c>
      <c r="E35" s="24">
        <v>30330</v>
      </c>
      <c r="F35" s="24">
        <f t="shared" si="0"/>
        <v>23.259202453987729</v>
      </c>
      <c r="G35" s="24">
        <v>748282</v>
      </c>
      <c r="H35" s="24">
        <f t="shared" si="1"/>
        <v>573.83588957055213</v>
      </c>
      <c r="I35" s="24">
        <v>190382</v>
      </c>
      <c r="J35" s="24">
        <f t="shared" si="2"/>
        <v>145.99846625766872</v>
      </c>
      <c r="K35" s="24">
        <v>0</v>
      </c>
      <c r="L35" s="24">
        <f t="shared" si="3"/>
        <v>0</v>
      </c>
      <c r="M35" s="24">
        <v>19302</v>
      </c>
      <c r="N35" s="24">
        <f t="shared" si="4"/>
        <v>14.802147239263803</v>
      </c>
      <c r="O35" s="24">
        <v>462413</v>
      </c>
      <c r="P35" s="24">
        <f t="shared" si="5"/>
        <v>354.6111963190184</v>
      </c>
      <c r="Q35" s="24">
        <v>101902</v>
      </c>
      <c r="R35" s="24">
        <f t="shared" si="6"/>
        <v>78.145705521472394</v>
      </c>
      <c r="S35" s="24">
        <v>314627</v>
      </c>
      <c r="T35" s="24">
        <f t="shared" si="7"/>
        <v>241.27837423312883</v>
      </c>
      <c r="U35" s="24">
        <v>3915</v>
      </c>
      <c r="V35" s="24">
        <f t="shared" si="8"/>
        <v>3.0023006134969323</v>
      </c>
      <c r="W35" s="24">
        <v>0</v>
      </c>
      <c r="X35" s="24">
        <f t="shared" si="9"/>
        <v>0</v>
      </c>
      <c r="Y35" s="24">
        <v>5562</v>
      </c>
      <c r="Z35" s="24">
        <f t="shared" si="10"/>
        <v>4.2653374233128831</v>
      </c>
      <c r="AA35" s="25">
        <f t="shared" si="11"/>
        <v>1876715</v>
      </c>
      <c r="AB35" s="24">
        <f t="shared" si="12"/>
        <v>1439.1986196319019</v>
      </c>
    </row>
    <row r="36" spans="1:28" ht="16.5" customHeight="1" x14ac:dyDescent="0.2">
      <c r="A36" s="20">
        <v>34</v>
      </c>
      <c r="B36" s="21" t="s">
        <v>218</v>
      </c>
      <c r="C36" s="22" t="s">
        <v>59</v>
      </c>
      <c r="D36" s="23">
        <v>3855</v>
      </c>
      <c r="E36" s="24">
        <v>9064</v>
      </c>
      <c r="F36" s="24">
        <f t="shared" si="0"/>
        <v>2.3512321660181583</v>
      </c>
      <c r="G36" s="24">
        <v>1753464</v>
      </c>
      <c r="H36" s="24">
        <f t="shared" si="1"/>
        <v>454.85447470817121</v>
      </c>
      <c r="I36" s="24">
        <v>1341987</v>
      </c>
      <c r="J36" s="24">
        <f t="shared" si="2"/>
        <v>348.115953307393</v>
      </c>
      <c r="K36" s="24">
        <v>77210</v>
      </c>
      <c r="L36" s="24">
        <f t="shared" si="3"/>
        <v>20.028534370946822</v>
      </c>
      <c r="M36" s="24">
        <v>171868</v>
      </c>
      <c r="N36" s="24">
        <f t="shared" si="4"/>
        <v>44.583138780804148</v>
      </c>
      <c r="O36" s="24">
        <v>777372</v>
      </c>
      <c r="P36" s="24">
        <f t="shared" si="5"/>
        <v>201.65291828793775</v>
      </c>
      <c r="Q36" s="24">
        <v>205850</v>
      </c>
      <c r="R36" s="24">
        <f t="shared" si="6"/>
        <v>53.398184176394295</v>
      </c>
      <c r="S36" s="24">
        <v>976982</v>
      </c>
      <c r="T36" s="24">
        <f t="shared" si="7"/>
        <v>253.43242542153047</v>
      </c>
      <c r="U36" s="24">
        <v>379116</v>
      </c>
      <c r="V36" s="24">
        <f t="shared" si="8"/>
        <v>98.343968871595337</v>
      </c>
      <c r="W36" s="24">
        <v>16452</v>
      </c>
      <c r="X36" s="24">
        <f t="shared" si="9"/>
        <v>4.267704280155642</v>
      </c>
      <c r="Y36" s="24">
        <v>223053</v>
      </c>
      <c r="Z36" s="24">
        <f t="shared" si="10"/>
        <v>57.860700389105055</v>
      </c>
      <c r="AA36" s="25">
        <f t="shared" si="11"/>
        <v>5932418</v>
      </c>
      <c r="AB36" s="24">
        <f t="shared" si="12"/>
        <v>1538.889234760052</v>
      </c>
    </row>
    <row r="37" spans="1:28" ht="16.5" customHeight="1" x14ac:dyDescent="0.2">
      <c r="A37" s="26">
        <v>35</v>
      </c>
      <c r="B37" s="27" t="s">
        <v>218</v>
      </c>
      <c r="C37" s="28" t="s">
        <v>60</v>
      </c>
      <c r="D37" s="29">
        <v>6168</v>
      </c>
      <c r="E37" s="30">
        <v>54780</v>
      </c>
      <c r="F37" s="30">
        <f t="shared" si="0"/>
        <v>8.881322957198444</v>
      </c>
      <c r="G37" s="30">
        <v>1643142</v>
      </c>
      <c r="H37" s="30">
        <f t="shared" si="1"/>
        <v>266.39785992217901</v>
      </c>
      <c r="I37" s="30">
        <v>1713841</v>
      </c>
      <c r="J37" s="30">
        <f t="shared" si="2"/>
        <v>277.86008430609598</v>
      </c>
      <c r="K37" s="30">
        <v>0</v>
      </c>
      <c r="L37" s="30">
        <f t="shared" si="3"/>
        <v>0</v>
      </c>
      <c r="M37" s="30">
        <v>123995</v>
      </c>
      <c r="N37" s="30">
        <f t="shared" si="4"/>
        <v>20.102950713359274</v>
      </c>
      <c r="O37" s="30">
        <v>1082459</v>
      </c>
      <c r="P37" s="30">
        <f t="shared" si="5"/>
        <v>175.4959468223087</v>
      </c>
      <c r="Q37" s="30">
        <v>366778</v>
      </c>
      <c r="R37" s="30">
        <f t="shared" si="6"/>
        <v>59.464656290531778</v>
      </c>
      <c r="S37" s="30">
        <v>1063786</v>
      </c>
      <c r="T37" s="30">
        <f t="shared" si="7"/>
        <v>172.46854734111542</v>
      </c>
      <c r="U37" s="30">
        <v>171254</v>
      </c>
      <c r="V37" s="30">
        <f t="shared" si="8"/>
        <v>27.764915693904022</v>
      </c>
      <c r="W37" s="30">
        <v>6774</v>
      </c>
      <c r="X37" s="30">
        <f t="shared" si="9"/>
        <v>1.0982490272373542</v>
      </c>
      <c r="Y37" s="30">
        <v>23088</v>
      </c>
      <c r="Z37" s="30">
        <f t="shared" si="10"/>
        <v>3.7431906614785992</v>
      </c>
      <c r="AA37" s="31">
        <f t="shared" si="11"/>
        <v>6249897</v>
      </c>
      <c r="AB37" s="30">
        <f t="shared" si="12"/>
        <v>1013.2777237354086</v>
      </c>
    </row>
    <row r="38" spans="1:28" ht="16.5" customHeight="1" x14ac:dyDescent="0.2">
      <c r="A38" s="13">
        <v>36</v>
      </c>
      <c r="B38" s="14" t="s">
        <v>218</v>
      </c>
      <c r="C38" s="15" t="s">
        <v>61</v>
      </c>
      <c r="D38" s="16">
        <v>4952</v>
      </c>
      <c r="E38" s="17">
        <v>68150</v>
      </c>
      <c r="F38" s="17">
        <f t="shared" si="0"/>
        <v>13.762116316639741</v>
      </c>
      <c r="G38" s="17">
        <v>1281409</v>
      </c>
      <c r="H38" s="17">
        <f t="shared" si="1"/>
        <v>258.76595315024235</v>
      </c>
      <c r="I38" s="17">
        <v>1401050</v>
      </c>
      <c r="J38" s="17">
        <f t="shared" si="2"/>
        <v>282.92609046849759</v>
      </c>
      <c r="K38" s="17">
        <v>2274</v>
      </c>
      <c r="L38" s="17">
        <f t="shared" si="3"/>
        <v>0.45920840064620355</v>
      </c>
      <c r="M38" s="17">
        <v>17977</v>
      </c>
      <c r="N38" s="17">
        <f t="shared" si="4"/>
        <v>3.6302504038772212</v>
      </c>
      <c r="O38" s="17">
        <v>1271970</v>
      </c>
      <c r="P38" s="17">
        <f t="shared" si="5"/>
        <v>256.85985460420034</v>
      </c>
      <c r="Q38" s="17">
        <v>3998</v>
      </c>
      <c r="R38" s="17">
        <f t="shared" si="6"/>
        <v>0.8073505654281099</v>
      </c>
      <c r="S38" s="17">
        <v>906774</v>
      </c>
      <c r="T38" s="17">
        <f t="shared" si="7"/>
        <v>183.11268174474961</v>
      </c>
      <c r="U38" s="17">
        <v>882</v>
      </c>
      <c r="V38" s="17">
        <f t="shared" si="8"/>
        <v>0.17810985460420031</v>
      </c>
      <c r="W38" s="17">
        <v>39195</v>
      </c>
      <c r="X38" s="17">
        <f t="shared" si="9"/>
        <v>7.9149838449111467</v>
      </c>
      <c r="Y38" s="17">
        <v>758728</v>
      </c>
      <c r="Z38" s="17">
        <f t="shared" si="10"/>
        <v>153.21647819063006</v>
      </c>
      <c r="AA38" s="18">
        <f t="shared" si="11"/>
        <v>5752407</v>
      </c>
      <c r="AB38" s="17">
        <f t="shared" si="12"/>
        <v>1161.6330775444264</v>
      </c>
    </row>
    <row r="39" spans="1:28" ht="16.5" customHeight="1" x14ac:dyDescent="0.2">
      <c r="A39" s="20">
        <v>37</v>
      </c>
      <c r="B39" s="21" t="s">
        <v>218</v>
      </c>
      <c r="C39" s="22" t="s">
        <v>62</v>
      </c>
      <c r="D39" s="23">
        <v>19304</v>
      </c>
      <c r="E39" s="24">
        <v>191262</v>
      </c>
      <c r="F39" s="24">
        <f t="shared" si="0"/>
        <v>9.9078947368421044</v>
      </c>
      <c r="G39" s="24">
        <v>3208967</v>
      </c>
      <c r="H39" s="24">
        <f t="shared" si="1"/>
        <v>166.23326771653544</v>
      </c>
      <c r="I39" s="24">
        <v>2641769</v>
      </c>
      <c r="J39" s="24">
        <f t="shared" si="2"/>
        <v>136.85085992540405</v>
      </c>
      <c r="K39" s="24">
        <v>108797</v>
      </c>
      <c r="L39" s="24">
        <f t="shared" si="3"/>
        <v>5.6359821798590968</v>
      </c>
      <c r="M39" s="24">
        <v>640675</v>
      </c>
      <c r="N39" s="24">
        <f t="shared" si="4"/>
        <v>33.188717364276833</v>
      </c>
      <c r="O39" s="24">
        <v>3816585</v>
      </c>
      <c r="P39" s="24">
        <f t="shared" si="5"/>
        <v>197.70954206382098</v>
      </c>
      <c r="Q39" s="24">
        <v>692032</v>
      </c>
      <c r="R39" s="24">
        <f t="shared" si="6"/>
        <v>35.849150435142974</v>
      </c>
      <c r="S39" s="24">
        <v>2777041</v>
      </c>
      <c r="T39" s="24">
        <f t="shared" si="7"/>
        <v>143.85831951927062</v>
      </c>
      <c r="U39" s="24">
        <v>1574242</v>
      </c>
      <c r="V39" s="24">
        <f t="shared" si="8"/>
        <v>81.550041442188146</v>
      </c>
      <c r="W39" s="24">
        <v>96672</v>
      </c>
      <c r="X39" s="24">
        <f t="shared" si="9"/>
        <v>5.0078740157480315</v>
      </c>
      <c r="Y39" s="24">
        <v>183964</v>
      </c>
      <c r="Z39" s="24">
        <f t="shared" si="10"/>
        <v>9.529838375466225</v>
      </c>
      <c r="AA39" s="25">
        <f t="shared" si="11"/>
        <v>15932006</v>
      </c>
      <c r="AB39" s="24">
        <f t="shared" si="12"/>
        <v>825.3214877745545</v>
      </c>
    </row>
    <row r="40" spans="1:28" ht="16.5" customHeight="1" x14ac:dyDescent="0.2">
      <c r="A40" s="20">
        <v>38</v>
      </c>
      <c r="B40" s="21" t="s">
        <v>219</v>
      </c>
      <c r="C40" s="22" t="s">
        <v>63</v>
      </c>
      <c r="D40" s="23">
        <v>4045</v>
      </c>
      <c r="E40" s="24">
        <v>103462</v>
      </c>
      <c r="F40" s="24">
        <f t="shared" si="0"/>
        <v>25.577750309023486</v>
      </c>
      <c r="G40" s="24">
        <v>1303697</v>
      </c>
      <c r="H40" s="24">
        <f t="shared" si="1"/>
        <v>322.29839307787392</v>
      </c>
      <c r="I40" s="24">
        <v>485521</v>
      </c>
      <c r="J40" s="24">
        <f t="shared" si="2"/>
        <v>120.02991347342397</v>
      </c>
      <c r="K40" s="24">
        <v>0</v>
      </c>
      <c r="L40" s="24">
        <f t="shared" si="3"/>
        <v>0</v>
      </c>
      <c r="M40" s="24">
        <v>83111</v>
      </c>
      <c r="N40" s="24">
        <f t="shared" si="4"/>
        <v>20.546600741656366</v>
      </c>
      <c r="O40" s="24">
        <v>1623901</v>
      </c>
      <c r="P40" s="24">
        <f t="shared" si="5"/>
        <v>401.45883807169344</v>
      </c>
      <c r="Q40" s="24">
        <v>323111</v>
      </c>
      <c r="R40" s="24">
        <f t="shared" si="6"/>
        <v>79.87911001236094</v>
      </c>
      <c r="S40" s="24">
        <v>816151</v>
      </c>
      <c r="T40" s="24">
        <f t="shared" si="7"/>
        <v>201.76786155747837</v>
      </c>
      <c r="U40" s="24">
        <v>183856</v>
      </c>
      <c r="V40" s="24">
        <f t="shared" si="8"/>
        <v>45.452657601977748</v>
      </c>
      <c r="W40" s="24">
        <v>21280</v>
      </c>
      <c r="X40" s="24">
        <f t="shared" si="9"/>
        <v>5.2608158220024723</v>
      </c>
      <c r="Y40" s="24">
        <v>228968</v>
      </c>
      <c r="Z40" s="24">
        <f t="shared" si="10"/>
        <v>56.605191594561184</v>
      </c>
      <c r="AA40" s="25">
        <f t="shared" si="11"/>
        <v>5173058</v>
      </c>
      <c r="AB40" s="24">
        <f t="shared" si="12"/>
        <v>1278.8771322620519</v>
      </c>
    </row>
    <row r="41" spans="1:28" ht="16.5" customHeight="1" x14ac:dyDescent="0.2">
      <c r="A41" s="20">
        <v>39</v>
      </c>
      <c r="B41" s="21" t="s">
        <v>218</v>
      </c>
      <c r="C41" s="22" t="s">
        <v>64</v>
      </c>
      <c r="D41" s="23">
        <v>2945</v>
      </c>
      <c r="E41" s="24">
        <v>89009</v>
      </c>
      <c r="F41" s="24">
        <f t="shared" si="0"/>
        <v>30.223769100169779</v>
      </c>
      <c r="G41" s="24">
        <v>664072</v>
      </c>
      <c r="H41" s="24">
        <f t="shared" si="1"/>
        <v>225.49134125636672</v>
      </c>
      <c r="I41" s="24">
        <v>808817</v>
      </c>
      <c r="J41" s="24">
        <f t="shared" si="2"/>
        <v>274.64074702886251</v>
      </c>
      <c r="K41" s="24">
        <v>49000</v>
      </c>
      <c r="L41" s="24">
        <f t="shared" si="3"/>
        <v>16.638370118845501</v>
      </c>
      <c r="M41" s="24">
        <v>47522</v>
      </c>
      <c r="N41" s="24">
        <f t="shared" si="4"/>
        <v>16.136502546689304</v>
      </c>
      <c r="O41" s="24">
        <v>623348</v>
      </c>
      <c r="P41" s="24">
        <f t="shared" si="5"/>
        <v>211.66315789473686</v>
      </c>
      <c r="Q41" s="24">
        <v>331147</v>
      </c>
      <c r="R41" s="24">
        <f t="shared" si="6"/>
        <v>112.44380305602716</v>
      </c>
      <c r="S41" s="24">
        <v>558334</v>
      </c>
      <c r="T41" s="24">
        <f t="shared" si="7"/>
        <v>189.58709677419355</v>
      </c>
      <c r="U41" s="24">
        <v>125206</v>
      </c>
      <c r="V41" s="24">
        <f t="shared" si="8"/>
        <v>42.514770797962647</v>
      </c>
      <c r="W41" s="24">
        <v>0</v>
      </c>
      <c r="X41" s="24">
        <f t="shared" si="9"/>
        <v>0</v>
      </c>
      <c r="Y41" s="24">
        <v>325196</v>
      </c>
      <c r="Z41" s="24">
        <f t="shared" si="10"/>
        <v>110.42308998302207</v>
      </c>
      <c r="AA41" s="25">
        <f t="shared" si="11"/>
        <v>3621651</v>
      </c>
      <c r="AB41" s="24">
        <f t="shared" si="12"/>
        <v>1229.762648556876</v>
      </c>
    </row>
    <row r="42" spans="1:28" ht="16.5" customHeight="1" x14ac:dyDescent="0.2">
      <c r="A42" s="26">
        <v>40</v>
      </c>
      <c r="B42" s="27" t="s">
        <v>218</v>
      </c>
      <c r="C42" s="28" t="s">
        <v>65</v>
      </c>
      <c r="D42" s="29">
        <v>23329</v>
      </c>
      <c r="E42" s="30">
        <v>376252</v>
      </c>
      <c r="F42" s="30">
        <f t="shared" si="0"/>
        <v>16.128080929315445</v>
      </c>
      <c r="G42" s="30">
        <v>3572063</v>
      </c>
      <c r="H42" s="30">
        <f t="shared" si="1"/>
        <v>153.1168502721934</v>
      </c>
      <c r="I42" s="30">
        <v>4043594</v>
      </c>
      <c r="J42" s="30">
        <f t="shared" si="2"/>
        <v>173.32907539971708</v>
      </c>
      <c r="K42" s="30">
        <v>209770</v>
      </c>
      <c r="L42" s="30">
        <f t="shared" si="3"/>
        <v>8.9918127652278272</v>
      </c>
      <c r="M42" s="30">
        <v>668992</v>
      </c>
      <c r="N42" s="30">
        <f t="shared" si="4"/>
        <v>28.67641133353337</v>
      </c>
      <c r="O42" s="30">
        <v>4948067</v>
      </c>
      <c r="P42" s="30">
        <f t="shared" si="5"/>
        <v>212.0994041750611</v>
      </c>
      <c r="Q42" s="30">
        <v>1053950</v>
      </c>
      <c r="R42" s="30">
        <f t="shared" si="6"/>
        <v>45.177675854087191</v>
      </c>
      <c r="S42" s="30">
        <v>4106676</v>
      </c>
      <c r="T42" s="30">
        <f t="shared" si="7"/>
        <v>176.03309185991685</v>
      </c>
      <c r="U42" s="30">
        <v>977941</v>
      </c>
      <c r="V42" s="30">
        <f t="shared" si="8"/>
        <v>41.919542200694416</v>
      </c>
      <c r="W42" s="30">
        <v>81735</v>
      </c>
      <c r="X42" s="30">
        <f t="shared" si="9"/>
        <v>3.5035792361438554</v>
      </c>
      <c r="Y42" s="30">
        <v>781323</v>
      </c>
      <c r="Z42" s="30">
        <f t="shared" si="10"/>
        <v>33.491491276951436</v>
      </c>
      <c r="AA42" s="31">
        <f t="shared" si="11"/>
        <v>20820363</v>
      </c>
      <c r="AB42" s="30">
        <f t="shared" si="12"/>
        <v>892.4670153028419</v>
      </c>
    </row>
    <row r="43" spans="1:28" ht="16.5" customHeight="1" x14ac:dyDescent="0.2">
      <c r="A43" s="13">
        <v>41</v>
      </c>
      <c r="B43" s="14" t="s">
        <v>218</v>
      </c>
      <c r="C43" s="15" t="s">
        <v>66</v>
      </c>
      <c r="D43" s="16">
        <v>1484</v>
      </c>
      <c r="E43" s="17">
        <v>4410</v>
      </c>
      <c r="F43" s="17">
        <f t="shared" si="0"/>
        <v>2.9716981132075473</v>
      </c>
      <c r="G43" s="17">
        <v>546262</v>
      </c>
      <c r="H43" s="17">
        <f t="shared" si="1"/>
        <v>368.10107816711593</v>
      </c>
      <c r="I43" s="17">
        <v>167661</v>
      </c>
      <c r="J43" s="17">
        <f t="shared" si="2"/>
        <v>112.97911051212938</v>
      </c>
      <c r="K43" s="17">
        <v>0</v>
      </c>
      <c r="L43" s="17">
        <f t="shared" si="3"/>
        <v>0</v>
      </c>
      <c r="M43" s="17">
        <v>40770</v>
      </c>
      <c r="N43" s="17">
        <f t="shared" si="4"/>
        <v>27.473045822102424</v>
      </c>
      <c r="O43" s="17">
        <v>344077</v>
      </c>
      <c r="P43" s="17">
        <f t="shared" si="5"/>
        <v>231.85781671159029</v>
      </c>
      <c r="Q43" s="17">
        <v>110374</v>
      </c>
      <c r="R43" s="17">
        <f t="shared" si="6"/>
        <v>74.376010781671155</v>
      </c>
      <c r="S43" s="17">
        <v>344410</v>
      </c>
      <c r="T43" s="17">
        <f t="shared" si="7"/>
        <v>232.08221024258759</v>
      </c>
      <c r="U43" s="17">
        <v>70333</v>
      </c>
      <c r="V43" s="17">
        <f t="shared" si="8"/>
        <v>47.394204851752022</v>
      </c>
      <c r="W43" s="17">
        <v>0</v>
      </c>
      <c r="X43" s="17">
        <f t="shared" si="9"/>
        <v>0</v>
      </c>
      <c r="Y43" s="17">
        <v>71060</v>
      </c>
      <c r="Z43" s="17">
        <f t="shared" si="10"/>
        <v>47.884097035040433</v>
      </c>
      <c r="AA43" s="18">
        <f t="shared" si="11"/>
        <v>1699357</v>
      </c>
      <c r="AB43" s="17">
        <f t="shared" si="12"/>
        <v>1145.1192722371968</v>
      </c>
    </row>
    <row r="44" spans="1:28" ht="16.5" customHeight="1" x14ac:dyDescent="0.2">
      <c r="A44" s="20">
        <v>42</v>
      </c>
      <c r="B44" s="21" t="s">
        <v>218</v>
      </c>
      <c r="C44" s="22" t="s">
        <v>67</v>
      </c>
      <c r="D44" s="23">
        <v>2882</v>
      </c>
      <c r="E44" s="24">
        <v>40418</v>
      </c>
      <c r="F44" s="24">
        <f t="shared" si="0"/>
        <v>14.024288688410826</v>
      </c>
      <c r="G44" s="24">
        <v>1408318</v>
      </c>
      <c r="H44" s="24">
        <f t="shared" si="1"/>
        <v>488.65995836224846</v>
      </c>
      <c r="I44" s="24">
        <v>239468</v>
      </c>
      <c r="J44" s="24">
        <f t="shared" si="2"/>
        <v>83.090909090909093</v>
      </c>
      <c r="K44" s="24">
        <v>13098</v>
      </c>
      <c r="L44" s="24">
        <f t="shared" si="3"/>
        <v>4.5447605829285216</v>
      </c>
      <c r="M44" s="24">
        <v>76589</v>
      </c>
      <c r="N44" s="24">
        <f t="shared" si="4"/>
        <v>26.574947952810547</v>
      </c>
      <c r="O44" s="24">
        <v>766637</v>
      </c>
      <c r="P44" s="24">
        <f t="shared" si="5"/>
        <v>266.00867453157531</v>
      </c>
      <c r="Q44" s="24">
        <v>164995</v>
      </c>
      <c r="R44" s="24">
        <f t="shared" si="6"/>
        <v>57.250173490631504</v>
      </c>
      <c r="S44" s="24">
        <v>851210</v>
      </c>
      <c r="T44" s="24">
        <f t="shared" si="7"/>
        <v>295.35392088827206</v>
      </c>
      <c r="U44" s="24">
        <v>165572</v>
      </c>
      <c r="V44" s="24">
        <f t="shared" si="8"/>
        <v>57.450381679389317</v>
      </c>
      <c r="W44" s="24">
        <v>5850</v>
      </c>
      <c r="X44" s="24">
        <f t="shared" si="9"/>
        <v>2.0298403886190144</v>
      </c>
      <c r="Y44" s="24">
        <v>118049</v>
      </c>
      <c r="Z44" s="24">
        <f t="shared" si="10"/>
        <v>40.960791117279669</v>
      </c>
      <c r="AA44" s="25">
        <f t="shared" si="11"/>
        <v>3850204</v>
      </c>
      <c r="AB44" s="24">
        <f t="shared" si="12"/>
        <v>1335.9486467730742</v>
      </c>
    </row>
    <row r="45" spans="1:28" ht="16.5" customHeight="1" x14ac:dyDescent="0.2">
      <c r="A45" s="20">
        <v>43</v>
      </c>
      <c r="B45" s="21" t="s">
        <v>218</v>
      </c>
      <c r="C45" s="22" t="s">
        <v>68</v>
      </c>
      <c r="D45" s="23">
        <v>4416</v>
      </c>
      <c r="E45" s="24">
        <v>1868</v>
      </c>
      <c r="F45" s="24">
        <f t="shared" si="0"/>
        <v>0.42300724637681159</v>
      </c>
      <c r="G45" s="24">
        <v>1638122</v>
      </c>
      <c r="H45" s="24">
        <f t="shared" si="1"/>
        <v>370.95153985507244</v>
      </c>
      <c r="I45" s="24">
        <v>770506</v>
      </c>
      <c r="J45" s="24">
        <f t="shared" si="2"/>
        <v>174.48052536231884</v>
      </c>
      <c r="K45" s="24">
        <v>71124</v>
      </c>
      <c r="L45" s="24">
        <f t="shared" si="3"/>
        <v>16.105978260869566</v>
      </c>
      <c r="M45" s="24">
        <v>68742</v>
      </c>
      <c r="N45" s="24">
        <f t="shared" si="4"/>
        <v>15.566576086956522</v>
      </c>
      <c r="O45" s="24">
        <v>838221</v>
      </c>
      <c r="P45" s="24">
        <f t="shared" si="5"/>
        <v>189.81453804347825</v>
      </c>
      <c r="Q45" s="24">
        <v>155712</v>
      </c>
      <c r="R45" s="24">
        <f t="shared" si="6"/>
        <v>35.260869565217391</v>
      </c>
      <c r="S45" s="24">
        <v>861726</v>
      </c>
      <c r="T45" s="24">
        <f t="shared" si="7"/>
        <v>195.13722826086956</v>
      </c>
      <c r="U45" s="24">
        <v>214683</v>
      </c>
      <c r="V45" s="24">
        <f t="shared" si="8"/>
        <v>48.614809782608695</v>
      </c>
      <c r="W45" s="24">
        <v>16346</v>
      </c>
      <c r="X45" s="24">
        <f t="shared" si="9"/>
        <v>3.7015398550724639</v>
      </c>
      <c r="Y45" s="24">
        <v>648945</v>
      </c>
      <c r="Z45" s="24">
        <f t="shared" si="10"/>
        <v>146.953125</v>
      </c>
      <c r="AA45" s="25">
        <f t="shared" si="11"/>
        <v>5285995</v>
      </c>
      <c r="AB45" s="24">
        <f t="shared" si="12"/>
        <v>1197.0097373188405</v>
      </c>
    </row>
    <row r="46" spans="1:28" ht="16.5" customHeight="1" x14ac:dyDescent="0.2">
      <c r="A46" s="20">
        <v>44</v>
      </c>
      <c r="B46" s="21" t="s">
        <v>219</v>
      </c>
      <c r="C46" s="22" t="s">
        <v>69</v>
      </c>
      <c r="D46" s="23">
        <v>7698</v>
      </c>
      <c r="E46" s="24">
        <v>0</v>
      </c>
      <c r="F46" s="24">
        <f t="shared" si="0"/>
        <v>0</v>
      </c>
      <c r="G46" s="24">
        <v>2255237</v>
      </c>
      <c r="H46" s="24">
        <f t="shared" si="1"/>
        <v>292.96401662769551</v>
      </c>
      <c r="I46" s="24">
        <v>460680</v>
      </c>
      <c r="J46" s="24">
        <f t="shared" si="2"/>
        <v>59.844115354637566</v>
      </c>
      <c r="K46" s="24">
        <v>23100</v>
      </c>
      <c r="L46" s="24">
        <f t="shared" si="3"/>
        <v>3.0007794232268123</v>
      </c>
      <c r="M46" s="24">
        <v>921909</v>
      </c>
      <c r="N46" s="24">
        <f t="shared" si="4"/>
        <v>119.75954793452846</v>
      </c>
      <c r="O46" s="24">
        <v>3122134</v>
      </c>
      <c r="P46" s="24">
        <f t="shared" si="5"/>
        <v>405.57729280332552</v>
      </c>
      <c r="Q46" s="24">
        <v>263616</v>
      </c>
      <c r="R46" s="24">
        <f t="shared" si="6"/>
        <v>34.244738893219015</v>
      </c>
      <c r="S46" s="24">
        <v>1577352</v>
      </c>
      <c r="T46" s="24">
        <f t="shared" si="7"/>
        <v>204.9041309431021</v>
      </c>
      <c r="U46" s="24">
        <v>325599</v>
      </c>
      <c r="V46" s="24">
        <f t="shared" si="8"/>
        <v>42.296570537802026</v>
      </c>
      <c r="W46" s="24">
        <v>47963</v>
      </c>
      <c r="X46" s="24">
        <f t="shared" si="9"/>
        <v>6.2305793712652635</v>
      </c>
      <c r="Y46" s="24">
        <v>67565</v>
      </c>
      <c r="Z46" s="24">
        <f t="shared" si="10"/>
        <v>8.776955053260588</v>
      </c>
      <c r="AA46" s="25">
        <f t="shared" si="11"/>
        <v>9065155</v>
      </c>
      <c r="AB46" s="24">
        <f t="shared" si="12"/>
        <v>1177.598726942063</v>
      </c>
    </row>
    <row r="47" spans="1:28" ht="16.5" customHeight="1" x14ac:dyDescent="0.2">
      <c r="A47" s="26">
        <v>45</v>
      </c>
      <c r="B47" s="27" t="s">
        <v>218</v>
      </c>
      <c r="C47" s="28" t="s">
        <v>70</v>
      </c>
      <c r="D47" s="29">
        <v>9572</v>
      </c>
      <c r="E47" s="30">
        <v>435441</v>
      </c>
      <c r="F47" s="30">
        <f t="shared" si="0"/>
        <v>45.491119933138322</v>
      </c>
      <c r="G47" s="30">
        <v>3278889</v>
      </c>
      <c r="H47" s="30">
        <f t="shared" si="1"/>
        <v>342.55004178854995</v>
      </c>
      <c r="I47" s="30">
        <v>0</v>
      </c>
      <c r="J47" s="30">
        <f t="shared" si="2"/>
        <v>0</v>
      </c>
      <c r="K47" s="30">
        <v>19274</v>
      </c>
      <c r="L47" s="30">
        <f t="shared" si="3"/>
        <v>2.0135812787296281</v>
      </c>
      <c r="M47" s="30">
        <v>197925</v>
      </c>
      <c r="N47" s="30">
        <f t="shared" si="4"/>
        <v>20.677496865858753</v>
      </c>
      <c r="O47" s="30">
        <v>2954093</v>
      </c>
      <c r="P47" s="30">
        <f t="shared" si="5"/>
        <v>308.61815712494774</v>
      </c>
      <c r="Q47" s="30">
        <v>562141</v>
      </c>
      <c r="R47" s="30">
        <f t="shared" si="6"/>
        <v>58.727643125783537</v>
      </c>
      <c r="S47" s="30">
        <v>1736378</v>
      </c>
      <c r="T47" s="30">
        <f t="shared" si="7"/>
        <v>181.40179690764731</v>
      </c>
      <c r="U47" s="30">
        <v>437615</v>
      </c>
      <c r="V47" s="30">
        <f t="shared" si="8"/>
        <v>45.718240702047638</v>
      </c>
      <c r="W47" s="30">
        <v>107086</v>
      </c>
      <c r="X47" s="30">
        <f t="shared" si="9"/>
        <v>11.187421646468868</v>
      </c>
      <c r="Y47" s="30">
        <v>321831</v>
      </c>
      <c r="Z47" s="30">
        <f t="shared" si="10"/>
        <v>33.62212703719181</v>
      </c>
      <c r="AA47" s="31">
        <f t="shared" si="11"/>
        <v>10050673</v>
      </c>
      <c r="AB47" s="30">
        <f t="shared" si="12"/>
        <v>1050.0076264103636</v>
      </c>
    </row>
    <row r="48" spans="1:28" ht="16.5" customHeight="1" x14ac:dyDescent="0.2">
      <c r="A48" s="13">
        <v>46</v>
      </c>
      <c r="B48" s="14" t="s">
        <v>218</v>
      </c>
      <c r="C48" s="15" t="s">
        <v>71</v>
      </c>
      <c r="D48" s="16">
        <v>1181</v>
      </c>
      <c r="E48" s="17">
        <v>0</v>
      </c>
      <c r="F48" s="17">
        <f t="shared" si="0"/>
        <v>0</v>
      </c>
      <c r="G48" s="17">
        <v>621652</v>
      </c>
      <c r="H48" s="17">
        <f t="shared" si="1"/>
        <v>526.37764606265875</v>
      </c>
      <c r="I48" s="17">
        <v>205</v>
      </c>
      <c r="J48" s="17">
        <f t="shared" si="2"/>
        <v>0.17358171041490261</v>
      </c>
      <c r="K48" s="17">
        <v>0</v>
      </c>
      <c r="L48" s="17">
        <f t="shared" si="3"/>
        <v>0</v>
      </c>
      <c r="M48" s="17">
        <v>21256</v>
      </c>
      <c r="N48" s="17">
        <f t="shared" si="4"/>
        <v>17.998306519898392</v>
      </c>
      <c r="O48" s="17">
        <v>226642</v>
      </c>
      <c r="P48" s="17">
        <f t="shared" si="5"/>
        <v>191.90685859441152</v>
      </c>
      <c r="Q48" s="17">
        <v>12050</v>
      </c>
      <c r="R48" s="17">
        <f t="shared" si="6"/>
        <v>10.203217612193058</v>
      </c>
      <c r="S48" s="17">
        <v>317772</v>
      </c>
      <c r="T48" s="17">
        <f t="shared" si="7"/>
        <v>269.07027942421678</v>
      </c>
      <c r="U48" s="17">
        <v>67561</v>
      </c>
      <c r="V48" s="17">
        <f t="shared" si="8"/>
        <v>57.206604572396273</v>
      </c>
      <c r="W48" s="17">
        <v>0</v>
      </c>
      <c r="X48" s="17">
        <f t="shared" si="9"/>
        <v>0</v>
      </c>
      <c r="Y48" s="17">
        <v>15797</v>
      </c>
      <c r="Z48" s="17">
        <f t="shared" si="10"/>
        <v>13.375952582557154</v>
      </c>
      <c r="AA48" s="18">
        <f t="shared" si="11"/>
        <v>1282935</v>
      </c>
      <c r="AB48" s="17">
        <f t="shared" si="12"/>
        <v>1086.3124470787468</v>
      </c>
    </row>
    <row r="49" spans="1:28" ht="16.5" customHeight="1" x14ac:dyDescent="0.2">
      <c r="A49" s="20">
        <v>47</v>
      </c>
      <c r="B49" s="21" t="s">
        <v>218</v>
      </c>
      <c r="C49" s="22" t="s">
        <v>72</v>
      </c>
      <c r="D49" s="23">
        <v>3822</v>
      </c>
      <c r="E49" s="24">
        <v>0</v>
      </c>
      <c r="F49" s="24">
        <f t="shared" si="0"/>
        <v>0</v>
      </c>
      <c r="G49" s="24">
        <v>955397</v>
      </c>
      <c r="H49" s="24">
        <f t="shared" si="1"/>
        <v>249.97305075876505</v>
      </c>
      <c r="I49" s="24">
        <v>1524419</v>
      </c>
      <c r="J49" s="24">
        <f t="shared" si="2"/>
        <v>398.85374149659862</v>
      </c>
      <c r="K49" s="24">
        <v>147132</v>
      </c>
      <c r="L49" s="24">
        <f t="shared" si="3"/>
        <v>38.49607535321821</v>
      </c>
      <c r="M49" s="24">
        <v>120934</v>
      </c>
      <c r="N49" s="24">
        <f t="shared" si="4"/>
        <v>31.641548927263212</v>
      </c>
      <c r="O49" s="24">
        <v>1238220</v>
      </c>
      <c r="P49" s="24">
        <f t="shared" si="5"/>
        <v>323.9717425431711</v>
      </c>
      <c r="Q49" s="24">
        <v>428779</v>
      </c>
      <c r="R49" s="24">
        <f t="shared" si="6"/>
        <v>112.18707482993197</v>
      </c>
      <c r="S49" s="24">
        <v>764126</v>
      </c>
      <c r="T49" s="24">
        <f t="shared" si="7"/>
        <v>199.92830978545265</v>
      </c>
      <c r="U49" s="24">
        <v>175649</v>
      </c>
      <c r="V49" s="24">
        <f t="shared" si="8"/>
        <v>45.957352171637886</v>
      </c>
      <c r="W49" s="24">
        <v>9670</v>
      </c>
      <c r="X49" s="24">
        <f t="shared" si="9"/>
        <v>2.5300889586603872</v>
      </c>
      <c r="Y49" s="24">
        <v>122815</v>
      </c>
      <c r="Z49" s="24">
        <f t="shared" si="10"/>
        <v>32.133699633699635</v>
      </c>
      <c r="AA49" s="25">
        <f t="shared" si="11"/>
        <v>5487141</v>
      </c>
      <c r="AB49" s="24">
        <f t="shared" si="12"/>
        <v>1435.6726844583986</v>
      </c>
    </row>
    <row r="50" spans="1:28" ht="16.5" customHeight="1" x14ac:dyDescent="0.2">
      <c r="A50" s="20">
        <v>48</v>
      </c>
      <c r="B50" s="21" t="s">
        <v>218</v>
      </c>
      <c r="C50" s="22" t="s">
        <v>73</v>
      </c>
      <c r="D50" s="23">
        <v>6025</v>
      </c>
      <c r="E50" s="24">
        <v>376059</v>
      </c>
      <c r="F50" s="24">
        <f t="shared" si="0"/>
        <v>62.416431535269709</v>
      </c>
      <c r="G50" s="24">
        <v>2663451</v>
      </c>
      <c r="H50" s="24">
        <f t="shared" si="1"/>
        <v>442.06655601659753</v>
      </c>
      <c r="I50" s="24">
        <v>366927</v>
      </c>
      <c r="J50" s="24">
        <f t="shared" si="2"/>
        <v>60.900746887966804</v>
      </c>
      <c r="K50" s="24">
        <v>0</v>
      </c>
      <c r="L50" s="24">
        <f t="shared" si="3"/>
        <v>0</v>
      </c>
      <c r="M50" s="24">
        <v>0</v>
      </c>
      <c r="N50" s="24">
        <f t="shared" si="4"/>
        <v>0</v>
      </c>
      <c r="O50" s="24">
        <v>1687207</v>
      </c>
      <c r="P50" s="24">
        <f t="shared" si="5"/>
        <v>280.03435684647303</v>
      </c>
      <c r="Q50" s="24">
        <v>305745</v>
      </c>
      <c r="R50" s="24">
        <f t="shared" si="6"/>
        <v>50.746058091286308</v>
      </c>
      <c r="S50" s="24">
        <v>1072268</v>
      </c>
      <c r="T50" s="24">
        <f t="shared" si="7"/>
        <v>177.96979253112033</v>
      </c>
      <c r="U50" s="24">
        <v>321113</v>
      </c>
      <c r="V50" s="24">
        <f t="shared" si="8"/>
        <v>53.296763485477179</v>
      </c>
      <c r="W50" s="24">
        <v>0</v>
      </c>
      <c r="X50" s="24">
        <f t="shared" si="9"/>
        <v>0</v>
      </c>
      <c r="Y50" s="24">
        <v>581103</v>
      </c>
      <c r="Z50" s="24">
        <f t="shared" si="10"/>
        <v>96.448630705394194</v>
      </c>
      <c r="AA50" s="25">
        <f t="shared" si="11"/>
        <v>7373873</v>
      </c>
      <c r="AB50" s="24">
        <f t="shared" si="12"/>
        <v>1223.8793360995851</v>
      </c>
    </row>
    <row r="51" spans="1:28" ht="16.5" customHeight="1" x14ac:dyDescent="0.2">
      <c r="A51" s="20">
        <v>49</v>
      </c>
      <c r="B51" s="21" t="s">
        <v>218</v>
      </c>
      <c r="C51" s="22" t="s">
        <v>74</v>
      </c>
      <c r="D51" s="23">
        <v>13625</v>
      </c>
      <c r="E51" s="24">
        <v>30</v>
      </c>
      <c r="F51" s="24">
        <f t="shared" si="0"/>
        <v>2.2018348623853213E-3</v>
      </c>
      <c r="G51" s="24">
        <v>2423665</v>
      </c>
      <c r="H51" s="24">
        <f t="shared" si="1"/>
        <v>177.88366972477064</v>
      </c>
      <c r="I51" s="24">
        <v>432794</v>
      </c>
      <c r="J51" s="24">
        <f t="shared" si="2"/>
        <v>31.764697247706422</v>
      </c>
      <c r="K51" s="24">
        <v>94056</v>
      </c>
      <c r="L51" s="24">
        <f t="shared" si="3"/>
        <v>6.9031926605504585</v>
      </c>
      <c r="M51" s="24">
        <v>257513</v>
      </c>
      <c r="N51" s="24">
        <f t="shared" si="4"/>
        <v>18.900036697247707</v>
      </c>
      <c r="O51" s="24">
        <v>2064825</v>
      </c>
      <c r="P51" s="24">
        <f t="shared" si="5"/>
        <v>151.54678899082569</v>
      </c>
      <c r="Q51" s="24">
        <v>594439</v>
      </c>
      <c r="R51" s="24">
        <f t="shared" si="6"/>
        <v>43.628550458715594</v>
      </c>
      <c r="S51" s="24">
        <v>2689743</v>
      </c>
      <c r="T51" s="24">
        <f t="shared" si="7"/>
        <v>197.41233027522935</v>
      </c>
      <c r="U51" s="24">
        <v>430424</v>
      </c>
      <c r="V51" s="24">
        <f t="shared" si="8"/>
        <v>31.590752293577982</v>
      </c>
      <c r="W51" s="24">
        <v>0</v>
      </c>
      <c r="X51" s="24">
        <f t="shared" si="9"/>
        <v>0</v>
      </c>
      <c r="Y51" s="24">
        <v>965370</v>
      </c>
      <c r="Z51" s="24">
        <f t="shared" si="10"/>
        <v>70.852844036697249</v>
      </c>
      <c r="AA51" s="25">
        <f t="shared" si="11"/>
        <v>9952859</v>
      </c>
      <c r="AB51" s="24">
        <f t="shared" si="12"/>
        <v>730.48506422018352</v>
      </c>
    </row>
    <row r="52" spans="1:28" ht="16.5" customHeight="1" x14ac:dyDescent="0.2">
      <c r="A52" s="26">
        <v>50</v>
      </c>
      <c r="B52" s="27" t="s">
        <v>218</v>
      </c>
      <c r="C52" s="28" t="s">
        <v>75</v>
      </c>
      <c r="D52" s="29">
        <v>8031</v>
      </c>
      <c r="E52" s="30">
        <v>78037</v>
      </c>
      <c r="F52" s="30">
        <f t="shared" si="0"/>
        <v>9.7169717345287019</v>
      </c>
      <c r="G52" s="30">
        <v>2310771</v>
      </c>
      <c r="H52" s="30">
        <f t="shared" si="1"/>
        <v>287.73141576391481</v>
      </c>
      <c r="I52" s="30">
        <v>60631</v>
      </c>
      <c r="J52" s="30">
        <f t="shared" si="2"/>
        <v>7.549620221641141</v>
      </c>
      <c r="K52" s="30">
        <v>54600</v>
      </c>
      <c r="L52" s="30">
        <f t="shared" si="3"/>
        <v>6.7986552110571532</v>
      </c>
      <c r="M52" s="30">
        <v>74720</v>
      </c>
      <c r="N52" s="30">
        <f t="shared" si="4"/>
        <v>9.3039472045822436</v>
      </c>
      <c r="O52" s="30">
        <v>1416875</v>
      </c>
      <c r="P52" s="30">
        <f t="shared" si="5"/>
        <v>176.42572531440666</v>
      </c>
      <c r="Q52" s="30">
        <v>298711</v>
      </c>
      <c r="R52" s="30">
        <f t="shared" si="6"/>
        <v>37.194745361723321</v>
      </c>
      <c r="S52" s="30">
        <v>1429862</v>
      </c>
      <c r="T52" s="30">
        <f t="shared" si="7"/>
        <v>178.04283401817955</v>
      </c>
      <c r="U52" s="30">
        <v>402911</v>
      </c>
      <c r="V52" s="30">
        <f t="shared" si="8"/>
        <v>50.169468310297596</v>
      </c>
      <c r="W52" s="30">
        <v>0</v>
      </c>
      <c r="X52" s="30">
        <f t="shared" si="9"/>
        <v>0</v>
      </c>
      <c r="Y52" s="30">
        <v>342814</v>
      </c>
      <c r="Z52" s="30">
        <f t="shared" si="10"/>
        <v>42.686340430830533</v>
      </c>
      <c r="AA52" s="31">
        <f t="shared" si="11"/>
        <v>6469932</v>
      </c>
      <c r="AB52" s="30">
        <f t="shared" si="12"/>
        <v>805.61972357116179</v>
      </c>
    </row>
    <row r="53" spans="1:28" ht="16.5" customHeight="1" x14ac:dyDescent="0.2">
      <c r="A53" s="13">
        <v>51</v>
      </c>
      <c r="B53" s="14" t="s">
        <v>218</v>
      </c>
      <c r="C53" s="15" t="s">
        <v>76</v>
      </c>
      <c r="D53" s="16">
        <v>8563</v>
      </c>
      <c r="E53" s="17">
        <v>217910</v>
      </c>
      <c r="F53" s="17">
        <f t="shared" si="0"/>
        <v>25.447857059441784</v>
      </c>
      <c r="G53" s="17">
        <v>2848251</v>
      </c>
      <c r="H53" s="17">
        <f t="shared" si="1"/>
        <v>332.62302931215697</v>
      </c>
      <c r="I53" s="17">
        <v>1267394</v>
      </c>
      <c r="J53" s="17">
        <f t="shared" si="2"/>
        <v>148.00817470512672</v>
      </c>
      <c r="K53" s="17">
        <v>23549</v>
      </c>
      <c r="L53" s="17">
        <f t="shared" si="3"/>
        <v>2.7500875861263574</v>
      </c>
      <c r="M53" s="17">
        <v>168225</v>
      </c>
      <c r="N53" s="17">
        <f t="shared" si="4"/>
        <v>19.645568142006308</v>
      </c>
      <c r="O53" s="17">
        <v>2465817</v>
      </c>
      <c r="P53" s="17">
        <f t="shared" si="5"/>
        <v>287.96181244890812</v>
      </c>
      <c r="Q53" s="17">
        <v>177525</v>
      </c>
      <c r="R53" s="17">
        <f t="shared" si="6"/>
        <v>20.731636108840359</v>
      </c>
      <c r="S53" s="17">
        <v>1819465</v>
      </c>
      <c r="T53" s="17">
        <f t="shared" si="7"/>
        <v>212.47985519093777</v>
      </c>
      <c r="U53" s="17">
        <v>420478</v>
      </c>
      <c r="V53" s="17">
        <f t="shared" si="8"/>
        <v>49.104052318112814</v>
      </c>
      <c r="W53" s="17">
        <v>52887</v>
      </c>
      <c r="X53" s="17">
        <f t="shared" si="9"/>
        <v>6.176223286231461</v>
      </c>
      <c r="Y53" s="17">
        <v>299541</v>
      </c>
      <c r="Z53" s="17">
        <f t="shared" si="10"/>
        <v>34.980847833703145</v>
      </c>
      <c r="AA53" s="18">
        <f t="shared" si="11"/>
        <v>9761042</v>
      </c>
      <c r="AB53" s="17">
        <f t="shared" si="12"/>
        <v>1139.9091439915917</v>
      </c>
    </row>
    <row r="54" spans="1:28" ht="16.5" customHeight="1" x14ac:dyDescent="0.2">
      <c r="A54" s="20">
        <v>52</v>
      </c>
      <c r="B54" s="21" t="s">
        <v>218</v>
      </c>
      <c r="C54" s="22" t="s">
        <v>77</v>
      </c>
      <c r="D54" s="23">
        <v>38111</v>
      </c>
      <c r="E54" s="24">
        <v>0</v>
      </c>
      <c r="F54" s="24">
        <f t="shared" si="0"/>
        <v>0</v>
      </c>
      <c r="G54" s="24">
        <v>8564509</v>
      </c>
      <c r="H54" s="24">
        <f t="shared" si="1"/>
        <v>224.72538112356014</v>
      </c>
      <c r="I54" s="24">
        <v>0</v>
      </c>
      <c r="J54" s="24">
        <f t="shared" si="2"/>
        <v>0</v>
      </c>
      <c r="K54" s="24">
        <v>205683</v>
      </c>
      <c r="L54" s="24">
        <f t="shared" si="3"/>
        <v>5.3969457636902733</v>
      </c>
      <c r="M54" s="24">
        <v>237910</v>
      </c>
      <c r="N54" s="24">
        <f t="shared" si="4"/>
        <v>6.2425546430164518</v>
      </c>
      <c r="O54" s="24">
        <v>7863260</v>
      </c>
      <c r="P54" s="24">
        <f t="shared" si="5"/>
        <v>206.32520794521267</v>
      </c>
      <c r="Q54" s="24">
        <v>11725</v>
      </c>
      <c r="R54" s="24">
        <f t="shared" si="6"/>
        <v>0.30765395817480518</v>
      </c>
      <c r="S54" s="24">
        <v>4549577</v>
      </c>
      <c r="T54" s="24">
        <f t="shared" si="7"/>
        <v>119.37700401458896</v>
      </c>
      <c r="U54" s="24">
        <v>1486206</v>
      </c>
      <c r="V54" s="24">
        <f t="shared" si="8"/>
        <v>38.996772585342818</v>
      </c>
      <c r="W54" s="24">
        <v>205446</v>
      </c>
      <c r="X54" s="24">
        <f t="shared" si="9"/>
        <v>5.3907270866678916</v>
      </c>
      <c r="Y54" s="24">
        <v>3507546</v>
      </c>
      <c r="Z54" s="24">
        <f t="shared" si="10"/>
        <v>92.035003017501509</v>
      </c>
      <c r="AA54" s="25">
        <f t="shared" si="11"/>
        <v>26631862</v>
      </c>
      <c r="AB54" s="24">
        <f t="shared" si="12"/>
        <v>698.79725013775555</v>
      </c>
    </row>
    <row r="55" spans="1:28" ht="16.5" customHeight="1" x14ac:dyDescent="0.2">
      <c r="A55" s="20">
        <v>53</v>
      </c>
      <c r="B55" s="21" t="s">
        <v>219</v>
      </c>
      <c r="C55" s="22" t="s">
        <v>78</v>
      </c>
      <c r="D55" s="23">
        <v>19369</v>
      </c>
      <c r="E55" s="24">
        <v>30088</v>
      </c>
      <c r="F55" s="24">
        <f t="shared" si="0"/>
        <v>1.5534100882854045</v>
      </c>
      <c r="G55" s="24">
        <v>3510548</v>
      </c>
      <c r="H55" s="24">
        <f t="shared" si="1"/>
        <v>181.24570189478032</v>
      </c>
      <c r="I55" s="24">
        <v>3039917</v>
      </c>
      <c r="J55" s="24">
        <f t="shared" si="2"/>
        <v>156.94754504620786</v>
      </c>
      <c r="K55" s="24">
        <v>174915</v>
      </c>
      <c r="L55" s="24">
        <f t="shared" si="3"/>
        <v>9.0306675615674532</v>
      </c>
      <c r="M55" s="24">
        <v>243203</v>
      </c>
      <c r="N55" s="24">
        <f t="shared" si="4"/>
        <v>12.556301306210957</v>
      </c>
      <c r="O55" s="24">
        <v>2983508</v>
      </c>
      <c r="P55" s="24">
        <f t="shared" si="5"/>
        <v>154.03521090402188</v>
      </c>
      <c r="Q55" s="24">
        <v>661472</v>
      </c>
      <c r="R55" s="24">
        <f t="shared" si="6"/>
        <v>34.151066136610048</v>
      </c>
      <c r="S55" s="24">
        <v>3497660</v>
      </c>
      <c r="T55" s="24">
        <f t="shared" si="7"/>
        <v>180.58030874077133</v>
      </c>
      <c r="U55" s="24">
        <v>966199</v>
      </c>
      <c r="V55" s="24">
        <f t="shared" si="8"/>
        <v>49.883783365171148</v>
      </c>
      <c r="W55" s="24">
        <v>316</v>
      </c>
      <c r="X55" s="24">
        <f t="shared" si="9"/>
        <v>1.6314729722752854E-2</v>
      </c>
      <c r="Y55" s="24">
        <v>852212</v>
      </c>
      <c r="Z55" s="24">
        <f t="shared" si="10"/>
        <v>43.998760906603337</v>
      </c>
      <c r="AA55" s="25">
        <f t="shared" si="11"/>
        <v>15960038</v>
      </c>
      <c r="AB55" s="24">
        <f t="shared" si="12"/>
        <v>823.99907067995252</v>
      </c>
    </row>
    <row r="56" spans="1:28" ht="16.5" customHeight="1" x14ac:dyDescent="0.2">
      <c r="A56" s="20">
        <v>54</v>
      </c>
      <c r="B56" s="21" t="s">
        <v>218</v>
      </c>
      <c r="C56" s="22" t="s">
        <v>79</v>
      </c>
      <c r="D56" s="23">
        <v>523</v>
      </c>
      <c r="E56" s="24">
        <v>2749</v>
      </c>
      <c r="F56" s="24">
        <f t="shared" si="0"/>
        <v>5.2562141491395797</v>
      </c>
      <c r="G56" s="24">
        <v>397734</v>
      </c>
      <c r="H56" s="24">
        <f t="shared" si="1"/>
        <v>760.4856596558318</v>
      </c>
      <c r="I56" s="24">
        <v>18529</v>
      </c>
      <c r="J56" s="24">
        <f t="shared" si="2"/>
        <v>35.428298279158703</v>
      </c>
      <c r="K56" s="24">
        <v>0</v>
      </c>
      <c r="L56" s="24">
        <f t="shared" si="3"/>
        <v>0</v>
      </c>
      <c r="M56" s="24">
        <v>32224</v>
      </c>
      <c r="N56" s="24">
        <f t="shared" si="4"/>
        <v>61.61376673040153</v>
      </c>
      <c r="O56" s="24">
        <v>176379</v>
      </c>
      <c r="P56" s="24">
        <f t="shared" si="5"/>
        <v>337.24474187380497</v>
      </c>
      <c r="Q56" s="24">
        <v>73344</v>
      </c>
      <c r="R56" s="24">
        <f t="shared" si="6"/>
        <v>140.23709369024857</v>
      </c>
      <c r="S56" s="24">
        <v>124386</v>
      </c>
      <c r="T56" s="24">
        <f t="shared" si="7"/>
        <v>237.83173996175907</v>
      </c>
      <c r="U56" s="24">
        <v>3922</v>
      </c>
      <c r="V56" s="24">
        <f t="shared" si="8"/>
        <v>7.4990439770554493</v>
      </c>
      <c r="W56" s="24">
        <v>0</v>
      </c>
      <c r="X56" s="24">
        <f t="shared" si="9"/>
        <v>0</v>
      </c>
      <c r="Y56" s="24">
        <v>23408</v>
      </c>
      <c r="Z56" s="24">
        <f t="shared" si="10"/>
        <v>44.75717017208413</v>
      </c>
      <c r="AA56" s="25">
        <f t="shared" si="11"/>
        <v>852675</v>
      </c>
      <c r="AB56" s="24">
        <f t="shared" si="12"/>
        <v>1630.3537284894837</v>
      </c>
    </row>
    <row r="57" spans="1:28" ht="16.5" customHeight="1" x14ac:dyDescent="0.2">
      <c r="A57" s="26">
        <v>55</v>
      </c>
      <c r="B57" s="27" t="s">
        <v>218</v>
      </c>
      <c r="C57" s="28" t="s">
        <v>80</v>
      </c>
      <c r="D57" s="29">
        <v>17722</v>
      </c>
      <c r="E57" s="30">
        <v>796833</v>
      </c>
      <c r="F57" s="30">
        <f t="shared" si="0"/>
        <v>44.962927434826767</v>
      </c>
      <c r="G57" s="30">
        <v>2735646</v>
      </c>
      <c r="H57" s="30">
        <f t="shared" si="1"/>
        <v>154.36440582327052</v>
      </c>
      <c r="I57" s="30">
        <v>1841787</v>
      </c>
      <c r="J57" s="30">
        <f t="shared" si="2"/>
        <v>103.92658842117143</v>
      </c>
      <c r="K57" s="30">
        <v>0</v>
      </c>
      <c r="L57" s="30">
        <f t="shared" si="3"/>
        <v>0</v>
      </c>
      <c r="M57" s="30">
        <v>193101</v>
      </c>
      <c r="N57" s="30">
        <f t="shared" si="4"/>
        <v>10.89611781965918</v>
      </c>
      <c r="O57" s="30">
        <v>2865705</v>
      </c>
      <c r="P57" s="30">
        <f t="shared" si="5"/>
        <v>161.70325019749464</v>
      </c>
      <c r="Q57" s="30">
        <v>418081</v>
      </c>
      <c r="R57" s="30">
        <f t="shared" si="6"/>
        <v>23.591073242297711</v>
      </c>
      <c r="S57" s="30">
        <v>2414504</v>
      </c>
      <c r="T57" s="30">
        <f t="shared" si="7"/>
        <v>136.24331339577927</v>
      </c>
      <c r="U57" s="30">
        <v>745474</v>
      </c>
      <c r="V57" s="30">
        <f t="shared" si="8"/>
        <v>42.064891095813117</v>
      </c>
      <c r="W57" s="30">
        <v>4122</v>
      </c>
      <c r="X57" s="30">
        <f t="shared" si="9"/>
        <v>0.2325922582101343</v>
      </c>
      <c r="Y57" s="30">
        <v>2134567</v>
      </c>
      <c r="Z57" s="30">
        <f t="shared" si="10"/>
        <v>120.44729714479179</v>
      </c>
      <c r="AA57" s="31">
        <f t="shared" si="11"/>
        <v>14149820</v>
      </c>
      <c r="AB57" s="30">
        <f t="shared" si="12"/>
        <v>798.43245683331452</v>
      </c>
    </row>
    <row r="58" spans="1:28" ht="16.5" customHeight="1" x14ac:dyDescent="0.2">
      <c r="A58" s="13">
        <v>56</v>
      </c>
      <c r="B58" s="14" t="s">
        <v>218</v>
      </c>
      <c r="C58" s="15" t="s">
        <v>81</v>
      </c>
      <c r="D58" s="16">
        <v>2057</v>
      </c>
      <c r="E58" s="17">
        <v>36191</v>
      </c>
      <c r="F58" s="17">
        <f t="shared" si="0"/>
        <v>17.594069032571706</v>
      </c>
      <c r="G58" s="17">
        <v>589083</v>
      </c>
      <c r="H58" s="17">
        <f t="shared" si="1"/>
        <v>286.37967914438502</v>
      </c>
      <c r="I58" s="17">
        <v>486723</v>
      </c>
      <c r="J58" s="17">
        <f t="shared" si="2"/>
        <v>236.61789013125912</v>
      </c>
      <c r="K58" s="17">
        <v>10315</v>
      </c>
      <c r="L58" s="17">
        <f t="shared" si="3"/>
        <v>5.0145843461351483</v>
      </c>
      <c r="M58" s="17">
        <v>30861</v>
      </c>
      <c r="N58" s="17">
        <f t="shared" si="4"/>
        <v>15.002916869227029</v>
      </c>
      <c r="O58" s="17">
        <v>359238</v>
      </c>
      <c r="P58" s="17">
        <f t="shared" si="5"/>
        <v>174.64171122994654</v>
      </c>
      <c r="Q58" s="17">
        <v>291736</v>
      </c>
      <c r="R58" s="17">
        <f t="shared" si="6"/>
        <v>141.82596013612056</v>
      </c>
      <c r="S58" s="17">
        <v>455341</v>
      </c>
      <c r="T58" s="17">
        <f t="shared" si="7"/>
        <v>221.36169178415167</v>
      </c>
      <c r="U58" s="17">
        <v>7462</v>
      </c>
      <c r="V58" s="17">
        <f t="shared" si="8"/>
        <v>3.6276130286825472</v>
      </c>
      <c r="W58" s="17">
        <v>0</v>
      </c>
      <c r="X58" s="17">
        <f t="shared" si="9"/>
        <v>0</v>
      </c>
      <c r="Y58" s="17">
        <v>36685</v>
      </c>
      <c r="Z58" s="17">
        <f t="shared" si="10"/>
        <v>17.834224598930483</v>
      </c>
      <c r="AA58" s="18">
        <f t="shared" si="11"/>
        <v>2303635</v>
      </c>
      <c r="AB58" s="17">
        <f t="shared" si="12"/>
        <v>1119.9003403014099</v>
      </c>
    </row>
    <row r="59" spans="1:28" ht="16.5" customHeight="1" x14ac:dyDescent="0.2">
      <c r="A59" s="20">
        <v>57</v>
      </c>
      <c r="B59" s="21" t="s">
        <v>218</v>
      </c>
      <c r="C59" s="22" t="s">
        <v>82</v>
      </c>
      <c r="D59" s="23">
        <v>9678</v>
      </c>
      <c r="E59" s="24">
        <v>0</v>
      </c>
      <c r="F59" s="24">
        <f t="shared" si="0"/>
        <v>0</v>
      </c>
      <c r="G59" s="24">
        <v>1548036</v>
      </c>
      <c r="H59" s="24">
        <f t="shared" si="1"/>
        <v>159.95412275263485</v>
      </c>
      <c r="I59" s="24">
        <v>651923</v>
      </c>
      <c r="J59" s="24">
        <f t="shared" si="2"/>
        <v>67.361334986567471</v>
      </c>
      <c r="K59" s="24">
        <v>48201</v>
      </c>
      <c r="L59" s="24">
        <f t="shared" si="3"/>
        <v>4.9804711717296959</v>
      </c>
      <c r="M59" s="24">
        <v>0</v>
      </c>
      <c r="N59" s="24">
        <f t="shared" si="4"/>
        <v>0</v>
      </c>
      <c r="O59" s="24">
        <v>2286086</v>
      </c>
      <c r="P59" s="24">
        <f t="shared" si="5"/>
        <v>236.21471378383964</v>
      </c>
      <c r="Q59" s="24">
        <v>467302</v>
      </c>
      <c r="R59" s="24">
        <f t="shared" si="6"/>
        <v>48.284976234759249</v>
      </c>
      <c r="S59" s="24">
        <v>2170452</v>
      </c>
      <c r="T59" s="24">
        <f t="shared" si="7"/>
        <v>224.2665840049597</v>
      </c>
      <c r="U59" s="24">
        <v>353018</v>
      </c>
      <c r="V59" s="24">
        <f t="shared" si="8"/>
        <v>36.476338086381482</v>
      </c>
      <c r="W59" s="24">
        <v>67621</v>
      </c>
      <c r="X59" s="24">
        <f t="shared" si="9"/>
        <v>6.9870841082868358</v>
      </c>
      <c r="Y59" s="24">
        <v>566946</v>
      </c>
      <c r="Z59" s="24">
        <f t="shared" si="10"/>
        <v>58.580905145691261</v>
      </c>
      <c r="AA59" s="25">
        <f t="shared" si="11"/>
        <v>8159585</v>
      </c>
      <c r="AB59" s="24">
        <f t="shared" si="12"/>
        <v>843.10653027485023</v>
      </c>
    </row>
    <row r="60" spans="1:28" ht="16.5" customHeight="1" x14ac:dyDescent="0.2">
      <c r="A60" s="20">
        <v>58</v>
      </c>
      <c r="B60" s="21" t="s">
        <v>218</v>
      </c>
      <c r="C60" s="22" t="s">
        <v>83</v>
      </c>
      <c r="D60" s="23">
        <v>8840</v>
      </c>
      <c r="E60" s="24">
        <v>4473</v>
      </c>
      <c r="F60" s="24">
        <f t="shared" si="0"/>
        <v>0.50599547511312215</v>
      </c>
      <c r="G60" s="24">
        <v>4576119</v>
      </c>
      <c r="H60" s="24">
        <f t="shared" si="1"/>
        <v>517.66052036199096</v>
      </c>
      <c r="I60" s="24">
        <v>74857</v>
      </c>
      <c r="J60" s="24">
        <f t="shared" si="2"/>
        <v>8.4679864253393671</v>
      </c>
      <c r="K60" s="24">
        <v>0</v>
      </c>
      <c r="L60" s="24">
        <f t="shared" si="3"/>
        <v>0</v>
      </c>
      <c r="M60" s="24">
        <v>59525</v>
      </c>
      <c r="N60" s="24">
        <f t="shared" si="4"/>
        <v>6.7335972850678729</v>
      </c>
      <c r="O60" s="24">
        <v>1705298</v>
      </c>
      <c r="P60" s="24">
        <f t="shared" si="5"/>
        <v>192.90701357466062</v>
      </c>
      <c r="Q60" s="24">
        <v>277534</v>
      </c>
      <c r="R60" s="24">
        <f t="shared" si="6"/>
        <v>31.395248868778282</v>
      </c>
      <c r="S60" s="24">
        <v>1272117</v>
      </c>
      <c r="T60" s="24">
        <f t="shared" si="7"/>
        <v>143.90463800904976</v>
      </c>
      <c r="U60" s="24">
        <v>389428</v>
      </c>
      <c r="V60" s="24">
        <f t="shared" si="8"/>
        <v>44.05294117647059</v>
      </c>
      <c r="W60" s="24">
        <v>64732</v>
      </c>
      <c r="X60" s="24">
        <f t="shared" si="9"/>
        <v>7.32262443438914</v>
      </c>
      <c r="Y60" s="24">
        <v>221942</v>
      </c>
      <c r="Z60" s="24">
        <f t="shared" si="10"/>
        <v>25.106561085972849</v>
      </c>
      <c r="AA60" s="25">
        <f t="shared" si="11"/>
        <v>8646025</v>
      </c>
      <c r="AB60" s="24">
        <f t="shared" si="12"/>
        <v>978.0571266968326</v>
      </c>
    </row>
    <row r="61" spans="1:28" ht="16.5" customHeight="1" x14ac:dyDescent="0.2">
      <c r="A61" s="20">
        <v>59</v>
      </c>
      <c r="B61" s="21" t="s">
        <v>218</v>
      </c>
      <c r="C61" s="22" t="s">
        <v>84</v>
      </c>
      <c r="D61" s="23">
        <v>5238</v>
      </c>
      <c r="E61" s="24">
        <v>18070</v>
      </c>
      <c r="F61" s="24">
        <f t="shared" si="0"/>
        <v>3.4497899961817486</v>
      </c>
      <c r="G61" s="24">
        <v>1543909</v>
      </c>
      <c r="H61" s="24">
        <f t="shared" si="1"/>
        <v>294.75162275677741</v>
      </c>
      <c r="I61" s="24">
        <v>8799</v>
      </c>
      <c r="J61" s="24">
        <f t="shared" si="2"/>
        <v>1.6798396334478809</v>
      </c>
      <c r="K61" s="24">
        <v>45682</v>
      </c>
      <c r="L61" s="24">
        <f t="shared" si="3"/>
        <v>8.7212676594119891</v>
      </c>
      <c r="M61" s="24">
        <v>97270</v>
      </c>
      <c r="N61" s="24">
        <f t="shared" si="4"/>
        <v>18.570064910271096</v>
      </c>
      <c r="O61" s="24">
        <v>775270</v>
      </c>
      <c r="P61" s="24">
        <f t="shared" si="5"/>
        <v>148.00878197785414</v>
      </c>
      <c r="Q61" s="24">
        <v>13659</v>
      </c>
      <c r="R61" s="24">
        <f t="shared" si="6"/>
        <v>2.6076746849942727</v>
      </c>
      <c r="S61" s="24">
        <v>1232963</v>
      </c>
      <c r="T61" s="24">
        <f t="shared" si="7"/>
        <v>235.3881252386407</v>
      </c>
      <c r="U61" s="24">
        <v>299599</v>
      </c>
      <c r="V61" s="24">
        <f t="shared" si="8"/>
        <v>57.19721267659412</v>
      </c>
      <c r="W61" s="24">
        <v>0</v>
      </c>
      <c r="X61" s="24">
        <f t="shared" si="9"/>
        <v>0</v>
      </c>
      <c r="Y61" s="24">
        <v>304400</v>
      </c>
      <c r="Z61" s="24">
        <f t="shared" si="10"/>
        <v>58.11378388697976</v>
      </c>
      <c r="AA61" s="25">
        <f t="shared" si="11"/>
        <v>4339621</v>
      </c>
      <c r="AB61" s="24">
        <f t="shared" si="12"/>
        <v>828.4881634211531</v>
      </c>
    </row>
    <row r="62" spans="1:28" ht="16.5" customHeight="1" x14ac:dyDescent="0.2">
      <c r="A62" s="26">
        <v>60</v>
      </c>
      <c r="B62" s="27" t="s">
        <v>218</v>
      </c>
      <c r="C62" s="28" t="s">
        <v>85</v>
      </c>
      <c r="D62" s="29">
        <v>6219</v>
      </c>
      <c r="E62" s="30">
        <v>530</v>
      </c>
      <c r="F62" s="30">
        <f t="shared" si="0"/>
        <v>8.5222704614889858E-2</v>
      </c>
      <c r="G62" s="30">
        <v>2242384</v>
      </c>
      <c r="H62" s="30">
        <f t="shared" si="1"/>
        <v>360.56986653802863</v>
      </c>
      <c r="I62" s="30">
        <v>697004</v>
      </c>
      <c r="J62" s="30">
        <f t="shared" si="2"/>
        <v>112.07653963659753</v>
      </c>
      <c r="K62" s="30">
        <v>13123</v>
      </c>
      <c r="L62" s="30">
        <f t="shared" si="3"/>
        <v>2.1101463257758484</v>
      </c>
      <c r="M62" s="30">
        <v>240272</v>
      </c>
      <c r="N62" s="30">
        <f t="shared" si="4"/>
        <v>38.635150345714742</v>
      </c>
      <c r="O62" s="30">
        <v>1580826</v>
      </c>
      <c r="P62" s="30">
        <f t="shared" si="5"/>
        <v>254.19295706705259</v>
      </c>
      <c r="Q62" s="30">
        <v>313626</v>
      </c>
      <c r="R62" s="30">
        <f t="shared" si="6"/>
        <v>50.430294259527258</v>
      </c>
      <c r="S62" s="30">
        <v>1302279</v>
      </c>
      <c r="T62" s="30">
        <f t="shared" si="7"/>
        <v>209.4032802701399</v>
      </c>
      <c r="U62" s="30">
        <v>318292</v>
      </c>
      <c r="V62" s="30">
        <f t="shared" si="8"/>
        <v>51.180575655250038</v>
      </c>
      <c r="W62" s="30">
        <v>44177</v>
      </c>
      <c r="X62" s="30">
        <f t="shared" si="9"/>
        <v>7.103553625984885</v>
      </c>
      <c r="Y62" s="30">
        <v>300899</v>
      </c>
      <c r="Z62" s="30">
        <f t="shared" si="10"/>
        <v>48.383823765878759</v>
      </c>
      <c r="AA62" s="31">
        <f t="shared" si="11"/>
        <v>7053412</v>
      </c>
      <c r="AB62" s="30">
        <f t="shared" si="12"/>
        <v>1134.1714101945649</v>
      </c>
    </row>
    <row r="63" spans="1:28" ht="16.5" customHeight="1" x14ac:dyDescent="0.2">
      <c r="A63" s="13">
        <v>61</v>
      </c>
      <c r="B63" s="14" t="s">
        <v>218</v>
      </c>
      <c r="C63" s="15" t="s">
        <v>86</v>
      </c>
      <c r="D63" s="16">
        <v>3882</v>
      </c>
      <c r="E63" s="17">
        <v>31</v>
      </c>
      <c r="F63" s="17">
        <f t="shared" si="0"/>
        <v>7.9855744461617729E-3</v>
      </c>
      <c r="G63" s="17">
        <v>1321607</v>
      </c>
      <c r="H63" s="17">
        <f t="shared" si="1"/>
        <v>340.44487377640394</v>
      </c>
      <c r="I63" s="17">
        <v>691197</v>
      </c>
      <c r="J63" s="17">
        <f t="shared" si="2"/>
        <v>178.05177743431221</v>
      </c>
      <c r="K63" s="17">
        <v>0</v>
      </c>
      <c r="L63" s="17">
        <f t="shared" si="3"/>
        <v>0</v>
      </c>
      <c r="M63" s="17">
        <v>60569</v>
      </c>
      <c r="N63" s="17">
        <f t="shared" si="4"/>
        <v>15.60252447192169</v>
      </c>
      <c r="O63" s="17">
        <v>827451</v>
      </c>
      <c r="P63" s="17">
        <f t="shared" si="5"/>
        <v>213.15069551777435</v>
      </c>
      <c r="Q63" s="17">
        <v>23900</v>
      </c>
      <c r="R63" s="17">
        <f t="shared" si="6"/>
        <v>6.156620298815044</v>
      </c>
      <c r="S63" s="17">
        <v>757291</v>
      </c>
      <c r="T63" s="17">
        <f t="shared" si="7"/>
        <v>195.07753735188047</v>
      </c>
      <c r="U63" s="17">
        <v>232341</v>
      </c>
      <c r="V63" s="17">
        <f t="shared" si="8"/>
        <v>59.850850077279752</v>
      </c>
      <c r="W63" s="17">
        <v>0</v>
      </c>
      <c r="X63" s="17">
        <f t="shared" si="9"/>
        <v>0</v>
      </c>
      <c r="Y63" s="17">
        <v>154667</v>
      </c>
      <c r="Z63" s="17">
        <f t="shared" si="10"/>
        <v>39.842091705306544</v>
      </c>
      <c r="AA63" s="18">
        <f t="shared" si="11"/>
        <v>4069054</v>
      </c>
      <c r="AB63" s="17">
        <f t="shared" si="12"/>
        <v>1048.1849562081402</v>
      </c>
    </row>
    <row r="64" spans="1:28" ht="16.5" customHeight="1" x14ac:dyDescent="0.2">
      <c r="A64" s="20">
        <v>62</v>
      </c>
      <c r="B64" s="21" t="s">
        <v>218</v>
      </c>
      <c r="C64" s="22" t="s">
        <v>87</v>
      </c>
      <c r="D64" s="23">
        <v>2039</v>
      </c>
      <c r="E64" s="24">
        <v>11600</v>
      </c>
      <c r="F64" s="24">
        <f t="shared" si="0"/>
        <v>5.6890632663070129</v>
      </c>
      <c r="G64" s="24">
        <v>612822</v>
      </c>
      <c r="H64" s="24">
        <f t="shared" si="1"/>
        <v>300.55026974006864</v>
      </c>
      <c r="I64" s="24">
        <v>203259</v>
      </c>
      <c r="J64" s="24">
        <f t="shared" si="2"/>
        <v>99.685630210887695</v>
      </c>
      <c r="K64" s="24">
        <v>0</v>
      </c>
      <c r="L64" s="24">
        <f t="shared" si="3"/>
        <v>0</v>
      </c>
      <c r="M64" s="24">
        <v>62243</v>
      </c>
      <c r="N64" s="24">
        <f t="shared" si="4"/>
        <v>30.526238352133397</v>
      </c>
      <c r="O64" s="24">
        <v>298054</v>
      </c>
      <c r="P64" s="24">
        <f t="shared" si="5"/>
        <v>146.17655713585091</v>
      </c>
      <c r="Q64" s="24">
        <v>93696</v>
      </c>
      <c r="R64" s="24">
        <f t="shared" si="6"/>
        <v>45.951937224129473</v>
      </c>
      <c r="S64" s="24">
        <v>387882</v>
      </c>
      <c r="T64" s="24">
        <f t="shared" si="7"/>
        <v>190.23148602256009</v>
      </c>
      <c r="U64" s="24">
        <v>99718</v>
      </c>
      <c r="V64" s="24">
        <f t="shared" si="8"/>
        <v>48.905345757724376</v>
      </c>
      <c r="W64" s="24">
        <v>0</v>
      </c>
      <c r="X64" s="24">
        <f t="shared" si="9"/>
        <v>0</v>
      </c>
      <c r="Y64" s="24">
        <v>116534</v>
      </c>
      <c r="Z64" s="24">
        <f t="shared" si="10"/>
        <v>57.152525747915647</v>
      </c>
      <c r="AA64" s="25">
        <f t="shared" si="11"/>
        <v>1885808</v>
      </c>
      <c r="AB64" s="24">
        <f t="shared" si="12"/>
        <v>924.86905345757725</v>
      </c>
    </row>
    <row r="65" spans="1:28" ht="16.5" customHeight="1" x14ac:dyDescent="0.2">
      <c r="A65" s="20">
        <v>63</v>
      </c>
      <c r="B65" s="21" t="s">
        <v>218</v>
      </c>
      <c r="C65" s="22" t="s">
        <v>88</v>
      </c>
      <c r="D65" s="23">
        <v>2202</v>
      </c>
      <c r="E65" s="24">
        <v>45079</v>
      </c>
      <c r="F65" s="24">
        <f t="shared" si="0"/>
        <v>20.471843778383288</v>
      </c>
      <c r="G65" s="24">
        <v>768270</v>
      </c>
      <c r="H65" s="24">
        <f t="shared" si="1"/>
        <v>348.89645776566755</v>
      </c>
      <c r="I65" s="24">
        <v>188122</v>
      </c>
      <c r="J65" s="24">
        <f t="shared" si="2"/>
        <v>85.432334241598554</v>
      </c>
      <c r="K65" s="24">
        <v>0</v>
      </c>
      <c r="L65" s="24">
        <f t="shared" si="3"/>
        <v>0</v>
      </c>
      <c r="M65" s="24">
        <v>78794</v>
      </c>
      <c r="N65" s="24">
        <f t="shared" si="4"/>
        <v>35.782924613987284</v>
      </c>
      <c r="O65" s="24">
        <v>515425</v>
      </c>
      <c r="P65" s="24">
        <f t="shared" si="5"/>
        <v>234.07129881925522</v>
      </c>
      <c r="Q65" s="24">
        <v>81323</v>
      </c>
      <c r="R65" s="24">
        <f t="shared" si="6"/>
        <v>36.931425976385107</v>
      </c>
      <c r="S65" s="24">
        <v>376060</v>
      </c>
      <c r="T65" s="24">
        <f t="shared" si="7"/>
        <v>170.78110808356041</v>
      </c>
      <c r="U65" s="24">
        <v>77004</v>
      </c>
      <c r="V65" s="24">
        <f t="shared" si="8"/>
        <v>34.970027247956402</v>
      </c>
      <c r="W65" s="24">
        <v>3847</v>
      </c>
      <c r="X65" s="24">
        <f t="shared" si="9"/>
        <v>1.7470481380563125</v>
      </c>
      <c r="Y65" s="24">
        <v>152329</v>
      </c>
      <c r="Z65" s="24">
        <f t="shared" si="10"/>
        <v>69.177565849227975</v>
      </c>
      <c r="AA65" s="25">
        <f t="shared" si="11"/>
        <v>2286253</v>
      </c>
      <c r="AB65" s="24">
        <f t="shared" si="12"/>
        <v>1038.2620345140781</v>
      </c>
    </row>
    <row r="66" spans="1:28" ht="16.5" customHeight="1" x14ac:dyDescent="0.2">
      <c r="A66" s="20">
        <v>64</v>
      </c>
      <c r="B66" s="21" t="s">
        <v>218</v>
      </c>
      <c r="C66" s="22" t="s">
        <v>89</v>
      </c>
      <c r="D66" s="23">
        <v>2263</v>
      </c>
      <c r="E66" s="24">
        <v>0</v>
      </c>
      <c r="F66" s="24">
        <f t="shared" si="0"/>
        <v>0</v>
      </c>
      <c r="G66" s="24">
        <v>481555</v>
      </c>
      <c r="H66" s="24">
        <f t="shared" si="1"/>
        <v>212.79496243923995</v>
      </c>
      <c r="I66" s="24">
        <v>269410</v>
      </c>
      <c r="J66" s="24">
        <f t="shared" si="2"/>
        <v>119.04993371630579</v>
      </c>
      <c r="K66" s="24">
        <v>17567</v>
      </c>
      <c r="L66" s="24">
        <f t="shared" si="3"/>
        <v>7.7627043747238176</v>
      </c>
      <c r="M66" s="24">
        <v>69087</v>
      </c>
      <c r="N66" s="24">
        <f t="shared" si="4"/>
        <v>30.528943879805567</v>
      </c>
      <c r="O66" s="24">
        <v>630998</v>
      </c>
      <c r="P66" s="24">
        <f t="shared" si="5"/>
        <v>278.83252319929295</v>
      </c>
      <c r="Q66" s="24">
        <v>78234</v>
      </c>
      <c r="R66" s="24">
        <f t="shared" si="6"/>
        <v>34.570923552806008</v>
      </c>
      <c r="S66" s="24">
        <v>533383</v>
      </c>
      <c r="T66" s="24">
        <f t="shared" si="7"/>
        <v>235.69730446310209</v>
      </c>
      <c r="U66" s="24">
        <v>127817</v>
      </c>
      <c r="V66" s="24">
        <f t="shared" si="8"/>
        <v>56.481219619973487</v>
      </c>
      <c r="W66" s="24">
        <v>22688</v>
      </c>
      <c r="X66" s="24">
        <f t="shared" si="9"/>
        <v>10.025629695095006</v>
      </c>
      <c r="Y66" s="24">
        <v>110176</v>
      </c>
      <c r="Z66" s="24">
        <f t="shared" si="10"/>
        <v>48.6858152894388</v>
      </c>
      <c r="AA66" s="25">
        <f t="shared" si="11"/>
        <v>2340915</v>
      </c>
      <c r="AB66" s="24">
        <f t="shared" si="12"/>
        <v>1034.4299602297835</v>
      </c>
    </row>
    <row r="67" spans="1:28" ht="16.5" customHeight="1" x14ac:dyDescent="0.2">
      <c r="A67" s="26">
        <v>65</v>
      </c>
      <c r="B67" s="27" t="s">
        <v>218</v>
      </c>
      <c r="C67" s="28" t="s">
        <v>90</v>
      </c>
      <c r="D67" s="29">
        <v>8297</v>
      </c>
      <c r="E67" s="30">
        <v>481995</v>
      </c>
      <c r="F67" s="30">
        <f t="shared" si="0"/>
        <v>58.09268410268772</v>
      </c>
      <c r="G67" s="30">
        <v>2399633</v>
      </c>
      <c r="H67" s="30">
        <f t="shared" si="1"/>
        <v>289.2169458840545</v>
      </c>
      <c r="I67" s="30">
        <v>489004</v>
      </c>
      <c r="J67" s="30">
        <f t="shared" si="2"/>
        <v>58.937447270097628</v>
      </c>
      <c r="K67" s="30">
        <v>62685</v>
      </c>
      <c r="L67" s="30">
        <f t="shared" si="3"/>
        <v>7.5551404121971801</v>
      </c>
      <c r="M67" s="30">
        <v>241052</v>
      </c>
      <c r="N67" s="30">
        <f t="shared" si="4"/>
        <v>29.052910690611064</v>
      </c>
      <c r="O67" s="30">
        <v>1662824</v>
      </c>
      <c r="P67" s="30">
        <f t="shared" si="5"/>
        <v>200.41267928166806</v>
      </c>
      <c r="Q67" s="30">
        <v>272885</v>
      </c>
      <c r="R67" s="30">
        <f t="shared" si="6"/>
        <v>32.8895986501145</v>
      </c>
      <c r="S67" s="30">
        <v>2039796</v>
      </c>
      <c r="T67" s="30">
        <f t="shared" si="7"/>
        <v>245.84741472821503</v>
      </c>
      <c r="U67" s="30">
        <v>476125</v>
      </c>
      <c r="V67" s="30">
        <f t="shared" si="8"/>
        <v>57.385199469687841</v>
      </c>
      <c r="W67" s="30">
        <v>0</v>
      </c>
      <c r="X67" s="30">
        <f t="shared" si="9"/>
        <v>0</v>
      </c>
      <c r="Y67" s="30">
        <v>295903</v>
      </c>
      <c r="Z67" s="30">
        <f t="shared" si="10"/>
        <v>35.663854405206699</v>
      </c>
      <c r="AA67" s="31">
        <f t="shared" si="11"/>
        <v>8421902</v>
      </c>
      <c r="AB67" s="30">
        <f t="shared" si="12"/>
        <v>1015.0538748945402</v>
      </c>
    </row>
    <row r="68" spans="1:28" ht="16.5" customHeight="1" x14ac:dyDescent="0.2">
      <c r="A68" s="13">
        <v>66</v>
      </c>
      <c r="B68" s="14" t="s">
        <v>218</v>
      </c>
      <c r="C68" s="15" t="s">
        <v>91</v>
      </c>
      <c r="D68" s="16">
        <v>2023</v>
      </c>
      <c r="E68" s="17">
        <v>17081</v>
      </c>
      <c r="F68" s="17">
        <f t="shared" ref="F68:F71" si="13">IFERROR(E68/$D68,0)</f>
        <v>8.4434008897676716</v>
      </c>
      <c r="G68" s="17">
        <v>570649</v>
      </c>
      <c r="H68" s="17">
        <f t="shared" ref="H68:H71" si="14">IFERROR(G68/$D68,0)</f>
        <v>282.08057340583292</v>
      </c>
      <c r="I68" s="17">
        <v>262851</v>
      </c>
      <c r="J68" s="17">
        <f t="shared" ref="J68:J71" si="15">IFERROR(I68/$D68,0)</f>
        <v>129.93129016312406</v>
      </c>
      <c r="K68" s="17">
        <v>14</v>
      </c>
      <c r="L68" s="17">
        <f t="shared" ref="L68:L71" si="16">IFERROR(K68/$D68,0)</f>
        <v>6.920415224913495E-3</v>
      </c>
      <c r="M68" s="17">
        <v>67123</v>
      </c>
      <c r="N68" s="17">
        <f t="shared" ref="N68:N71" si="17">IFERROR(M68/$D68,0)</f>
        <v>33.179930795847753</v>
      </c>
      <c r="O68" s="17">
        <v>375224</v>
      </c>
      <c r="P68" s="17">
        <f t="shared" ref="P68:P71" si="18">IFERROR(O68/$D68,0)</f>
        <v>185.47899159663865</v>
      </c>
      <c r="Q68" s="17">
        <v>3597</v>
      </c>
      <c r="R68" s="17">
        <f t="shared" ref="R68:R71" si="19">IFERROR(Q68/$D68,0)</f>
        <v>1.7780523974295601</v>
      </c>
      <c r="S68" s="17">
        <v>590748</v>
      </c>
      <c r="T68" s="17">
        <f t="shared" ref="T68:T71" si="20">IFERROR(S68/$D68,0)</f>
        <v>292.01581809194266</v>
      </c>
      <c r="U68" s="17">
        <v>72144</v>
      </c>
      <c r="V68" s="17">
        <f t="shared" ref="V68:V71" si="21">IFERROR(U68/$D68,0)</f>
        <v>35.661888284725656</v>
      </c>
      <c r="W68" s="17">
        <v>0</v>
      </c>
      <c r="X68" s="17">
        <f t="shared" ref="X68:X71" si="22">IFERROR(W68/$D68,0)</f>
        <v>0</v>
      </c>
      <c r="Y68" s="17">
        <v>39544</v>
      </c>
      <c r="Z68" s="17">
        <f t="shared" ref="Z68:Z71" si="23">IFERROR(Y68/$D68,0)</f>
        <v>19.547207118141372</v>
      </c>
      <c r="AA68" s="18">
        <f t="shared" ref="AA68:AA71" si="24">SUM(E68,G68,I68,K68,M68,O68,Q68,S68,U68,W68,Y68)</f>
        <v>1998975</v>
      </c>
      <c r="AB68" s="17">
        <f t="shared" ref="AB68:AB73" si="25">IFERROR(AA68/$D68,0)</f>
        <v>988.12407315867529</v>
      </c>
    </row>
    <row r="69" spans="1:28" ht="16.5" customHeight="1" x14ac:dyDescent="0.2">
      <c r="A69" s="20">
        <v>67</v>
      </c>
      <c r="B69" s="21" t="s">
        <v>218</v>
      </c>
      <c r="C69" s="22" t="s">
        <v>92</v>
      </c>
      <c r="D69" s="23">
        <v>5519</v>
      </c>
      <c r="E69" s="24">
        <v>105069</v>
      </c>
      <c r="F69" s="24">
        <f t="shared" si="13"/>
        <v>19.037687986954158</v>
      </c>
      <c r="G69" s="24">
        <v>832825</v>
      </c>
      <c r="H69" s="24">
        <f t="shared" si="14"/>
        <v>150.90143141873529</v>
      </c>
      <c r="I69" s="24">
        <v>210329</v>
      </c>
      <c r="J69" s="24">
        <f t="shared" si="15"/>
        <v>38.109983692697952</v>
      </c>
      <c r="K69" s="24">
        <v>0</v>
      </c>
      <c r="L69" s="24">
        <f t="shared" si="16"/>
        <v>0</v>
      </c>
      <c r="M69" s="24">
        <v>50320</v>
      </c>
      <c r="N69" s="24">
        <f t="shared" si="17"/>
        <v>9.1175937669867722</v>
      </c>
      <c r="O69" s="24">
        <v>1133332</v>
      </c>
      <c r="P69" s="24">
        <f t="shared" si="18"/>
        <v>205.3509693785106</v>
      </c>
      <c r="Q69" s="24">
        <v>12786</v>
      </c>
      <c r="R69" s="24">
        <f t="shared" si="19"/>
        <v>2.3167240442109076</v>
      </c>
      <c r="S69" s="24">
        <v>871830</v>
      </c>
      <c r="T69" s="24">
        <f t="shared" si="20"/>
        <v>157.96883493386483</v>
      </c>
      <c r="U69" s="24">
        <v>157574</v>
      </c>
      <c r="V69" s="24">
        <f t="shared" si="21"/>
        <v>28.551186809204566</v>
      </c>
      <c r="W69" s="24">
        <v>10764</v>
      </c>
      <c r="X69" s="24">
        <f t="shared" si="22"/>
        <v>1.9503533248776952</v>
      </c>
      <c r="Y69" s="24">
        <v>329883</v>
      </c>
      <c r="Z69" s="24">
        <f t="shared" si="23"/>
        <v>59.772241348070303</v>
      </c>
      <c r="AA69" s="25">
        <f t="shared" si="24"/>
        <v>3714712</v>
      </c>
      <c r="AB69" s="24">
        <f t="shared" si="25"/>
        <v>673.07700670411305</v>
      </c>
    </row>
    <row r="70" spans="1:28" ht="16.5" customHeight="1" x14ac:dyDescent="0.2">
      <c r="A70" s="20">
        <v>68</v>
      </c>
      <c r="B70" s="21" t="s">
        <v>218</v>
      </c>
      <c r="C70" s="22" t="s">
        <v>93</v>
      </c>
      <c r="D70" s="23">
        <v>1415</v>
      </c>
      <c r="E70" s="24">
        <v>12234</v>
      </c>
      <c r="F70" s="24">
        <f t="shared" si="13"/>
        <v>8.6459363957597173</v>
      </c>
      <c r="G70" s="24">
        <v>678059</v>
      </c>
      <c r="H70" s="24">
        <f t="shared" si="14"/>
        <v>479.19363957597176</v>
      </c>
      <c r="I70" s="24">
        <v>468149</v>
      </c>
      <c r="J70" s="24">
        <f t="shared" si="15"/>
        <v>330.84734982332157</v>
      </c>
      <c r="K70" s="24">
        <v>3928</v>
      </c>
      <c r="L70" s="24">
        <f t="shared" si="16"/>
        <v>2.7759717314487631</v>
      </c>
      <c r="M70" s="24">
        <v>0</v>
      </c>
      <c r="N70" s="24">
        <f t="shared" si="17"/>
        <v>0</v>
      </c>
      <c r="O70" s="24">
        <v>286424</v>
      </c>
      <c r="P70" s="24">
        <f t="shared" si="18"/>
        <v>202.41978798586572</v>
      </c>
      <c r="Q70" s="24">
        <v>41211</v>
      </c>
      <c r="R70" s="24">
        <f t="shared" si="19"/>
        <v>29.124381625441696</v>
      </c>
      <c r="S70" s="24">
        <v>319196</v>
      </c>
      <c r="T70" s="24">
        <f t="shared" si="20"/>
        <v>225.58021201413428</v>
      </c>
      <c r="U70" s="24">
        <v>12699</v>
      </c>
      <c r="V70" s="24">
        <f t="shared" si="21"/>
        <v>8.9745583038869263</v>
      </c>
      <c r="W70" s="24">
        <v>0</v>
      </c>
      <c r="X70" s="24">
        <f t="shared" si="22"/>
        <v>0</v>
      </c>
      <c r="Y70" s="24">
        <v>23331</v>
      </c>
      <c r="Z70" s="24">
        <f t="shared" si="23"/>
        <v>16.48833922261484</v>
      </c>
      <c r="AA70" s="25">
        <f t="shared" si="24"/>
        <v>1845231</v>
      </c>
      <c r="AB70" s="24">
        <f t="shared" si="25"/>
        <v>1304.0501766784453</v>
      </c>
    </row>
    <row r="71" spans="1:28" ht="16.5" customHeight="1" x14ac:dyDescent="0.2">
      <c r="A71" s="20">
        <v>69</v>
      </c>
      <c r="B71" s="21" t="s">
        <v>218</v>
      </c>
      <c r="C71" s="22" t="s">
        <v>94</v>
      </c>
      <c r="D71" s="23">
        <v>4595</v>
      </c>
      <c r="E71" s="24">
        <v>1643</v>
      </c>
      <c r="F71" s="24">
        <f t="shared" si="13"/>
        <v>0.35756256800870512</v>
      </c>
      <c r="G71" s="24">
        <v>693567</v>
      </c>
      <c r="H71" s="24">
        <f t="shared" si="14"/>
        <v>150.93949945593036</v>
      </c>
      <c r="I71" s="24">
        <v>318382</v>
      </c>
      <c r="J71" s="24">
        <f t="shared" si="15"/>
        <v>69.288792165397169</v>
      </c>
      <c r="K71" s="24">
        <v>0</v>
      </c>
      <c r="L71" s="24">
        <f t="shared" si="16"/>
        <v>0</v>
      </c>
      <c r="M71" s="24">
        <v>61833</v>
      </c>
      <c r="N71" s="24">
        <f t="shared" si="17"/>
        <v>13.456583242655061</v>
      </c>
      <c r="O71" s="24">
        <v>1114693</v>
      </c>
      <c r="P71" s="24">
        <f t="shared" si="18"/>
        <v>242.58824809575626</v>
      </c>
      <c r="Q71" s="24">
        <v>108</v>
      </c>
      <c r="R71" s="24">
        <f t="shared" si="19"/>
        <v>2.35038084874864E-2</v>
      </c>
      <c r="S71" s="24">
        <v>913046</v>
      </c>
      <c r="T71" s="24">
        <f t="shared" si="20"/>
        <v>198.70424374319913</v>
      </c>
      <c r="U71" s="24">
        <v>179361</v>
      </c>
      <c r="V71" s="24">
        <f t="shared" si="21"/>
        <v>39.033949945593037</v>
      </c>
      <c r="W71" s="24">
        <v>17790</v>
      </c>
      <c r="X71" s="24">
        <f t="shared" si="22"/>
        <v>3.8715995647442871</v>
      </c>
      <c r="Y71" s="24">
        <v>430269</v>
      </c>
      <c r="Z71" s="24">
        <f t="shared" si="23"/>
        <v>93.638520130576708</v>
      </c>
      <c r="AA71" s="25">
        <f t="shared" si="24"/>
        <v>3730692</v>
      </c>
      <c r="AB71" s="24">
        <f t="shared" si="25"/>
        <v>811.90250272034825</v>
      </c>
    </row>
    <row r="72" spans="1:28" ht="16.5" customHeight="1" x14ac:dyDescent="0.2">
      <c r="A72" s="26">
        <v>396</v>
      </c>
      <c r="B72" s="27"/>
      <c r="C72" s="28" t="s">
        <v>95</v>
      </c>
      <c r="D72" s="29">
        <v>29468</v>
      </c>
      <c r="E72" s="30">
        <v>1177809</v>
      </c>
      <c r="F72" s="30">
        <v>39.96908510927107</v>
      </c>
      <c r="G72" s="30">
        <v>10334615</v>
      </c>
      <c r="H72" s="30">
        <v>350.70635944074928</v>
      </c>
      <c r="I72" s="30">
        <v>2896767</v>
      </c>
      <c r="J72" s="30">
        <v>98.30212433826523</v>
      </c>
      <c r="K72" s="30">
        <v>33685</v>
      </c>
      <c r="L72" s="30">
        <v>1.1431043844169948</v>
      </c>
      <c r="M72" s="30">
        <v>210556</v>
      </c>
      <c r="N72" s="30">
        <v>7.1452422967286546</v>
      </c>
      <c r="O72" s="30">
        <v>5664282</v>
      </c>
      <c r="P72" s="30">
        <v>192.21806705578933</v>
      </c>
      <c r="Q72" s="30">
        <v>27362</v>
      </c>
      <c r="R72" s="30">
        <v>0.92853264558164794</v>
      </c>
      <c r="S72" s="30">
        <v>2984264</v>
      </c>
      <c r="T72" s="30">
        <v>101.27134518800054</v>
      </c>
      <c r="U72" s="30">
        <v>22126</v>
      </c>
      <c r="V72" s="30">
        <v>0.75084837790145242</v>
      </c>
      <c r="W72" s="30">
        <v>24849</v>
      </c>
      <c r="X72" s="30">
        <v>0.84325369892765034</v>
      </c>
      <c r="Y72" s="30">
        <v>1692324</v>
      </c>
      <c r="Z72" s="30">
        <v>57.429211347902807</v>
      </c>
      <c r="AA72" s="31">
        <v>25068639</v>
      </c>
      <c r="AB72" s="30">
        <v>850.70717388353467</v>
      </c>
    </row>
    <row r="73" spans="1:28" ht="16.5" customHeight="1" thickBot="1" x14ac:dyDescent="0.25">
      <c r="A73" s="32"/>
      <c r="B73" s="33"/>
      <c r="C73" s="34" t="s">
        <v>96</v>
      </c>
      <c r="D73" s="35">
        <f>SUM(D3:D72)</f>
        <v>674876</v>
      </c>
      <c r="E73" s="36">
        <f>SUM(E3:E72)</f>
        <v>10763127</v>
      </c>
      <c r="F73" s="36">
        <f t="shared" ref="F73" si="26">IFERROR(E73/$D73,0)</f>
        <v>15.948303095679799</v>
      </c>
      <c r="G73" s="36">
        <f t="shared" ref="G73" si="27">SUM(G3:G72)</f>
        <v>174736889</v>
      </c>
      <c r="H73" s="36">
        <f t="shared" ref="H73" si="28">IFERROR(G73/$D73,0)</f>
        <v>258.91702920240164</v>
      </c>
      <c r="I73" s="36">
        <f t="shared" ref="I73" si="29">SUM(I3:I72)</f>
        <v>93907096</v>
      </c>
      <c r="J73" s="36">
        <f t="shared" ref="J73" si="30">IFERROR(I73/$D73,0)</f>
        <v>139.14718555705048</v>
      </c>
      <c r="K73" s="36">
        <f t="shared" ref="K73" si="31">SUM(K3:K72)</f>
        <v>3996001</v>
      </c>
      <c r="L73" s="36">
        <f t="shared" ref="L73" si="32">IFERROR(K73/$D73,0)</f>
        <v>5.9210892074988593</v>
      </c>
      <c r="M73" s="36">
        <f t="shared" ref="M73" si="33">SUM(M3:M72)</f>
        <v>12352858</v>
      </c>
      <c r="N73" s="36">
        <f t="shared" ref="N73" si="34">IFERROR(M73/$D73,0)</f>
        <v>18.303892863281551</v>
      </c>
      <c r="O73" s="36">
        <f t="shared" ref="O73" si="35">SUM(O3:O72)</f>
        <v>133901160</v>
      </c>
      <c r="P73" s="36">
        <f t="shared" ref="P73" si="36">IFERROR(O73/$D73,0)</f>
        <v>198.40853727203219</v>
      </c>
      <c r="Q73" s="36">
        <f t="shared" ref="Q73" si="37">SUM(Q3:Q72)</f>
        <v>24929557</v>
      </c>
      <c r="R73" s="36">
        <f t="shared" ref="R73" si="38">IFERROR(Q73/$D73,0)</f>
        <v>36.939462953194365</v>
      </c>
      <c r="S73" s="36">
        <f t="shared" ref="S73" si="39">SUM(S3:S72)</f>
        <v>112831978</v>
      </c>
      <c r="T73" s="36">
        <f t="shared" ref="T73" si="40">IFERROR(S73/$D73,0)</f>
        <v>167.18919920103841</v>
      </c>
      <c r="U73" s="36">
        <f t="shared" ref="U73" si="41">SUM(U3:U72)</f>
        <v>25596496</v>
      </c>
      <c r="V73" s="36">
        <f t="shared" ref="V73" si="42">IFERROR(U73/$D73,0)</f>
        <v>37.927702274195553</v>
      </c>
      <c r="W73" s="36">
        <f t="shared" ref="W73" si="43">SUM(W3:W72)</f>
        <v>3426466</v>
      </c>
      <c r="X73" s="36">
        <f t="shared" ref="X73" si="44">IFERROR(W73/$D73,0)</f>
        <v>5.0771786224432338</v>
      </c>
      <c r="Y73" s="36">
        <f t="shared" ref="Y73" si="45">SUM(Y3:Y72)</f>
        <v>46570021</v>
      </c>
      <c r="Z73" s="36">
        <f t="shared" ref="Z73" si="46">IFERROR(Y73/$D73,0)</f>
        <v>69.005300232931674</v>
      </c>
      <c r="AA73" s="37">
        <f t="shared" ref="AA73" si="47">SUM(AA3:AA72)</f>
        <v>643011649</v>
      </c>
      <c r="AB73" s="36">
        <f t="shared" si="25"/>
        <v>952.78488048174779</v>
      </c>
    </row>
    <row r="74" spans="1:28" ht="8.25" customHeight="1" thickTop="1" x14ac:dyDescent="0.2">
      <c r="A74" s="38"/>
      <c r="B74" s="39"/>
      <c r="C74" s="40"/>
      <c r="D74" s="41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2"/>
      <c r="AB74" s="40"/>
    </row>
    <row r="75" spans="1:28" ht="16.5" customHeight="1" x14ac:dyDescent="0.2">
      <c r="A75" s="13">
        <v>318001</v>
      </c>
      <c r="B75" s="14" t="s">
        <v>218</v>
      </c>
      <c r="C75" s="15" t="s">
        <v>97</v>
      </c>
      <c r="D75" s="16">
        <v>1441</v>
      </c>
      <c r="E75" s="17">
        <v>18696</v>
      </c>
      <c r="F75" s="17">
        <f t="shared" ref="F75:F78" si="48">IFERROR(E75/$D75,0)</f>
        <v>12.974323386537128</v>
      </c>
      <c r="G75" s="17">
        <v>295764</v>
      </c>
      <c r="H75" s="17">
        <f t="shared" ref="H75:H78" si="49">IFERROR(G75/$D75,0)</f>
        <v>205.24913254684247</v>
      </c>
      <c r="I75" s="17">
        <v>13124</v>
      </c>
      <c r="J75" s="17">
        <f t="shared" ref="J75:J78" si="50">IFERROR(I75/$D75,0)</f>
        <v>9.1075641915336565</v>
      </c>
      <c r="K75" s="17">
        <v>3918</v>
      </c>
      <c r="L75" s="17">
        <f t="shared" ref="L75:L78" si="51">IFERROR(K75/$D75,0)</f>
        <v>2.7189451769604442</v>
      </c>
      <c r="M75" s="17">
        <v>47357</v>
      </c>
      <c r="N75" s="17">
        <f t="shared" ref="N75:N78" si="52">IFERROR(M75/$D75,0)</f>
        <v>32.863983344899374</v>
      </c>
      <c r="O75" s="17">
        <v>173669</v>
      </c>
      <c r="P75" s="17">
        <f t="shared" ref="P75:P78" si="53">IFERROR(O75/$D75,0)</f>
        <v>120.51977793199167</v>
      </c>
      <c r="Q75" s="17">
        <v>0</v>
      </c>
      <c r="R75" s="17">
        <f t="shared" ref="R75:R78" si="54">IFERROR(Q75/$D75,0)</f>
        <v>0</v>
      </c>
      <c r="S75" s="17">
        <v>185924</v>
      </c>
      <c r="T75" s="17">
        <f t="shared" ref="T75:T78" si="55">IFERROR(S75/$D75,0)</f>
        <v>129.02428868841082</v>
      </c>
      <c r="U75" s="17">
        <v>0</v>
      </c>
      <c r="V75" s="17">
        <f t="shared" ref="V75:V78" si="56">IFERROR(U75/$D75,0)</f>
        <v>0</v>
      </c>
      <c r="W75" s="17">
        <v>12681</v>
      </c>
      <c r="X75" s="17">
        <f t="shared" ref="X75:X78" si="57">IFERROR(W75/$D75,0)</f>
        <v>8.800138792505205</v>
      </c>
      <c r="Y75" s="17">
        <v>161124</v>
      </c>
      <c r="Z75" s="17">
        <f t="shared" ref="Z75:Z78" si="58">IFERROR(Y75/$D75,0)</f>
        <v>111.81401804302568</v>
      </c>
      <c r="AA75" s="18">
        <f t="shared" ref="AA75:AA77" si="59">SUM(E75,G75,I75,K75,M75,O75,Q75,S75,U75,W75,Y75)</f>
        <v>912257</v>
      </c>
      <c r="AB75" s="17">
        <f t="shared" ref="AB75:AB78" si="60">IFERROR(AA75/$D75,0)</f>
        <v>633.07217210270642</v>
      </c>
    </row>
    <row r="76" spans="1:28" ht="16.5" customHeight="1" x14ac:dyDescent="0.2">
      <c r="A76" s="20">
        <v>319001</v>
      </c>
      <c r="B76" s="21" t="s">
        <v>218</v>
      </c>
      <c r="C76" s="22" t="s">
        <v>98</v>
      </c>
      <c r="D76" s="23">
        <v>601</v>
      </c>
      <c r="E76" s="24">
        <v>38352</v>
      </c>
      <c r="F76" s="24">
        <f t="shared" si="48"/>
        <v>63.813643926788686</v>
      </c>
      <c r="G76" s="24">
        <v>17574</v>
      </c>
      <c r="H76" s="24">
        <f t="shared" si="49"/>
        <v>29.24126455906822</v>
      </c>
      <c r="I76" s="24">
        <v>0</v>
      </c>
      <c r="J76" s="24">
        <f t="shared" si="50"/>
        <v>0</v>
      </c>
      <c r="K76" s="24">
        <v>0</v>
      </c>
      <c r="L76" s="24">
        <f t="shared" si="51"/>
        <v>0</v>
      </c>
      <c r="M76" s="24">
        <v>0</v>
      </c>
      <c r="N76" s="24">
        <f t="shared" si="52"/>
        <v>0</v>
      </c>
      <c r="O76" s="24">
        <v>0</v>
      </c>
      <c r="P76" s="24">
        <f t="shared" si="53"/>
        <v>0</v>
      </c>
      <c r="Q76" s="24">
        <v>0</v>
      </c>
      <c r="R76" s="24">
        <f t="shared" si="54"/>
        <v>0</v>
      </c>
      <c r="S76" s="24">
        <v>49291</v>
      </c>
      <c r="T76" s="24">
        <f t="shared" si="55"/>
        <v>82.014975041597339</v>
      </c>
      <c r="U76" s="24">
        <v>0</v>
      </c>
      <c r="V76" s="24">
        <f t="shared" si="56"/>
        <v>0</v>
      </c>
      <c r="W76" s="24">
        <v>0</v>
      </c>
      <c r="X76" s="24">
        <f t="shared" si="57"/>
        <v>0</v>
      </c>
      <c r="Y76" s="24">
        <v>0</v>
      </c>
      <c r="Z76" s="24">
        <f t="shared" si="58"/>
        <v>0</v>
      </c>
      <c r="AA76" s="18">
        <f t="shared" si="59"/>
        <v>105217</v>
      </c>
      <c r="AB76" s="24">
        <f t="shared" si="60"/>
        <v>175.06988352745424</v>
      </c>
    </row>
    <row r="77" spans="1:28" ht="16.5" customHeight="1" x14ac:dyDescent="0.2">
      <c r="A77" s="20" t="s">
        <v>99</v>
      </c>
      <c r="B77" s="21" t="s">
        <v>218</v>
      </c>
      <c r="C77" s="22" t="s">
        <v>100</v>
      </c>
      <c r="D77" s="23">
        <v>230</v>
      </c>
      <c r="E77" s="24">
        <v>27358</v>
      </c>
      <c r="F77" s="24">
        <f t="shared" si="48"/>
        <v>118.94782608695652</v>
      </c>
      <c r="G77" s="24">
        <v>0</v>
      </c>
      <c r="H77" s="24">
        <f t="shared" si="49"/>
        <v>0</v>
      </c>
      <c r="I77" s="24">
        <v>0</v>
      </c>
      <c r="J77" s="24">
        <f t="shared" si="50"/>
        <v>0</v>
      </c>
      <c r="K77" s="24">
        <v>0</v>
      </c>
      <c r="L77" s="24">
        <f t="shared" si="51"/>
        <v>0</v>
      </c>
      <c r="M77" s="24">
        <v>0</v>
      </c>
      <c r="N77" s="24">
        <f t="shared" si="52"/>
        <v>0</v>
      </c>
      <c r="O77" s="24">
        <v>0</v>
      </c>
      <c r="P77" s="24">
        <f t="shared" si="53"/>
        <v>0</v>
      </c>
      <c r="Q77" s="24">
        <v>0</v>
      </c>
      <c r="R77" s="24">
        <f t="shared" si="54"/>
        <v>0</v>
      </c>
      <c r="S77" s="24">
        <v>645980</v>
      </c>
      <c r="T77" s="24">
        <f t="shared" si="55"/>
        <v>2808.608695652174</v>
      </c>
      <c r="U77" s="24">
        <v>0</v>
      </c>
      <c r="V77" s="24">
        <f t="shared" si="56"/>
        <v>0</v>
      </c>
      <c r="W77" s="24">
        <v>0</v>
      </c>
      <c r="X77" s="24">
        <f t="shared" si="57"/>
        <v>0</v>
      </c>
      <c r="Y77" s="24">
        <v>0</v>
      </c>
      <c r="Z77" s="24">
        <f t="shared" si="58"/>
        <v>0</v>
      </c>
      <c r="AA77" s="18">
        <f t="shared" si="59"/>
        <v>673338</v>
      </c>
      <c r="AB77" s="24">
        <f t="shared" si="60"/>
        <v>2927.5565217391304</v>
      </c>
    </row>
    <row r="78" spans="1:28" ht="16.5" customHeight="1" thickBot="1" x14ac:dyDescent="0.25">
      <c r="A78" s="32"/>
      <c r="B78" s="33"/>
      <c r="C78" s="34" t="s">
        <v>101</v>
      </c>
      <c r="D78" s="35">
        <f>SUM(D75:D77)</f>
        <v>2272</v>
      </c>
      <c r="E78" s="36">
        <f>SUM(E75:E77)</f>
        <v>84406</v>
      </c>
      <c r="F78" s="36">
        <f t="shared" si="48"/>
        <v>37.150528169014088</v>
      </c>
      <c r="G78" s="36">
        <f t="shared" ref="G78" si="61">SUM(G75:G77)</f>
        <v>313338</v>
      </c>
      <c r="H78" s="36">
        <f t="shared" si="49"/>
        <v>137.91285211267606</v>
      </c>
      <c r="I78" s="36">
        <f t="shared" ref="I78" si="62">SUM(I75:I77)</f>
        <v>13124</v>
      </c>
      <c r="J78" s="36">
        <f t="shared" si="50"/>
        <v>5.776408450704225</v>
      </c>
      <c r="K78" s="36">
        <f t="shared" ref="K78" si="63">SUM(K75:K77)</f>
        <v>3918</v>
      </c>
      <c r="L78" s="36">
        <f t="shared" si="51"/>
        <v>1.7244718309859155</v>
      </c>
      <c r="M78" s="36">
        <f t="shared" ref="M78" si="64">SUM(M75:M77)</f>
        <v>47357</v>
      </c>
      <c r="N78" s="36">
        <f t="shared" si="52"/>
        <v>20.84375</v>
      </c>
      <c r="O78" s="36">
        <f t="shared" ref="O78" si="65">SUM(O75:O77)</f>
        <v>173669</v>
      </c>
      <c r="P78" s="36">
        <f t="shared" si="53"/>
        <v>76.438820422535215</v>
      </c>
      <c r="Q78" s="36">
        <f t="shared" ref="Q78" si="66">SUM(Q75:Q77)</f>
        <v>0</v>
      </c>
      <c r="R78" s="36">
        <f t="shared" si="54"/>
        <v>0</v>
      </c>
      <c r="S78" s="36">
        <f t="shared" ref="S78" si="67">SUM(S75:S77)</f>
        <v>881195</v>
      </c>
      <c r="T78" s="36">
        <f t="shared" si="55"/>
        <v>387.84991197183098</v>
      </c>
      <c r="U78" s="36">
        <f t="shared" ref="U78" si="68">SUM(U75:U77)</f>
        <v>0</v>
      </c>
      <c r="V78" s="36">
        <f t="shared" si="56"/>
        <v>0</v>
      </c>
      <c r="W78" s="36">
        <f t="shared" ref="W78" si="69">SUM(W75:W77)</f>
        <v>12681</v>
      </c>
      <c r="X78" s="36">
        <f t="shared" si="57"/>
        <v>5.581426056338028</v>
      </c>
      <c r="Y78" s="36">
        <f t="shared" ref="Y78" si="70">SUM(Y75:Y77)</f>
        <v>161124</v>
      </c>
      <c r="Z78" s="36">
        <f t="shared" si="58"/>
        <v>70.917253521126767</v>
      </c>
      <c r="AA78" s="37">
        <f t="shared" ref="AA78" si="71">SUM(AA75:AA77)</f>
        <v>1690812</v>
      </c>
      <c r="AB78" s="36">
        <f t="shared" si="60"/>
        <v>744.19542253521126</v>
      </c>
    </row>
    <row r="79" spans="1:28" ht="8.25" customHeight="1" thickTop="1" x14ac:dyDescent="0.2">
      <c r="A79" s="38"/>
      <c r="B79" s="39"/>
      <c r="C79" s="40"/>
      <c r="D79" s="41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2"/>
      <c r="AB79" s="40"/>
    </row>
    <row r="80" spans="1:28" ht="16.5" customHeight="1" x14ac:dyDescent="0.2">
      <c r="A80" s="13">
        <v>321001</v>
      </c>
      <c r="B80" s="14" t="s">
        <v>218</v>
      </c>
      <c r="C80" s="15" t="s">
        <v>102</v>
      </c>
      <c r="D80" s="16">
        <v>306</v>
      </c>
      <c r="E80" s="17">
        <v>0</v>
      </c>
      <c r="F80" s="17">
        <f t="shared" ref="F80:F121" si="72">IFERROR(E80/$D80,0)</f>
        <v>0</v>
      </c>
      <c r="G80" s="17">
        <v>99976</v>
      </c>
      <c r="H80" s="17">
        <f t="shared" ref="H80:H121" si="73">IFERROR(G80/$D80,0)</f>
        <v>326.718954248366</v>
      </c>
      <c r="I80" s="17">
        <v>0</v>
      </c>
      <c r="J80" s="17">
        <f t="shared" ref="J80:J121" si="74">IFERROR(I80/$D80,0)</f>
        <v>0</v>
      </c>
      <c r="K80" s="17">
        <v>0</v>
      </c>
      <c r="L80" s="17">
        <f t="shared" ref="L80:L121" si="75">IFERROR(K80/$D80,0)</f>
        <v>0</v>
      </c>
      <c r="M80" s="17">
        <v>3150</v>
      </c>
      <c r="N80" s="17">
        <f t="shared" ref="N80:N121" si="76">IFERROR(M80/$D80,0)</f>
        <v>10.294117647058824</v>
      </c>
      <c r="O80" s="17">
        <v>46205</v>
      </c>
      <c r="P80" s="17">
        <f t="shared" ref="P80:P121" si="77">IFERROR(O80/$D80,0)</f>
        <v>150.9967320261438</v>
      </c>
      <c r="Q80" s="17">
        <v>0</v>
      </c>
      <c r="R80" s="17">
        <f t="shared" ref="R80:R121" si="78">IFERROR(Q80/$D80,0)</f>
        <v>0</v>
      </c>
      <c r="S80" s="17">
        <v>189942</v>
      </c>
      <c r="T80" s="17">
        <f t="shared" ref="T80:T121" si="79">IFERROR(S80/$D80,0)</f>
        <v>620.72549019607845</v>
      </c>
      <c r="U80" s="17">
        <v>18875</v>
      </c>
      <c r="V80" s="17">
        <f t="shared" ref="V80:V121" si="80">IFERROR(U80/$D80,0)</f>
        <v>61.683006535947712</v>
      </c>
      <c r="W80" s="17">
        <v>0</v>
      </c>
      <c r="X80" s="17">
        <f t="shared" ref="X80:X121" si="81">IFERROR(W80/$D80,0)</f>
        <v>0</v>
      </c>
      <c r="Y80" s="17">
        <v>45225</v>
      </c>
      <c r="Z80" s="17">
        <f t="shared" ref="Z80:Z121" si="82">IFERROR(Y80/$D80,0)</f>
        <v>147.79411764705881</v>
      </c>
      <c r="AA80" s="18">
        <f t="shared" ref="AA80:AA120" si="83">SUM(E80,G80,I80,K80,M80,O80,Q80,S80,U80,W80,Y80)</f>
        <v>403373</v>
      </c>
      <c r="AB80" s="17">
        <f t="shared" ref="AB80:AB121" si="84">IFERROR(AA80/$D80,0)</f>
        <v>1318.2124183006536</v>
      </c>
    </row>
    <row r="81" spans="1:28" ht="16.5" customHeight="1" x14ac:dyDescent="0.2">
      <c r="A81" s="20">
        <v>329001</v>
      </c>
      <c r="B81" s="21" t="s">
        <v>218</v>
      </c>
      <c r="C81" s="22" t="s">
        <v>103</v>
      </c>
      <c r="D81" s="23">
        <v>384</v>
      </c>
      <c r="E81" s="24">
        <v>0</v>
      </c>
      <c r="F81" s="24">
        <f t="shared" si="72"/>
        <v>0</v>
      </c>
      <c r="G81" s="24">
        <v>116696</v>
      </c>
      <c r="H81" s="24">
        <f t="shared" si="73"/>
        <v>303.89583333333331</v>
      </c>
      <c r="I81" s="24">
        <v>7498</v>
      </c>
      <c r="J81" s="24">
        <f t="shared" si="74"/>
        <v>19.526041666666668</v>
      </c>
      <c r="K81" s="24">
        <v>0</v>
      </c>
      <c r="L81" s="24">
        <f t="shared" si="75"/>
        <v>0</v>
      </c>
      <c r="M81" s="24">
        <v>2885</v>
      </c>
      <c r="N81" s="24">
        <f t="shared" si="76"/>
        <v>7.513020833333333</v>
      </c>
      <c r="O81" s="24">
        <v>52625</v>
      </c>
      <c r="P81" s="24">
        <f t="shared" si="77"/>
        <v>137.04427083333334</v>
      </c>
      <c r="Q81" s="24">
        <v>17798</v>
      </c>
      <c r="R81" s="24">
        <f t="shared" si="78"/>
        <v>46.348958333333336</v>
      </c>
      <c r="S81" s="24">
        <v>102858</v>
      </c>
      <c r="T81" s="24">
        <f t="shared" si="79"/>
        <v>267.859375</v>
      </c>
      <c r="U81" s="24">
        <v>22207</v>
      </c>
      <c r="V81" s="24">
        <f t="shared" si="80"/>
        <v>57.830729166666664</v>
      </c>
      <c r="W81" s="24">
        <v>7371</v>
      </c>
      <c r="X81" s="24">
        <f t="shared" si="81"/>
        <v>19.1953125</v>
      </c>
      <c r="Y81" s="24">
        <v>35389</v>
      </c>
      <c r="Z81" s="24">
        <f t="shared" si="82"/>
        <v>92.158854166666671</v>
      </c>
      <c r="AA81" s="25">
        <f t="shared" si="83"/>
        <v>365327</v>
      </c>
      <c r="AB81" s="24">
        <f t="shared" si="84"/>
        <v>951.37239583333337</v>
      </c>
    </row>
    <row r="82" spans="1:28" ht="16.5" customHeight="1" x14ac:dyDescent="0.2">
      <c r="A82" s="20">
        <v>331001</v>
      </c>
      <c r="B82" s="21" t="s">
        <v>218</v>
      </c>
      <c r="C82" s="22" t="s">
        <v>104</v>
      </c>
      <c r="D82" s="23">
        <v>1390</v>
      </c>
      <c r="E82" s="24">
        <v>51665</v>
      </c>
      <c r="F82" s="24">
        <f t="shared" si="72"/>
        <v>37.169064748201436</v>
      </c>
      <c r="G82" s="24">
        <v>296976</v>
      </c>
      <c r="H82" s="24">
        <f t="shared" si="73"/>
        <v>213.65179856115108</v>
      </c>
      <c r="I82" s="24">
        <v>102150</v>
      </c>
      <c r="J82" s="24">
        <f t="shared" si="74"/>
        <v>73.489208633093526</v>
      </c>
      <c r="K82" s="24">
        <v>788</v>
      </c>
      <c r="L82" s="24">
        <f t="shared" si="75"/>
        <v>0.56690647482014389</v>
      </c>
      <c r="M82" s="24">
        <v>3799</v>
      </c>
      <c r="N82" s="24">
        <f t="shared" si="76"/>
        <v>2.7330935251798563</v>
      </c>
      <c r="O82" s="24">
        <v>151457</v>
      </c>
      <c r="P82" s="24">
        <f t="shared" si="77"/>
        <v>108.96187050359713</v>
      </c>
      <c r="Q82" s="24">
        <v>542</v>
      </c>
      <c r="R82" s="24">
        <f t="shared" si="78"/>
        <v>0.38992805755395682</v>
      </c>
      <c r="S82" s="24">
        <v>196112</v>
      </c>
      <c r="T82" s="24">
        <f t="shared" si="79"/>
        <v>141.08776978417265</v>
      </c>
      <c r="U82" s="24">
        <v>8117</v>
      </c>
      <c r="V82" s="24">
        <f t="shared" si="80"/>
        <v>5.839568345323741</v>
      </c>
      <c r="W82" s="24">
        <v>3700</v>
      </c>
      <c r="X82" s="24">
        <f t="shared" si="81"/>
        <v>2.6618705035971222</v>
      </c>
      <c r="Y82" s="24">
        <v>54568</v>
      </c>
      <c r="Z82" s="24">
        <f t="shared" si="82"/>
        <v>39.257553956834535</v>
      </c>
      <c r="AA82" s="25">
        <f t="shared" si="83"/>
        <v>869874</v>
      </c>
      <c r="AB82" s="24">
        <f t="shared" si="84"/>
        <v>625.80863309352515</v>
      </c>
    </row>
    <row r="83" spans="1:28" ht="16.5" customHeight="1" x14ac:dyDescent="0.2">
      <c r="A83" s="20">
        <v>333001</v>
      </c>
      <c r="B83" s="21" t="s">
        <v>218</v>
      </c>
      <c r="C83" s="22" t="s">
        <v>105</v>
      </c>
      <c r="D83" s="23">
        <v>741</v>
      </c>
      <c r="E83" s="24">
        <v>0</v>
      </c>
      <c r="F83" s="24">
        <f t="shared" si="72"/>
        <v>0</v>
      </c>
      <c r="G83" s="24">
        <v>171955</v>
      </c>
      <c r="H83" s="24">
        <f t="shared" si="73"/>
        <v>232.05802968960865</v>
      </c>
      <c r="I83" s="24">
        <v>29558</v>
      </c>
      <c r="J83" s="24">
        <f t="shared" si="74"/>
        <v>39.889338731443992</v>
      </c>
      <c r="K83" s="24">
        <v>0</v>
      </c>
      <c r="L83" s="24">
        <f t="shared" si="75"/>
        <v>0</v>
      </c>
      <c r="M83" s="24">
        <v>0</v>
      </c>
      <c r="N83" s="24">
        <f t="shared" si="76"/>
        <v>0</v>
      </c>
      <c r="O83" s="24">
        <v>130643</v>
      </c>
      <c r="P83" s="24">
        <f t="shared" si="77"/>
        <v>176.30634278002699</v>
      </c>
      <c r="Q83" s="24">
        <v>7454</v>
      </c>
      <c r="R83" s="24">
        <f t="shared" si="78"/>
        <v>10.059379217273953</v>
      </c>
      <c r="S83" s="24">
        <v>0</v>
      </c>
      <c r="T83" s="24">
        <f t="shared" si="79"/>
        <v>0</v>
      </c>
      <c r="U83" s="24">
        <v>0</v>
      </c>
      <c r="V83" s="24">
        <f t="shared" si="80"/>
        <v>0</v>
      </c>
      <c r="W83" s="24">
        <v>0</v>
      </c>
      <c r="X83" s="24">
        <f t="shared" si="81"/>
        <v>0</v>
      </c>
      <c r="Y83" s="24">
        <v>52231</v>
      </c>
      <c r="Z83" s="24">
        <f t="shared" si="82"/>
        <v>70.487179487179489</v>
      </c>
      <c r="AA83" s="25">
        <f t="shared" si="83"/>
        <v>391841</v>
      </c>
      <c r="AB83" s="24">
        <f t="shared" si="84"/>
        <v>528.80026990553301</v>
      </c>
    </row>
    <row r="84" spans="1:28" ht="16.5" customHeight="1" x14ac:dyDescent="0.2">
      <c r="A84" s="26">
        <v>336001</v>
      </c>
      <c r="B84" s="27" t="s">
        <v>218</v>
      </c>
      <c r="C84" s="28" t="s">
        <v>106</v>
      </c>
      <c r="D84" s="29">
        <v>887</v>
      </c>
      <c r="E84" s="30">
        <v>1881</v>
      </c>
      <c r="F84" s="30">
        <f t="shared" si="72"/>
        <v>2.1206313416009017</v>
      </c>
      <c r="G84" s="30">
        <v>283947</v>
      </c>
      <c r="H84" s="30">
        <f t="shared" si="73"/>
        <v>320.12063134160093</v>
      </c>
      <c r="I84" s="30">
        <v>433066</v>
      </c>
      <c r="J84" s="30">
        <f t="shared" si="74"/>
        <v>488.23675310033821</v>
      </c>
      <c r="K84" s="30">
        <v>0</v>
      </c>
      <c r="L84" s="30">
        <f t="shared" si="75"/>
        <v>0</v>
      </c>
      <c r="M84" s="30">
        <v>0</v>
      </c>
      <c r="N84" s="30">
        <f t="shared" si="76"/>
        <v>0</v>
      </c>
      <c r="O84" s="30">
        <v>134057</v>
      </c>
      <c r="P84" s="30">
        <f t="shared" si="77"/>
        <v>151.13528748590755</v>
      </c>
      <c r="Q84" s="30">
        <v>42031</v>
      </c>
      <c r="R84" s="30">
        <f t="shared" si="78"/>
        <v>47.385569334836525</v>
      </c>
      <c r="S84" s="30">
        <v>239007</v>
      </c>
      <c r="T84" s="30">
        <f t="shared" si="79"/>
        <v>269.4554678692221</v>
      </c>
      <c r="U84" s="30">
        <v>0</v>
      </c>
      <c r="V84" s="30">
        <f t="shared" si="80"/>
        <v>0</v>
      </c>
      <c r="W84" s="30">
        <v>295</v>
      </c>
      <c r="X84" s="30">
        <f t="shared" si="81"/>
        <v>0.33258173618940245</v>
      </c>
      <c r="Y84" s="30">
        <v>26247</v>
      </c>
      <c r="Z84" s="30">
        <f t="shared" si="82"/>
        <v>29.590755355129652</v>
      </c>
      <c r="AA84" s="31">
        <f t="shared" si="83"/>
        <v>1160531</v>
      </c>
      <c r="AB84" s="30">
        <f t="shared" si="84"/>
        <v>1308.3776775648253</v>
      </c>
    </row>
    <row r="85" spans="1:28" ht="16.5" customHeight="1" x14ac:dyDescent="0.2">
      <c r="A85" s="13">
        <v>337001</v>
      </c>
      <c r="B85" s="14" t="s">
        <v>218</v>
      </c>
      <c r="C85" s="15" t="s">
        <v>107</v>
      </c>
      <c r="D85" s="16">
        <v>966</v>
      </c>
      <c r="E85" s="17">
        <v>39373</v>
      </c>
      <c r="F85" s="17">
        <f t="shared" si="72"/>
        <v>40.758799171842647</v>
      </c>
      <c r="G85" s="17">
        <v>280940</v>
      </c>
      <c r="H85" s="17">
        <f t="shared" si="73"/>
        <v>290.82815734989646</v>
      </c>
      <c r="I85" s="17">
        <v>28945</v>
      </c>
      <c r="J85" s="17">
        <f t="shared" si="74"/>
        <v>29.963768115942027</v>
      </c>
      <c r="K85" s="17">
        <v>0</v>
      </c>
      <c r="L85" s="17">
        <f t="shared" si="75"/>
        <v>0</v>
      </c>
      <c r="M85" s="17">
        <v>0</v>
      </c>
      <c r="N85" s="17">
        <f t="shared" si="76"/>
        <v>0</v>
      </c>
      <c r="O85" s="17">
        <v>166168</v>
      </c>
      <c r="P85" s="17">
        <f t="shared" si="77"/>
        <v>172.01656314699792</v>
      </c>
      <c r="Q85" s="17">
        <v>0</v>
      </c>
      <c r="R85" s="17">
        <f t="shared" si="78"/>
        <v>0</v>
      </c>
      <c r="S85" s="17">
        <v>237529</v>
      </c>
      <c r="T85" s="17">
        <f t="shared" si="79"/>
        <v>245.88923395445136</v>
      </c>
      <c r="U85" s="17">
        <v>0</v>
      </c>
      <c r="V85" s="17">
        <f t="shared" si="80"/>
        <v>0</v>
      </c>
      <c r="W85" s="17">
        <v>5280</v>
      </c>
      <c r="X85" s="17">
        <f t="shared" si="81"/>
        <v>5.4658385093167698</v>
      </c>
      <c r="Y85" s="17">
        <v>51489</v>
      </c>
      <c r="Z85" s="17">
        <f t="shared" si="82"/>
        <v>53.301242236024848</v>
      </c>
      <c r="AA85" s="18">
        <f t="shared" si="83"/>
        <v>809724</v>
      </c>
      <c r="AB85" s="17">
        <f t="shared" si="84"/>
        <v>838.22360248447205</v>
      </c>
    </row>
    <row r="86" spans="1:28" ht="16.5" customHeight="1" x14ac:dyDescent="0.2">
      <c r="A86" s="20">
        <v>340001</v>
      </c>
      <c r="B86" s="21" t="s">
        <v>218</v>
      </c>
      <c r="C86" s="22" t="s">
        <v>108</v>
      </c>
      <c r="D86" s="23">
        <v>120</v>
      </c>
      <c r="E86" s="24">
        <v>50</v>
      </c>
      <c r="F86" s="24">
        <f t="shared" si="72"/>
        <v>0.41666666666666669</v>
      </c>
      <c r="G86" s="24">
        <v>39401</v>
      </c>
      <c r="H86" s="24">
        <f t="shared" si="73"/>
        <v>328.34166666666664</v>
      </c>
      <c r="I86" s="24">
        <v>0</v>
      </c>
      <c r="J86" s="24">
        <f t="shared" si="74"/>
        <v>0</v>
      </c>
      <c r="K86" s="24">
        <v>0</v>
      </c>
      <c r="L86" s="24">
        <f t="shared" si="75"/>
        <v>0</v>
      </c>
      <c r="M86" s="24">
        <v>0</v>
      </c>
      <c r="N86" s="24">
        <f t="shared" si="76"/>
        <v>0</v>
      </c>
      <c r="O86" s="24">
        <v>13863</v>
      </c>
      <c r="P86" s="24">
        <f t="shared" si="77"/>
        <v>115.52500000000001</v>
      </c>
      <c r="Q86" s="24">
        <v>0</v>
      </c>
      <c r="R86" s="24">
        <f t="shared" si="78"/>
        <v>0</v>
      </c>
      <c r="S86" s="24">
        <v>0</v>
      </c>
      <c r="T86" s="24">
        <f t="shared" si="79"/>
        <v>0</v>
      </c>
      <c r="U86" s="24">
        <v>0</v>
      </c>
      <c r="V86" s="24">
        <f t="shared" si="80"/>
        <v>0</v>
      </c>
      <c r="W86" s="24">
        <v>0</v>
      </c>
      <c r="X86" s="24">
        <f t="shared" si="81"/>
        <v>0</v>
      </c>
      <c r="Y86" s="24">
        <v>24695</v>
      </c>
      <c r="Z86" s="24">
        <f t="shared" si="82"/>
        <v>205.79166666666666</v>
      </c>
      <c r="AA86" s="25">
        <f t="shared" si="83"/>
        <v>78009</v>
      </c>
      <c r="AB86" s="24">
        <f t="shared" si="84"/>
        <v>650.07500000000005</v>
      </c>
    </row>
    <row r="87" spans="1:28" ht="16.5" customHeight="1" x14ac:dyDescent="0.2">
      <c r="A87" s="20">
        <v>341001</v>
      </c>
      <c r="B87" s="21" t="s">
        <v>218</v>
      </c>
      <c r="C87" s="22" t="s">
        <v>109</v>
      </c>
      <c r="D87" s="23">
        <v>966</v>
      </c>
      <c r="E87" s="24">
        <v>17227</v>
      </c>
      <c r="F87" s="24">
        <f t="shared" si="72"/>
        <v>17.833333333333332</v>
      </c>
      <c r="G87" s="24">
        <v>425563</v>
      </c>
      <c r="H87" s="24">
        <f t="shared" si="73"/>
        <v>440.5414078674948</v>
      </c>
      <c r="I87" s="24">
        <v>127433</v>
      </c>
      <c r="J87" s="24">
        <f t="shared" si="74"/>
        <v>131.91821946169773</v>
      </c>
      <c r="K87" s="24">
        <v>0</v>
      </c>
      <c r="L87" s="24">
        <f t="shared" si="75"/>
        <v>0</v>
      </c>
      <c r="M87" s="24">
        <v>87</v>
      </c>
      <c r="N87" s="24">
        <f t="shared" si="76"/>
        <v>9.0062111801242239E-2</v>
      </c>
      <c r="O87" s="24">
        <v>158873</v>
      </c>
      <c r="P87" s="24">
        <f t="shared" si="77"/>
        <v>164.46480331262941</v>
      </c>
      <c r="Q87" s="24">
        <v>5537</v>
      </c>
      <c r="R87" s="24">
        <f t="shared" si="78"/>
        <v>5.7318840579710146</v>
      </c>
      <c r="S87" s="24">
        <v>720</v>
      </c>
      <c r="T87" s="24">
        <f t="shared" si="79"/>
        <v>0.74534161490683226</v>
      </c>
      <c r="U87" s="24">
        <v>10392</v>
      </c>
      <c r="V87" s="24">
        <f t="shared" si="80"/>
        <v>10.75776397515528</v>
      </c>
      <c r="W87" s="24">
        <v>0</v>
      </c>
      <c r="X87" s="24">
        <f t="shared" si="81"/>
        <v>0</v>
      </c>
      <c r="Y87" s="24">
        <v>121611</v>
      </c>
      <c r="Z87" s="24">
        <f t="shared" si="82"/>
        <v>125.89130434782609</v>
      </c>
      <c r="AA87" s="25">
        <f t="shared" si="83"/>
        <v>867443</v>
      </c>
      <c r="AB87" s="24">
        <f t="shared" si="84"/>
        <v>897.97412008281572</v>
      </c>
    </row>
    <row r="88" spans="1:28" ht="16.5" customHeight="1" x14ac:dyDescent="0.2">
      <c r="A88" s="20">
        <v>343001</v>
      </c>
      <c r="B88" s="21" t="s">
        <v>218</v>
      </c>
      <c r="C88" s="22" t="s">
        <v>110</v>
      </c>
      <c r="D88" s="23">
        <v>576</v>
      </c>
      <c r="E88" s="24">
        <v>8714</v>
      </c>
      <c r="F88" s="24">
        <f t="shared" si="72"/>
        <v>15.128472222222221</v>
      </c>
      <c r="G88" s="24">
        <v>67351</v>
      </c>
      <c r="H88" s="24">
        <f t="shared" si="73"/>
        <v>116.92881944444444</v>
      </c>
      <c r="I88" s="24">
        <v>93395</v>
      </c>
      <c r="J88" s="24">
        <f t="shared" si="74"/>
        <v>162.14409722222223</v>
      </c>
      <c r="K88" s="24">
        <v>0</v>
      </c>
      <c r="L88" s="24">
        <f t="shared" si="75"/>
        <v>0</v>
      </c>
      <c r="M88" s="24">
        <v>0</v>
      </c>
      <c r="N88" s="24">
        <f t="shared" si="76"/>
        <v>0</v>
      </c>
      <c r="O88" s="24">
        <v>94861</v>
      </c>
      <c r="P88" s="24">
        <f t="shared" si="77"/>
        <v>164.68923611111111</v>
      </c>
      <c r="Q88" s="24">
        <v>21356</v>
      </c>
      <c r="R88" s="24">
        <f t="shared" si="78"/>
        <v>37.076388888888886</v>
      </c>
      <c r="S88" s="24">
        <v>0</v>
      </c>
      <c r="T88" s="24">
        <f t="shared" si="79"/>
        <v>0</v>
      </c>
      <c r="U88" s="24">
        <v>0</v>
      </c>
      <c r="V88" s="24">
        <f t="shared" si="80"/>
        <v>0</v>
      </c>
      <c r="W88" s="24">
        <v>0</v>
      </c>
      <c r="X88" s="24">
        <f t="shared" si="81"/>
        <v>0</v>
      </c>
      <c r="Y88" s="24">
        <v>51611</v>
      </c>
      <c r="Z88" s="24">
        <f t="shared" si="82"/>
        <v>89.602430555555557</v>
      </c>
      <c r="AA88" s="25">
        <f t="shared" si="83"/>
        <v>337288</v>
      </c>
      <c r="AB88" s="24">
        <f t="shared" si="84"/>
        <v>585.56944444444446</v>
      </c>
    </row>
    <row r="89" spans="1:28" ht="16.5" customHeight="1" x14ac:dyDescent="0.2">
      <c r="A89" s="26">
        <v>344001</v>
      </c>
      <c r="B89" s="27" t="s">
        <v>218</v>
      </c>
      <c r="C89" s="28" t="s">
        <v>111</v>
      </c>
      <c r="D89" s="29">
        <v>558</v>
      </c>
      <c r="E89" s="30">
        <v>50</v>
      </c>
      <c r="F89" s="30">
        <f t="shared" si="72"/>
        <v>8.9605734767025089E-2</v>
      </c>
      <c r="G89" s="30">
        <v>163676</v>
      </c>
      <c r="H89" s="30">
        <f t="shared" si="73"/>
        <v>293.32616487455198</v>
      </c>
      <c r="I89" s="30">
        <v>13998</v>
      </c>
      <c r="J89" s="30">
        <f t="shared" si="74"/>
        <v>25.086021505376344</v>
      </c>
      <c r="K89" s="30">
        <v>2585</v>
      </c>
      <c r="L89" s="30">
        <f t="shared" si="75"/>
        <v>4.6326164874551967</v>
      </c>
      <c r="M89" s="30">
        <v>0</v>
      </c>
      <c r="N89" s="30">
        <f t="shared" si="76"/>
        <v>0</v>
      </c>
      <c r="O89" s="30">
        <v>48841</v>
      </c>
      <c r="P89" s="30">
        <f t="shared" si="77"/>
        <v>87.528673835125446</v>
      </c>
      <c r="Q89" s="30">
        <v>0</v>
      </c>
      <c r="R89" s="30">
        <f t="shared" si="78"/>
        <v>0</v>
      </c>
      <c r="S89" s="30">
        <v>76802</v>
      </c>
      <c r="T89" s="30">
        <f t="shared" si="79"/>
        <v>137.63799283154123</v>
      </c>
      <c r="U89" s="30">
        <v>0</v>
      </c>
      <c r="V89" s="30">
        <f t="shared" si="80"/>
        <v>0</v>
      </c>
      <c r="W89" s="30">
        <v>0</v>
      </c>
      <c r="X89" s="30">
        <f t="shared" si="81"/>
        <v>0</v>
      </c>
      <c r="Y89" s="30">
        <v>59170</v>
      </c>
      <c r="Z89" s="30">
        <f t="shared" si="82"/>
        <v>106.03942652329749</v>
      </c>
      <c r="AA89" s="31">
        <f t="shared" si="83"/>
        <v>365122</v>
      </c>
      <c r="AB89" s="30">
        <f t="shared" si="84"/>
        <v>654.34050179211465</v>
      </c>
    </row>
    <row r="90" spans="1:28" ht="16.5" customHeight="1" x14ac:dyDescent="0.2">
      <c r="A90" s="13">
        <v>345001</v>
      </c>
      <c r="B90" s="14" t="s">
        <v>218</v>
      </c>
      <c r="C90" s="15" t="s">
        <v>112</v>
      </c>
      <c r="D90" s="16">
        <v>2368</v>
      </c>
      <c r="E90" s="17">
        <v>0</v>
      </c>
      <c r="F90" s="17">
        <f t="shared" si="72"/>
        <v>0</v>
      </c>
      <c r="G90" s="17">
        <v>225024</v>
      </c>
      <c r="H90" s="17">
        <f t="shared" si="73"/>
        <v>95.027027027027032</v>
      </c>
      <c r="I90" s="17">
        <v>1686114</v>
      </c>
      <c r="J90" s="17">
        <f t="shared" si="74"/>
        <v>712.0413851351351</v>
      </c>
      <c r="K90" s="17">
        <v>0</v>
      </c>
      <c r="L90" s="17">
        <f t="shared" si="75"/>
        <v>0</v>
      </c>
      <c r="M90" s="17">
        <v>0</v>
      </c>
      <c r="N90" s="17">
        <f t="shared" si="76"/>
        <v>0</v>
      </c>
      <c r="O90" s="17">
        <v>44096</v>
      </c>
      <c r="P90" s="17">
        <f t="shared" si="77"/>
        <v>18.621621621621621</v>
      </c>
      <c r="Q90" s="17">
        <v>0</v>
      </c>
      <c r="R90" s="17">
        <f t="shared" si="78"/>
        <v>0</v>
      </c>
      <c r="S90" s="17">
        <v>0</v>
      </c>
      <c r="T90" s="17">
        <f t="shared" si="79"/>
        <v>0</v>
      </c>
      <c r="U90" s="17">
        <v>0</v>
      </c>
      <c r="V90" s="17">
        <f t="shared" si="80"/>
        <v>0</v>
      </c>
      <c r="W90" s="17">
        <v>0</v>
      </c>
      <c r="X90" s="17">
        <f t="shared" si="81"/>
        <v>0</v>
      </c>
      <c r="Y90" s="17">
        <v>14753</v>
      </c>
      <c r="Z90" s="17">
        <f t="shared" si="82"/>
        <v>6.2301520270270272</v>
      </c>
      <c r="AA90" s="18">
        <f t="shared" si="83"/>
        <v>1969987</v>
      </c>
      <c r="AB90" s="17">
        <f t="shared" si="84"/>
        <v>831.92018581081084</v>
      </c>
    </row>
    <row r="91" spans="1:28" ht="16.5" customHeight="1" x14ac:dyDescent="0.2">
      <c r="A91" s="20">
        <v>346001</v>
      </c>
      <c r="B91" s="21" t="s">
        <v>218</v>
      </c>
      <c r="C91" s="22" t="s">
        <v>113</v>
      </c>
      <c r="D91" s="23">
        <v>873</v>
      </c>
      <c r="E91" s="24">
        <v>66204</v>
      </c>
      <c r="F91" s="24">
        <f t="shared" si="72"/>
        <v>75.835051546391753</v>
      </c>
      <c r="G91" s="24">
        <v>64895</v>
      </c>
      <c r="H91" s="24">
        <f t="shared" si="73"/>
        <v>74.335624284077895</v>
      </c>
      <c r="I91" s="24">
        <v>0</v>
      </c>
      <c r="J91" s="24">
        <f t="shared" si="74"/>
        <v>0</v>
      </c>
      <c r="K91" s="24">
        <v>0</v>
      </c>
      <c r="L91" s="24">
        <f t="shared" si="75"/>
        <v>0</v>
      </c>
      <c r="M91" s="24">
        <v>0</v>
      </c>
      <c r="N91" s="24">
        <f t="shared" si="76"/>
        <v>0</v>
      </c>
      <c r="O91" s="24">
        <v>135645</v>
      </c>
      <c r="P91" s="24">
        <f t="shared" si="77"/>
        <v>155.37800687285224</v>
      </c>
      <c r="Q91" s="24">
        <v>0</v>
      </c>
      <c r="R91" s="24">
        <f t="shared" si="78"/>
        <v>0</v>
      </c>
      <c r="S91" s="24">
        <v>281246</v>
      </c>
      <c r="T91" s="24">
        <f t="shared" si="79"/>
        <v>322.16036655211911</v>
      </c>
      <c r="U91" s="24">
        <v>0</v>
      </c>
      <c r="V91" s="24">
        <f t="shared" si="80"/>
        <v>0</v>
      </c>
      <c r="W91" s="24">
        <v>0</v>
      </c>
      <c r="X91" s="24">
        <f t="shared" si="81"/>
        <v>0</v>
      </c>
      <c r="Y91" s="24">
        <v>245009</v>
      </c>
      <c r="Z91" s="24">
        <f t="shared" si="82"/>
        <v>280.65177548682703</v>
      </c>
      <c r="AA91" s="25">
        <f t="shared" si="83"/>
        <v>792999</v>
      </c>
      <c r="AB91" s="24">
        <f t="shared" si="84"/>
        <v>908.36082474226805</v>
      </c>
    </row>
    <row r="92" spans="1:28" ht="16.5" customHeight="1" x14ac:dyDescent="0.2">
      <c r="A92" s="20">
        <v>347001</v>
      </c>
      <c r="B92" s="21" t="s">
        <v>218</v>
      </c>
      <c r="C92" s="22" t="s">
        <v>114</v>
      </c>
      <c r="D92" s="23">
        <v>817</v>
      </c>
      <c r="E92" s="24">
        <v>0</v>
      </c>
      <c r="F92" s="24">
        <f t="shared" si="72"/>
        <v>0</v>
      </c>
      <c r="G92" s="24">
        <v>261118</v>
      </c>
      <c r="H92" s="24">
        <f t="shared" si="73"/>
        <v>319.60587515299875</v>
      </c>
      <c r="I92" s="24">
        <v>0</v>
      </c>
      <c r="J92" s="24">
        <f t="shared" si="74"/>
        <v>0</v>
      </c>
      <c r="K92" s="24">
        <v>0</v>
      </c>
      <c r="L92" s="24">
        <f t="shared" si="75"/>
        <v>0</v>
      </c>
      <c r="M92" s="24">
        <v>4166</v>
      </c>
      <c r="N92" s="24">
        <f t="shared" si="76"/>
        <v>5.099143206854345</v>
      </c>
      <c r="O92" s="24">
        <v>99060</v>
      </c>
      <c r="P92" s="24">
        <f t="shared" si="77"/>
        <v>121.24847001223991</v>
      </c>
      <c r="Q92" s="24">
        <v>0</v>
      </c>
      <c r="R92" s="24">
        <f t="shared" si="78"/>
        <v>0</v>
      </c>
      <c r="S92" s="24">
        <v>248098</v>
      </c>
      <c r="T92" s="24">
        <f t="shared" si="79"/>
        <v>303.66952264381882</v>
      </c>
      <c r="U92" s="24">
        <v>0</v>
      </c>
      <c r="V92" s="24">
        <f t="shared" si="80"/>
        <v>0</v>
      </c>
      <c r="W92" s="24">
        <v>0</v>
      </c>
      <c r="X92" s="24">
        <f t="shared" si="81"/>
        <v>0</v>
      </c>
      <c r="Y92" s="24">
        <v>3734</v>
      </c>
      <c r="Z92" s="24">
        <f t="shared" si="82"/>
        <v>4.5703794369645045</v>
      </c>
      <c r="AA92" s="25">
        <f t="shared" si="83"/>
        <v>616176</v>
      </c>
      <c r="AB92" s="24">
        <f t="shared" si="84"/>
        <v>754.19339045287643</v>
      </c>
    </row>
    <row r="93" spans="1:28" ht="16.5" customHeight="1" x14ac:dyDescent="0.2">
      <c r="A93" s="20">
        <v>348001</v>
      </c>
      <c r="B93" s="21" t="s">
        <v>218</v>
      </c>
      <c r="C93" s="22" t="s">
        <v>115</v>
      </c>
      <c r="D93" s="23">
        <v>763</v>
      </c>
      <c r="E93" s="24">
        <v>22849</v>
      </c>
      <c r="F93" s="24">
        <f t="shared" si="72"/>
        <v>29.946264744429882</v>
      </c>
      <c r="G93" s="24">
        <v>255811</v>
      </c>
      <c r="H93" s="24">
        <f t="shared" si="73"/>
        <v>335.2699868938401</v>
      </c>
      <c r="I93" s="24">
        <v>0</v>
      </c>
      <c r="J93" s="24">
        <f t="shared" si="74"/>
        <v>0</v>
      </c>
      <c r="K93" s="24">
        <v>0</v>
      </c>
      <c r="L93" s="24">
        <f t="shared" si="75"/>
        <v>0</v>
      </c>
      <c r="M93" s="24">
        <v>2302</v>
      </c>
      <c r="N93" s="24">
        <f t="shared" si="76"/>
        <v>3.0170380078636958</v>
      </c>
      <c r="O93" s="24">
        <v>90821</v>
      </c>
      <c r="P93" s="24">
        <f t="shared" si="77"/>
        <v>119.03145478374836</v>
      </c>
      <c r="Q93" s="24">
        <v>0</v>
      </c>
      <c r="R93" s="24">
        <f t="shared" si="78"/>
        <v>0</v>
      </c>
      <c r="S93" s="24">
        <v>0</v>
      </c>
      <c r="T93" s="24">
        <f t="shared" si="79"/>
        <v>0</v>
      </c>
      <c r="U93" s="24">
        <v>0</v>
      </c>
      <c r="V93" s="24">
        <f t="shared" si="80"/>
        <v>0</v>
      </c>
      <c r="W93" s="24">
        <v>1084</v>
      </c>
      <c r="X93" s="24">
        <f t="shared" si="81"/>
        <v>1.4207077326343382</v>
      </c>
      <c r="Y93" s="24">
        <v>2590</v>
      </c>
      <c r="Z93" s="24">
        <f t="shared" si="82"/>
        <v>3.3944954128440368</v>
      </c>
      <c r="AA93" s="25">
        <f t="shared" si="83"/>
        <v>375457</v>
      </c>
      <c r="AB93" s="24">
        <f t="shared" si="84"/>
        <v>492.07994757536039</v>
      </c>
    </row>
    <row r="94" spans="1:28" ht="16.5" customHeight="1" x14ac:dyDescent="0.2">
      <c r="A94" s="26" t="s">
        <v>116</v>
      </c>
      <c r="B94" s="27" t="s">
        <v>218</v>
      </c>
      <c r="C94" s="28" t="s">
        <v>117</v>
      </c>
      <c r="D94" s="29">
        <v>34</v>
      </c>
      <c r="E94" s="30">
        <v>41304</v>
      </c>
      <c r="F94" s="30">
        <f t="shared" si="72"/>
        <v>1214.8235294117646</v>
      </c>
      <c r="G94" s="30">
        <v>0</v>
      </c>
      <c r="H94" s="30">
        <f t="shared" si="73"/>
        <v>0</v>
      </c>
      <c r="I94" s="30">
        <v>17487</v>
      </c>
      <c r="J94" s="30">
        <f t="shared" si="74"/>
        <v>514.32352941176475</v>
      </c>
      <c r="K94" s="30">
        <v>0</v>
      </c>
      <c r="L94" s="30">
        <f t="shared" si="75"/>
        <v>0</v>
      </c>
      <c r="M94" s="30">
        <v>1128</v>
      </c>
      <c r="N94" s="30">
        <f t="shared" si="76"/>
        <v>33.176470588235297</v>
      </c>
      <c r="O94" s="30">
        <v>20446</v>
      </c>
      <c r="P94" s="30">
        <f t="shared" si="77"/>
        <v>601.35294117647061</v>
      </c>
      <c r="Q94" s="30">
        <v>0</v>
      </c>
      <c r="R94" s="30">
        <f t="shared" si="78"/>
        <v>0</v>
      </c>
      <c r="S94" s="30">
        <v>0</v>
      </c>
      <c r="T94" s="30">
        <f t="shared" si="79"/>
        <v>0</v>
      </c>
      <c r="U94" s="30">
        <v>0</v>
      </c>
      <c r="V94" s="30">
        <f t="shared" si="80"/>
        <v>0</v>
      </c>
      <c r="W94" s="30">
        <v>0</v>
      </c>
      <c r="X94" s="30">
        <f t="shared" si="81"/>
        <v>0</v>
      </c>
      <c r="Y94" s="30">
        <v>14247</v>
      </c>
      <c r="Z94" s="30">
        <f t="shared" si="82"/>
        <v>419.02941176470586</v>
      </c>
      <c r="AA94" s="31">
        <f t="shared" si="83"/>
        <v>94612</v>
      </c>
      <c r="AB94" s="30">
        <f t="shared" si="84"/>
        <v>2782.705882352941</v>
      </c>
    </row>
    <row r="95" spans="1:28" ht="16.5" customHeight="1" x14ac:dyDescent="0.2">
      <c r="A95" s="13" t="s">
        <v>118</v>
      </c>
      <c r="B95" s="14" t="s">
        <v>218</v>
      </c>
      <c r="C95" s="15" t="s">
        <v>119</v>
      </c>
      <c r="D95" s="16">
        <v>277</v>
      </c>
      <c r="E95" s="17">
        <v>3128</v>
      </c>
      <c r="F95" s="17">
        <f t="shared" si="72"/>
        <v>11.292418772563177</v>
      </c>
      <c r="G95" s="17">
        <v>73374</v>
      </c>
      <c r="H95" s="17">
        <f t="shared" si="73"/>
        <v>264.88808664259926</v>
      </c>
      <c r="I95" s="17">
        <v>14211</v>
      </c>
      <c r="J95" s="17">
        <f t="shared" si="74"/>
        <v>51.303249097472921</v>
      </c>
      <c r="K95" s="17">
        <v>0</v>
      </c>
      <c r="L95" s="17">
        <f t="shared" si="75"/>
        <v>0</v>
      </c>
      <c r="M95" s="17">
        <v>2949</v>
      </c>
      <c r="N95" s="17">
        <f t="shared" si="76"/>
        <v>10.646209386281589</v>
      </c>
      <c r="O95" s="17">
        <v>49454</v>
      </c>
      <c r="P95" s="17">
        <f t="shared" si="77"/>
        <v>178.53429602888087</v>
      </c>
      <c r="Q95" s="17">
        <v>0</v>
      </c>
      <c r="R95" s="17">
        <f t="shared" si="78"/>
        <v>0</v>
      </c>
      <c r="S95" s="17">
        <v>0</v>
      </c>
      <c r="T95" s="17">
        <f t="shared" si="79"/>
        <v>0</v>
      </c>
      <c r="U95" s="17">
        <v>0</v>
      </c>
      <c r="V95" s="17">
        <f t="shared" si="80"/>
        <v>0</v>
      </c>
      <c r="W95" s="17">
        <v>0</v>
      </c>
      <c r="X95" s="17">
        <f t="shared" si="81"/>
        <v>0</v>
      </c>
      <c r="Y95" s="17">
        <v>1252</v>
      </c>
      <c r="Z95" s="17">
        <f t="shared" si="82"/>
        <v>4.5198555956678703</v>
      </c>
      <c r="AA95" s="18">
        <f t="shared" si="83"/>
        <v>144368</v>
      </c>
      <c r="AB95" s="17">
        <f t="shared" si="84"/>
        <v>521.18411552346572</v>
      </c>
    </row>
    <row r="96" spans="1:28" ht="16.5" customHeight="1" x14ac:dyDescent="0.2">
      <c r="A96" s="20" t="s">
        <v>120</v>
      </c>
      <c r="B96" s="21" t="s">
        <v>218</v>
      </c>
      <c r="C96" s="22" t="s">
        <v>121</v>
      </c>
      <c r="D96" s="23">
        <v>615</v>
      </c>
      <c r="E96" s="24">
        <v>0</v>
      </c>
      <c r="F96" s="24">
        <f t="shared" si="72"/>
        <v>0</v>
      </c>
      <c r="G96" s="24">
        <v>224383</v>
      </c>
      <c r="H96" s="24">
        <f t="shared" si="73"/>
        <v>364.85040650406506</v>
      </c>
      <c r="I96" s="24">
        <v>20200</v>
      </c>
      <c r="J96" s="24">
        <f t="shared" si="74"/>
        <v>32.845528455284551</v>
      </c>
      <c r="K96" s="24">
        <v>0</v>
      </c>
      <c r="L96" s="24">
        <f t="shared" si="75"/>
        <v>0</v>
      </c>
      <c r="M96" s="24">
        <v>800</v>
      </c>
      <c r="N96" s="24">
        <f t="shared" si="76"/>
        <v>1.3008130081300813</v>
      </c>
      <c r="O96" s="24">
        <v>69662</v>
      </c>
      <c r="P96" s="24">
        <f t="shared" si="77"/>
        <v>113.27154471544715</v>
      </c>
      <c r="Q96" s="24">
        <v>0</v>
      </c>
      <c r="R96" s="24">
        <f t="shared" si="78"/>
        <v>0</v>
      </c>
      <c r="S96" s="24">
        <v>334564</v>
      </c>
      <c r="T96" s="24">
        <f t="shared" si="79"/>
        <v>544.00650406504064</v>
      </c>
      <c r="U96" s="24">
        <v>0</v>
      </c>
      <c r="V96" s="24">
        <f t="shared" si="80"/>
        <v>0</v>
      </c>
      <c r="W96" s="24">
        <v>0</v>
      </c>
      <c r="X96" s="24">
        <f t="shared" si="81"/>
        <v>0</v>
      </c>
      <c r="Y96" s="24">
        <v>146589</v>
      </c>
      <c r="Z96" s="24">
        <f t="shared" si="82"/>
        <v>238.3560975609756</v>
      </c>
      <c r="AA96" s="25">
        <f t="shared" si="83"/>
        <v>796198</v>
      </c>
      <c r="AB96" s="24">
        <f t="shared" si="84"/>
        <v>1294.6308943089432</v>
      </c>
    </row>
    <row r="97" spans="1:28" ht="16.5" customHeight="1" x14ac:dyDescent="0.2">
      <c r="A97" s="20" t="s">
        <v>122</v>
      </c>
      <c r="B97" s="21" t="s">
        <v>218</v>
      </c>
      <c r="C97" s="22" t="s">
        <v>123</v>
      </c>
      <c r="D97" s="23">
        <v>27</v>
      </c>
      <c r="E97" s="24">
        <v>958</v>
      </c>
      <c r="F97" s="24">
        <f t="shared" si="72"/>
        <v>35.481481481481481</v>
      </c>
      <c r="G97" s="24">
        <v>26971</v>
      </c>
      <c r="H97" s="24">
        <f t="shared" si="73"/>
        <v>998.92592592592598</v>
      </c>
      <c r="I97" s="24">
        <v>32946</v>
      </c>
      <c r="J97" s="24">
        <f t="shared" si="74"/>
        <v>1220.2222222222222</v>
      </c>
      <c r="K97" s="24">
        <v>0</v>
      </c>
      <c r="L97" s="24">
        <f t="shared" si="75"/>
        <v>0</v>
      </c>
      <c r="M97" s="24">
        <v>0</v>
      </c>
      <c r="N97" s="24">
        <f t="shared" si="76"/>
        <v>0</v>
      </c>
      <c r="O97" s="24">
        <v>4768</v>
      </c>
      <c r="P97" s="24">
        <f t="shared" si="77"/>
        <v>176.59259259259258</v>
      </c>
      <c r="Q97" s="24">
        <v>0</v>
      </c>
      <c r="R97" s="24">
        <f t="shared" si="78"/>
        <v>0</v>
      </c>
      <c r="S97" s="24">
        <v>0</v>
      </c>
      <c r="T97" s="24">
        <f t="shared" si="79"/>
        <v>0</v>
      </c>
      <c r="U97" s="24">
        <v>0</v>
      </c>
      <c r="V97" s="24">
        <f t="shared" si="80"/>
        <v>0</v>
      </c>
      <c r="W97" s="24">
        <v>0</v>
      </c>
      <c r="X97" s="24">
        <f t="shared" si="81"/>
        <v>0</v>
      </c>
      <c r="Y97" s="24">
        <v>1287</v>
      </c>
      <c r="Z97" s="24">
        <f t="shared" si="82"/>
        <v>47.666666666666664</v>
      </c>
      <c r="AA97" s="25">
        <f t="shared" si="83"/>
        <v>66930</v>
      </c>
      <c r="AB97" s="24">
        <f t="shared" si="84"/>
        <v>2478.8888888888887</v>
      </c>
    </row>
    <row r="98" spans="1:28" ht="16.5" customHeight="1" x14ac:dyDescent="0.2">
      <c r="A98" s="20" t="s">
        <v>124</v>
      </c>
      <c r="B98" s="21" t="s">
        <v>218</v>
      </c>
      <c r="C98" s="22" t="s">
        <v>125</v>
      </c>
      <c r="D98" s="23">
        <v>440</v>
      </c>
      <c r="E98" s="24">
        <v>0</v>
      </c>
      <c r="F98" s="24">
        <f t="shared" si="72"/>
        <v>0</v>
      </c>
      <c r="G98" s="24">
        <v>300206</v>
      </c>
      <c r="H98" s="24">
        <f t="shared" si="73"/>
        <v>682.2863636363636</v>
      </c>
      <c r="I98" s="24">
        <v>98471</v>
      </c>
      <c r="J98" s="24">
        <f t="shared" si="74"/>
        <v>223.79772727272729</v>
      </c>
      <c r="K98" s="24">
        <v>0</v>
      </c>
      <c r="L98" s="24">
        <f t="shared" si="75"/>
        <v>0</v>
      </c>
      <c r="M98" s="24">
        <v>0</v>
      </c>
      <c r="N98" s="24">
        <f t="shared" si="76"/>
        <v>0</v>
      </c>
      <c r="O98" s="24">
        <v>54811</v>
      </c>
      <c r="P98" s="24">
        <f t="shared" si="77"/>
        <v>124.57045454545455</v>
      </c>
      <c r="Q98" s="24">
        <v>15502</v>
      </c>
      <c r="R98" s="24">
        <f t="shared" si="78"/>
        <v>35.231818181818184</v>
      </c>
      <c r="S98" s="24">
        <v>0</v>
      </c>
      <c r="T98" s="24">
        <f t="shared" si="79"/>
        <v>0</v>
      </c>
      <c r="U98" s="24">
        <v>0</v>
      </c>
      <c r="V98" s="24">
        <f t="shared" si="80"/>
        <v>0</v>
      </c>
      <c r="W98" s="24">
        <v>0</v>
      </c>
      <c r="X98" s="24">
        <f t="shared" si="81"/>
        <v>0</v>
      </c>
      <c r="Y98" s="24">
        <v>0</v>
      </c>
      <c r="Z98" s="24">
        <f t="shared" si="82"/>
        <v>0</v>
      </c>
      <c r="AA98" s="25">
        <f t="shared" si="83"/>
        <v>468990</v>
      </c>
      <c r="AB98" s="24">
        <f t="shared" si="84"/>
        <v>1065.8863636363637</v>
      </c>
    </row>
    <row r="99" spans="1:28" ht="16.5" customHeight="1" x14ac:dyDescent="0.2">
      <c r="A99" s="26" t="s">
        <v>126</v>
      </c>
      <c r="B99" s="27" t="s">
        <v>218</v>
      </c>
      <c r="C99" s="28" t="s">
        <v>127</v>
      </c>
      <c r="D99" s="29">
        <v>491</v>
      </c>
      <c r="E99" s="30">
        <v>1158</v>
      </c>
      <c r="F99" s="30">
        <f t="shared" si="72"/>
        <v>2.3584521384928716</v>
      </c>
      <c r="G99" s="30">
        <v>172279</v>
      </c>
      <c r="H99" s="30">
        <f t="shared" si="73"/>
        <v>350.87372708757636</v>
      </c>
      <c r="I99" s="30">
        <v>4638</v>
      </c>
      <c r="J99" s="30">
        <f t="shared" si="74"/>
        <v>9.4460285132382893</v>
      </c>
      <c r="K99" s="30">
        <v>0</v>
      </c>
      <c r="L99" s="30">
        <f t="shared" si="75"/>
        <v>0</v>
      </c>
      <c r="M99" s="30">
        <v>679</v>
      </c>
      <c r="N99" s="30">
        <f t="shared" si="76"/>
        <v>1.3828920570264767</v>
      </c>
      <c r="O99" s="30">
        <v>63547</v>
      </c>
      <c r="P99" s="30">
        <f t="shared" si="77"/>
        <v>129.42362525458248</v>
      </c>
      <c r="Q99" s="30">
        <v>0</v>
      </c>
      <c r="R99" s="30">
        <f t="shared" si="78"/>
        <v>0</v>
      </c>
      <c r="S99" s="30">
        <v>285473</v>
      </c>
      <c r="T99" s="30">
        <f t="shared" si="79"/>
        <v>581.41140529531572</v>
      </c>
      <c r="U99" s="30">
        <v>0</v>
      </c>
      <c r="V99" s="30">
        <f t="shared" si="80"/>
        <v>0</v>
      </c>
      <c r="W99" s="30">
        <v>0</v>
      </c>
      <c r="X99" s="30">
        <f t="shared" si="81"/>
        <v>0</v>
      </c>
      <c r="Y99" s="30">
        <v>198634</v>
      </c>
      <c r="Z99" s="30">
        <f t="shared" si="82"/>
        <v>404.54989816700612</v>
      </c>
      <c r="AA99" s="31">
        <f t="shared" si="83"/>
        <v>726408</v>
      </c>
      <c r="AB99" s="30">
        <f t="shared" si="84"/>
        <v>1479.4460285132384</v>
      </c>
    </row>
    <row r="100" spans="1:28" ht="16.5" customHeight="1" x14ac:dyDescent="0.2">
      <c r="A100" s="13" t="s">
        <v>128</v>
      </c>
      <c r="B100" s="14" t="s">
        <v>218</v>
      </c>
      <c r="C100" s="15" t="s">
        <v>129</v>
      </c>
      <c r="D100" s="16">
        <v>415</v>
      </c>
      <c r="E100" s="17">
        <v>105044</v>
      </c>
      <c r="F100" s="17">
        <f t="shared" si="72"/>
        <v>253.11807228915663</v>
      </c>
      <c r="G100" s="17">
        <v>67268</v>
      </c>
      <c r="H100" s="17">
        <f t="shared" si="73"/>
        <v>162.09156626506024</v>
      </c>
      <c r="I100" s="17">
        <v>39514</v>
      </c>
      <c r="J100" s="17">
        <f t="shared" si="74"/>
        <v>95.214457831325305</v>
      </c>
      <c r="K100" s="17">
        <v>0</v>
      </c>
      <c r="L100" s="17">
        <f t="shared" si="75"/>
        <v>0</v>
      </c>
      <c r="M100" s="17">
        <v>0</v>
      </c>
      <c r="N100" s="17">
        <f t="shared" si="76"/>
        <v>0</v>
      </c>
      <c r="O100" s="17">
        <v>175000</v>
      </c>
      <c r="P100" s="17">
        <f t="shared" si="77"/>
        <v>421.68674698795184</v>
      </c>
      <c r="Q100" s="17">
        <v>0</v>
      </c>
      <c r="R100" s="17">
        <f t="shared" si="78"/>
        <v>0</v>
      </c>
      <c r="S100" s="17">
        <v>182791</v>
      </c>
      <c r="T100" s="17">
        <f t="shared" si="79"/>
        <v>440.46024096385543</v>
      </c>
      <c r="U100" s="17">
        <v>0</v>
      </c>
      <c r="V100" s="17">
        <f t="shared" si="80"/>
        <v>0</v>
      </c>
      <c r="W100" s="17">
        <v>0</v>
      </c>
      <c r="X100" s="17">
        <f t="shared" si="81"/>
        <v>0</v>
      </c>
      <c r="Y100" s="17">
        <v>17516</v>
      </c>
      <c r="Z100" s="17">
        <f t="shared" si="82"/>
        <v>42.207228915662654</v>
      </c>
      <c r="AA100" s="18">
        <f t="shared" si="83"/>
        <v>587133</v>
      </c>
      <c r="AB100" s="17">
        <f t="shared" si="84"/>
        <v>1414.7783132530121</v>
      </c>
    </row>
    <row r="101" spans="1:28" ht="16.5" customHeight="1" x14ac:dyDescent="0.2">
      <c r="A101" s="20" t="s">
        <v>130</v>
      </c>
      <c r="B101" s="21" t="s">
        <v>218</v>
      </c>
      <c r="C101" s="22" t="s">
        <v>131</v>
      </c>
      <c r="D101" s="23">
        <v>73</v>
      </c>
      <c r="E101" s="24">
        <v>0</v>
      </c>
      <c r="F101" s="24">
        <f t="shared" si="72"/>
        <v>0</v>
      </c>
      <c r="G101" s="24">
        <v>60199</v>
      </c>
      <c r="H101" s="24">
        <f t="shared" si="73"/>
        <v>824.64383561643831</v>
      </c>
      <c r="I101" s="24">
        <v>1729</v>
      </c>
      <c r="J101" s="24">
        <f t="shared" si="74"/>
        <v>23.684931506849313</v>
      </c>
      <c r="K101" s="24">
        <v>0</v>
      </c>
      <c r="L101" s="24">
        <f t="shared" si="75"/>
        <v>0</v>
      </c>
      <c r="M101" s="24">
        <v>0</v>
      </c>
      <c r="N101" s="24">
        <f t="shared" si="76"/>
        <v>0</v>
      </c>
      <c r="O101" s="24">
        <v>15190</v>
      </c>
      <c r="P101" s="24">
        <f t="shared" si="77"/>
        <v>208.08219178082192</v>
      </c>
      <c r="Q101" s="24">
        <v>0</v>
      </c>
      <c r="R101" s="24">
        <f t="shared" si="78"/>
        <v>0</v>
      </c>
      <c r="S101" s="24">
        <v>0</v>
      </c>
      <c r="T101" s="24">
        <f t="shared" si="79"/>
        <v>0</v>
      </c>
      <c r="U101" s="24">
        <v>0</v>
      </c>
      <c r="V101" s="24">
        <f t="shared" si="80"/>
        <v>0</v>
      </c>
      <c r="W101" s="24">
        <v>0</v>
      </c>
      <c r="X101" s="24">
        <f t="shared" si="81"/>
        <v>0</v>
      </c>
      <c r="Y101" s="24">
        <v>6550</v>
      </c>
      <c r="Z101" s="24">
        <f t="shared" si="82"/>
        <v>89.726027397260268</v>
      </c>
      <c r="AA101" s="25">
        <f t="shared" si="83"/>
        <v>83668</v>
      </c>
      <c r="AB101" s="24">
        <f t="shared" si="84"/>
        <v>1146.1369863013699</v>
      </c>
    </row>
    <row r="102" spans="1:28" ht="16.5" customHeight="1" x14ac:dyDescent="0.2">
      <c r="A102" s="20" t="s">
        <v>132</v>
      </c>
      <c r="B102" s="21" t="s">
        <v>218</v>
      </c>
      <c r="C102" s="22" t="s">
        <v>133</v>
      </c>
      <c r="D102" s="23">
        <v>136</v>
      </c>
      <c r="E102" s="24">
        <v>20332</v>
      </c>
      <c r="F102" s="24">
        <f t="shared" si="72"/>
        <v>149.5</v>
      </c>
      <c r="G102" s="24">
        <v>140390</v>
      </c>
      <c r="H102" s="24">
        <f t="shared" si="73"/>
        <v>1032.2794117647059</v>
      </c>
      <c r="I102" s="24">
        <v>0</v>
      </c>
      <c r="J102" s="24">
        <f t="shared" si="74"/>
        <v>0</v>
      </c>
      <c r="K102" s="24">
        <v>0</v>
      </c>
      <c r="L102" s="24">
        <f t="shared" si="75"/>
        <v>0</v>
      </c>
      <c r="M102" s="24">
        <v>0</v>
      </c>
      <c r="N102" s="24">
        <f t="shared" si="76"/>
        <v>0</v>
      </c>
      <c r="O102" s="24">
        <v>0</v>
      </c>
      <c r="P102" s="24">
        <f t="shared" si="77"/>
        <v>0</v>
      </c>
      <c r="Q102" s="24">
        <v>0</v>
      </c>
      <c r="R102" s="24">
        <f t="shared" si="78"/>
        <v>0</v>
      </c>
      <c r="S102" s="24">
        <v>991</v>
      </c>
      <c r="T102" s="24">
        <f t="shared" si="79"/>
        <v>7.2867647058823533</v>
      </c>
      <c r="U102" s="24">
        <v>992</v>
      </c>
      <c r="V102" s="24">
        <f t="shared" si="80"/>
        <v>7.2941176470588234</v>
      </c>
      <c r="W102" s="24">
        <v>0</v>
      </c>
      <c r="X102" s="24">
        <f t="shared" si="81"/>
        <v>0</v>
      </c>
      <c r="Y102" s="24">
        <v>0</v>
      </c>
      <c r="Z102" s="24">
        <f t="shared" si="82"/>
        <v>0</v>
      </c>
      <c r="AA102" s="25">
        <f t="shared" si="83"/>
        <v>162705</v>
      </c>
      <c r="AB102" s="24">
        <f t="shared" si="84"/>
        <v>1196.3602941176471</v>
      </c>
    </row>
    <row r="103" spans="1:28" ht="16.5" customHeight="1" x14ac:dyDescent="0.2">
      <c r="A103" s="20" t="s">
        <v>134</v>
      </c>
      <c r="B103" s="21" t="s">
        <v>218</v>
      </c>
      <c r="C103" s="22" t="s">
        <v>135</v>
      </c>
      <c r="D103" s="23">
        <v>444</v>
      </c>
      <c r="E103" s="24">
        <v>0</v>
      </c>
      <c r="F103" s="24">
        <f t="shared" si="72"/>
        <v>0</v>
      </c>
      <c r="G103" s="24">
        <v>50398</v>
      </c>
      <c r="H103" s="24">
        <f t="shared" si="73"/>
        <v>113.50900900900901</v>
      </c>
      <c r="I103" s="24">
        <v>0</v>
      </c>
      <c r="J103" s="24">
        <f t="shared" si="74"/>
        <v>0</v>
      </c>
      <c r="K103" s="24">
        <v>0</v>
      </c>
      <c r="L103" s="24">
        <f t="shared" si="75"/>
        <v>0</v>
      </c>
      <c r="M103" s="24">
        <v>3992</v>
      </c>
      <c r="N103" s="24">
        <f t="shared" si="76"/>
        <v>8.9909909909909906</v>
      </c>
      <c r="O103" s="24">
        <v>39835</v>
      </c>
      <c r="P103" s="24">
        <f t="shared" si="77"/>
        <v>89.718468468468473</v>
      </c>
      <c r="Q103" s="24">
        <v>0</v>
      </c>
      <c r="R103" s="24">
        <f t="shared" si="78"/>
        <v>0</v>
      </c>
      <c r="S103" s="24">
        <v>0</v>
      </c>
      <c r="T103" s="24">
        <f t="shared" si="79"/>
        <v>0</v>
      </c>
      <c r="U103" s="24">
        <v>0</v>
      </c>
      <c r="V103" s="24">
        <f t="shared" si="80"/>
        <v>0</v>
      </c>
      <c r="W103" s="24">
        <v>0</v>
      </c>
      <c r="X103" s="24">
        <f t="shared" si="81"/>
        <v>0</v>
      </c>
      <c r="Y103" s="24">
        <v>150853</v>
      </c>
      <c r="Z103" s="24">
        <f t="shared" si="82"/>
        <v>339.75900900900899</v>
      </c>
      <c r="AA103" s="25">
        <f t="shared" si="83"/>
        <v>245078</v>
      </c>
      <c r="AB103" s="24">
        <f t="shared" si="84"/>
        <v>551.97747747747746</v>
      </c>
    </row>
    <row r="104" spans="1:28" ht="16.5" customHeight="1" x14ac:dyDescent="0.2">
      <c r="A104" s="26" t="s">
        <v>136</v>
      </c>
      <c r="B104" s="27" t="s">
        <v>218</v>
      </c>
      <c r="C104" s="28" t="s">
        <v>137</v>
      </c>
      <c r="D104" s="29">
        <v>94</v>
      </c>
      <c r="E104" s="30">
        <v>17668</v>
      </c>
      <c r="F104" s="30">
        <f t="shared" si="72"/>
        <v>187.95744680851064</v>
      </c>
      <c r="G104" s="30">
        <v>14599</v>
      </c>
      <c r="H104" s="30">
        <f t="shared" si="73"/>
        <v>155.30851063829786</v>
      </c>
      <c r="I104" s="30">
        <v>25804</v>
      </c>
      <c r="J104" s="30">
        <f t="shared" si="74"/>
        <v>274.51063829787233</v>
      </c>
      <c r="K104" s="30">
        <v>0</v>
      </c>
      <c r="L104" s="30">
        <f t="shared" si="75"/>
        <v>0</v>
      </c>
      <c r="M104" s="30">
        <v>0</v>
      </c>
      <c r="N104" s="30">
        <f t="shared" si="76"/>
        <v>0</v>
      </c>
      <c r="O104" s="30">
        <v>14819</v>
      </c>
      <c r="P104" s="30">
        <f t="shared" si="77"/>
        <v>157.64893617021278</v>
      </c>
      <c r="Q104" s="30">
        <v>0</v>
      </c>
      <c r="R104" s="30">
        <f t="shared" si="78"/>
        <v>0</v>
      </c>
      <c r="S104" s="30">
        <v>65939</v>
      </c>
      <c r="T104" s="30">
        <f t="shared" si="79"/>
        <v>701.47872340425533</v>
      </c>
      <c r="U104" s="30">
        <v>0</v>
      </c>
      <c r="V104" s="30">
        <f t="shared" si="80"/>
        <v>0</v>
      </c>
      <c r="W104" s="30">
        <v>0</v>
      </c>
      <c r="X104" s="30">
        <f t="shared" si="81"/>
        <v>0</v>
      </c>
      <c r="Y104" s="30">
        <v>5892</v>
      </c>
      <c r="Z104" s="30">
        <f t="shared" si="82"/>
        <v>62.680851063829785</v>
      </c>
      <c r="AA104" s="31">
        <f t="shared" si="83"/>
        <v>144721</v>
      </c>
      <c r="AB104" s="30">
        <f t="shared" si="84"/>
        <v>1539.5851063829787</v>
      </c>
    </row>
    <row r="105" spans="1:28" ht="16.5" customHeight="1" x14ac:dyDescent="0.2">
      <c r="A105" s="13" t="s">
        <v>138</v>
      </c>
      <c r="B105" s="14" t="s">
        <v>218</v>
      </c>
      <c r="C105" s="15" t="s">
        <v>139</v>
      </c>
      <c r="D105" s="16">
        <v>227</v>
      </c>
      <c r="E105" s="17">
        <v>24545</v>
      </c>
      <c r="F105" s="17">
        <f t="shared" si="72"/>
        <v>108.12775330396475</v>
      </c>
      <c r="G105" s="17">
        <v>6068</v>
      </c>
      <c r="H105" s="17">
        <f t="shared" si="73"/>
        <v>26.731277533039648</v>
      </c>
      <c r="I105" s="17">
        <v>0</v>
      </c>
      <c r="J105" s="17">
        <f t="shared" si="74"/>
        <v>0</v>
      </c>
      <c r="K105" s="17">
        <v>0</v>
      </c>
      <c r="L105" s="17">
        <f t="shared" si="75"/>
        <v>0</v>
      </c>
      <c r="M105" s="17">
        <v>0</v>
      </c>
      <c r="N105" s="17">
        <f t="shared" si="76"/>
        <v>0</v>
      </c>
      <c r="O105" s="17">
        <v>77884</v>
      </c>
      <c r="P105" s="17">
        <f t="shared" si="77"/>
        <v>343.10132158590307</v>
      </c>
      <c r="Q105" s="17">
        <v>0</v>
      </c>
      <c r="R105" s="17">
        <f t="shared" si="78"/>
        <v>0</v>
      </c>
      <c r="S105" s="17">
        <v>115257</v>
      </c>
      <c r="T105" s="17">
        <f t="shared" si="79"/>
        <v>507.7400881057269</v>
      </c>
      <c r="U105" s="17">
        <v>0</v>
      </c>
      <c r="V105" s="17">
        <f t="shared" si="80"/>
        <v>0</v>
      </c>
      <c r="W105" s="17">
        <v>0</v>
      </c>
      <c r="X105" s="17">
        <f t="shared" si="81"/>
        <v>0</v>
      </c>
      <c r="Y105" s="17">
        <v>80501</v>
      </c>
      <c r="Z105" s="17">
        <f t="shared" si="82"/>
        <v>354.62995594713658</v>
      </c>
      <c r="AA105" s="18">
        <f t="shared" si="83"/>
        <v>304255</v>
      </c>
      <c r="AB105" s="17">
        <f t="shared" si="84"/>
        <v>1340.3303964757708</v>
      </c>
    </row>
    <row r="106" spans="1:28" ht="16.5" customHeight="1" x14ac:dyDescent="0.2">
      <c r="A106" s="20" t="s">
        <v>140</v>
      </c>
      <c r="B106" s="21" t="s">
        <v>218</v>
      </c>
      <c r="C106" s="22" t="s">
        <v>141</v>
      </c>
      <c r="D106" s="23">
        <v>463</v>
      </c>
      <c r="E106" s="24">
        <v>1031</v>
      </c>
      <c r="F106" s="24">
        <f t="shared" si="72"/>
        <v>2.226781857451404</v>
      </c>
      <c r="G106" s="24">
        <v>121469</v>
      </c>
      <c r="H106" s="24">
        <f t="shared" si="73"/>
        <v>262.3520518358531</v>
      </c>
      <c r="I106" s="24">
        <v>122058</v>
      </c>
      <c r="J106" s="24">
        <f t="shared" si="74"/>
        <v>263.62419006479479</v>
      </c>
      <c r="K106" s="24">
        <v>0</v>
      </c>
      <c r="L106" s="24">
        <f t="shared" si="75"/>
        <v>0</v>
      </c>
      <c r="M106" s="24">
        <v>3017</v>
      </c>
      <c r="N106" s="24">
        <f t="shared" si="76"/>
        <v>6.5161987041036715</v>
      </c>
      <c r="O106" s="24">
        <v>47431</v>
      </c>
      <c r="P106" s="24">
        <f t="shared" si="77"/>
        <v>102.44276457883369</v>
      </c>
      <c r="Q106" s="24">
        <v>0</v>
      </c>
      <c r="R106" s="24">
        <f t="shared" si="78"/>
        <v>0</v>
      </c>
      <c r="S106" s="24">
        <v>1720</v>
      </c>
      <c r="T106" s="24">
        <f t="shared" si="79"/>
        <v>3.7149028077753781</v>
      </c>
      <c r="U106" s="24">
        <v>0</v>
      </c>
      <c r="V106" s="24">
        <f t="shared" si="80"/>
        <v>0</v>
      </c>
      <c r="W106" s="24">
        <v>0</v>
      </c>
      <c r="X106" s="24">
        <f t="shared" si="81"/>
        <v>0</v>
      </c>
      <c r="Y106" s="24">
        <v>33714</v>
      </c>
      <c r="Z106" s="24">
        <f t="shared" si="82"/>
        <v>72.816414686825055</v>
      </c>
      <c r="AA106" s="25">
        <f t="shared" si="83"/>
        <v>330440</v>
      </c>
      <c r="AB106" s="24">
        <f t="shared" si="84"/>
        <v>713.69330453563714</v>
      </c>
    </row>
    <row r="107" spans="1:28" ht="16.5" customHeight="1" x14ac:dyDescent="0.2">
      <c r="A107" s="20" t="s">
        <v>142</v>
      </c>
      <c r="B107" s="21" t="s">
        <v>218</v>
      </c>
      <c r="C107" s="22" t="s">
        <v>143</v>
      </c>
      <c r="D107" s="23">
        <v>447</v>
      </c>
      <c r="E107" s="24">
        <v>30565</v>
      </c>
      <c r="F107" s="24">
        <f t="shared" si="72"/>
        <v>68.378076062639821</v>
      </c>
      <c r="G107" s="24">
        <v>50384</v>
      </c>
      <c r="H107" s="24">
        <f t="shared" si="73"/>
        <v>112.7158836689038</v>
      </c>
      <c r="I107" s="24">
        <v>0</v>
      </c>
      <c r="J107" s="24">
        <f t="shared" si="74"/>
        <v>0</v>
      </c>
      <c r="K107" s="24">
        <v>0</v>
      </c>
      <c r="L107" s="24">
        <f t="shared" si="75"/>
        <v>0</v>
      </c>
      <c r="M107" s="24">
        <v>0</v>
      </c>
      <c r="N107" s="24">
        <f t="shared" si="76"/>
        <v>0</v>
      </c>
      <c r="O107" s="24">
        <v>47544</v>
      </c>
      <c r="P107" s="24">
        <f t="shared" si="77"/>
        <v>106.36241610738254</v>
      </c>
      <c r="Q107" s="24">
        <v>0</v>
      </c>
      <c r="R107" s="24">
        <f t="shared" si="78"/>
        <v>0</v>
      </c>
      <c r="S107" s="24">
        <v>109684</v>
      </c>
      <c r="T107" s="24">
        <f t="shared" si="79"/>
        <v>245.37807606263982</v>
      </c>
      <c r="U107" s="24">
        <v>0</v>
      </c>
      <c r="V107" s="24">
        <f t="shared" si="80"/>
        <v>0</v>
      </c>
      <c r="W107" s="24">
        <v>0</v>
      </c>
      <c r="X107" s="24">
        <f t="shared" si="81"/>
        <v>0</v>
      </c>
      <c r="Y107" s="24">
        <v>137279</v>
      </c>
      <c r="Z107" s="24">
        <f t="shared" si="82"/>
        <v>307.11185682326624</v>
      </c>
      <c r="AA107" s="25">
        <f t="shared" si="83"/>
        <v>375456</v>
      </c>
      <c r="AB107" s="24">
        <f t="shared" si="84"/>
        <v>839.94630872483219</v>
      </c>
    </row>
    <row r="108" spans="1:28" ht="16.5" customHeight="1" x14ac:dyDescent="0.2">
      <c r="A108" s="20" t="s">
        <v>144</v>
      </c>
      <c r="B108" s="21" t="s">
        <v>218</v>
      </c>
      <c r="C108" s="22" t="s">
        <v>145</v>
      </c>
      <c r="D108" s="23">
        <v>179</v>
      </c>
      <c r="E108" s="24">
        <v>0</v>
      </c>
      <c r="F108" s="24">
        <f t="shared" si="72"/>
        <v>0</v>
      </c>
      <c r="G108" s="24">
        <v>49872</v>
      </c>
      <c r="H108" s="24">
        <f t="shared" si="73"/>
        <v>278.61452513966481</v>
      </c>
      <c r="I108" s="24">
        <v>30172</v>
      </c>
      <c r="J108" s="24">
        <f t="shared" si="74"/>
        <v>168.55865921787711</v>
      </c>
      <c r="K108" s="24">
        <v>0</v>
      </c>
      <c r="L108" s="24">
        <f t="shared" si="75"/>
        <v>0</v>
      </c>
      <c r="M108" s="24">
        <v>0</v>
      </c>
      <c r="N108" s="24">
        <f t="shared" si="76"/>
        <v>0</v>
      </c>
      <c r="O108" s="24">
        <v>0</v>
      </c>
      <c r="P108" s="24">
        <f t="shared" si="77"/>
        <v>0</v>
      </c>
      <c r="Q108" s="24">
        <v>90000</v>
      </c>
      <c r="R108" s="24">
        <f t="shared" si="78"/>
        <v>502.79329608938548</v>
      </c>
      <c r="S108" s="24">
        <v>0</v>
      </c>
      <c r="T108" s="24">
        <f t="shared" si="79"/>
        <v>0</v>
      </c>
      <c r="U108" s="24">
        <v>0</v>
      </c>
      <c r="V108" s="24">
        <f t="shared" si="80"/>
        <v>0</v>
      </c>
      <c r="W108" s="24">
        <v>0</v>
      </c>
      <c r="X108" s="24">
        <f t="shared" si="81"/>
        <v>0</v>
      </c>
      <c r="Y108" s="24">
        <v>0</v>
      </c>
      <c r="Z108" s="24">
        <f t="shared" si="82"/>
        <v>0</v>
      </c>
      <c r="AA108" s="25">
        <f t="shared" si="83"/>
        <v>170044</v>
      </c>
      <c r="AB108" s="24">
        <f t="shared" si="84"/>
        <v>949.96648044692733</v>
      </c>
    </row>
    <row r="109" spans="1:28" ht="16.5" customHeight="1" x14ac:dyDescent="0.2">
      <c r="A109" s="26" t="s">
        <v>146</v>
      </c>
      <c r="B109" s="27" t="s">
        <v>218</v>
      </c>
      <c r="C109" s="28" t="s">
        <v>147</v>
      </c>
      <c r="D109" s="29">
        <v>887</v>
      </c>
      <c r="E109" s="30">
        <v>18133</v>
      </c>
      <c r="F109" s="30">
        <f t="shared" si="72"/>
        <v>20.443066516347237</v>
      </c>
      <c r="G109" s="30">
        <v>37581</v>
      </c>
      <c r="H109" s="30">
        <f t="shared" si="73"/>
        <v>42.368658399098081</v>
      </c>
      <c r="I109" s="30">
        <v>0</v>
      </c>
      <c r="J109" s="30">
        <f t="shared" si="74"/>
        <v>0</v>
      </c>
      <c r="K109" s="30">
        <v>0</v>
      </c>
      <c r="L109" s="30">
        <f t="shared" si="75"/>
        <v>0</v>
      </c>
      <c r="M109" s="30">
        <v>0</v>
      </c>
      <c r="N109" s="30">
        <f t="shared" si="76"/>
        <v>0</v>
      </c>
      <c r="O109" s="30">
        <v>77602</v>
      </c>
      <c r="P109" s="30">
        <f t="shared" si="77"/>
        <v>87.488162344983095</v>
      </c>
      <c r="Q109" s="30">
        <v>0</v>
      </c>
      <c r="R109" s="30">
        <f t="shared" si="78"/>
        <v>0</v>
      </c>
      <c r="S109" s="30">
        <v>184903</v>
      </c>
      <c r="T109" s="30">
        <f t="shared" si="79"/>
        <v>208.45885005636978</v>
      </c>
      <c r="U109" s="30">
        <v>0</v>
      </c>
      <c r="V109" s="30">
        <f t="shared" si="80"/>
        <v>0</v>
      </c>
      <c r="W109" s="30">
        <v>0</v>
      </c>
      <c r="X109" s="30">
        <f t="shared" si="81"/>
        <v>0</v>
      </c>
      <c r="Y109" s="30">
        <v>215340</v>
      </c>
      <c r="Z109" s="30">
        <f t="shared" si="82"/>
        <v>242.77339346110486</v>
      </c>
      <c r="AA109" s="31">
        <f t="shared" si="83"/>
        <v>533559</v>
      </c>
      <c r="AB109" s="30">
        <f t="shared" si="84"/>
        <v>601.53213077790303</v>
      </c>
    </row>
    <row r="110" spans="1:28" ht="16.5" customHeight="1" x14ac:dyDescent="0.2">
      <c r="A110" s="13" t="s">
        <v>148</v>
      </c>
      <c r="B110" s="14" t="s">
        <v>218</v>
      </c>
      <c r="C110" s="15" t="s">
        <v>149</v>
      </c>
      <c r="D110" s="16">
        <v>320</v>
      </c>
      <c r="E110" s="17">
        <v>0</v>
      </c>
      <c r="F110" s="17">
        <f t="shared" si="72"/>
        <v>0</v>
      </c>
      <c r="G110" s="17">
        <v>210388</v>
      </c>
      <c r="H110" s="17">
        <f t="shared" si="73"/>
        <v>657.46249999999998</v>
      </c>
      <c r="I110" s="17">
        <v>0</v>
      </c>
      <c r="J110" s="17">
        <f t="shared" si="74"/>
        <v>0</v>
      </c>
      <c r="K110" s="17">
        <v>0</v>
      </c>
      <c r="L110" s="17">
        <f t="shared" si="75"/>
        <v>0</v>
      </c>
      <c r="M110" s="17">
        <v>0</v>
      </c>
      <c r="N110" s="17">
        <f t="shared" si="76"/>
        <v>0</v>
      </c>
      <c r="O110" s="17">
        <v>40866</v>
      </c>
      <c r="P110" s="17">
        <f t="shared" si="77"/>
        <v>127.70625</v>
      </c>
      <c r="Q110" s="17">
        <v>0</v>
      </c>
      <c r="R110" s="17">
        <f t="shared" si="78"/>
        <v>0</v>
      </c>
      <c r="S110" s="17">
        <v>0</v>
      </c>
      <c r="T110" s="17">
        <f t="shared" si="79"/>
        <v>0</v>
      </c>
      <c r="U110" s="17">
        <v>0</v>
      </c>
      <c r="V110" s="17">
        <f t="shared" si="80"/>
        <v>0</v>
      </c>
      <c r="W110" s="17">
        <v>0</v>
      </c>
      <c r="X110" s="17">
        <f t="shared" si="81"/>
        <v>0</v>
      </c>
      <c r="Y110" s="17">
        <v>11016</v>
      </c>
      <c r="Z110" s="17">
        <f t="shared" si="82"/>
        <v>34.424999999999997</v>
      </c>
      <c r="AA110" s="18">
        <f t="shared" si="83"/>
        <v>262270</v>
      </c>
      <c r="AB110" s="17">
        <f t="shared" si="84"/>
        <v>819.59375</v>
      </c>
    </row>
    <row r="111" spans="1:28" ht="16.5" customHeight="1" x14ac:dyDescent="0.2">
      <c r="A111" s="20" t="s">
        <v>150</v>
      </c>
      <c r="B111" s="21" t="s">
        <v>218</v>
      </c>
      <c r="C111" s="22" t="s">
        <v>151</v>
      </c>
      <c r="D111" s="23">
        <v>851</v>
      </c>
      <c r="E111" s="24">
        <v>18308</v>
      </c>
      <c r="F111" s="24">
        <f t="shared" si="72"/>
        <v>21.513513513513512</v>
      </c>
      <c r="G111" s="24">
        <v>55040</v>
      </c>
      <c r="H111" s="24">
        <f t="shared" si="73"/>
        <v>64.67685076380728</v>
      </c>
      <c r="I111" s="24">
        <v>0</v>
      </c>
      <c r="J111" s="24">
        <f t="shared" si="74"/>
        <v>0</v>
      </c>
      <c r="K111" s="24">
        <v>0</v>
      </c>
      <c r="L111" s="24">
        <f t="shared" si="75"/>
        <v>0</v>
      </c>
      <c r="M111" s="24">
        <v>0</v>
      </c>
      <c r="N111" s="24">
        <f t="shared" si="76"/>
        <v>0</v>
      </c>
      <c r="O111" s="24">
        <v>70057</v>
      </c>
      <c r="P111" s="24">
        <f t="shared" si="77"/>
        <v>82.32314923619272</v>
      </c>
      <c r="Q111" s="24">
        <v>0</v>
      </c>
      <c r="R111" s="24">
        <f t="shared" si="78"/>
        <v>0</v>
      </c>
      <c r="S111" s="24">
        <v>234796</v>
      </c>
      <c r="T111" s="24">
        <f t="shared" si="79"/>
        <v>275.90599294947123</v>
      </c>
      <c r="U111" s="24">
        <v>0</v>
      </c>
      <c r="V111" s="24">
        <f t="shared" si="80"/>
        <v>0</v>
      </c>
      <c r="W111" s="24">
        <v>0</v>
      </c>
      <c r="X111" s="24">
        <f t="shared" si="81"/>
        <v>0</v>
      </c>
      <c r="Y111" s="24">
        <v>247656</v>
      </c>
      <c r="Z111" s="24">
        <f t="shared" si="82"/>
        <v>291.01762632197415</v>
      </c>
      <c r="AA111" s="25">
        <f t="shared" si="83"/>
        <v>625857</v>
      </c>
      <c r="AB111" s="24">
        <f t="shared" si="84"/>
        <v>735.43713278495886</v>
      </c>
    </row>
    <row r="112" spans="1:28" ht="16.5" customHeight="1" x14ac:dyDescent="0.2">
      <c r="A112" s="20" t="s">
        <v>152</v>
      </c>
      <c r="B112" s="21" t="s">
        <v>218</v>
      </c>
      <c r="C112" s="22" t="s">
        <v>153</v>
      </c>
      <c r="D112" s="23">
        <v>418</v>
      </c>
      <c r="E112" s="24">
        <v>0</v>
      </c>
      <c r="F112" s="24">
        <f t="shared" si="72"/>
        <v>0</v>
      </c>
      <c r="G112" s="24">
        <v>137461</v>
      </c>
      <c r="H112" s="24">
        <f t="shared" si="73"/>
        <v>328.85406698564594</v>
      </c>
      <c r="I112" s="24">
        <v>6927</v>
      </c>
      <c r="J112" s="24">
        <f t="shared" si="74"/>
        <v>16.571770334928228</v>
      </c>
      <c r="K112" s="24">
        <v>0</v>
      </c>
      <c r="L112" s="24">
        <f t="shared" si="75"/>
        <v>0</v>
      </c>
      <c r="M112" s="24">
        <v>2123</v>
      </c>
      <c r="N112" s="24">
        <f t="shared" si="76"/>
        <v>5.0789473684210522</v>
      </c>
      <c r="O112" s="24">
        <v>30269</v>
      </c>
      <c r="P112" s="24">
        <f t="shared" si="77"/>
        <v>72.413875598086122</v>
      </c>
      <c r="Q112" s="24">
        <v>0</v>
      </c>
      <c r="R112" s="24">
        <f t="shared" si="78"/>
        <v>0</v>
      </c>
      <c r="S112" s="24">
        <v>130169</v>
      </c>
      <c r="T112" s="24">
        <f t="shared" si="79"/>
        <v>311.40909090909093</v>
      </c>
      <c r="U112" s="24">
        <v>0</v>
      </c>
      <c r="V112" s="24">
        <f t="shared" si="80"/>
        <v>0</v>
      </c>
      <c r="W112" s="24">
        <v>0</v>
      </c>
      <c r="X112" s="24">
        <f t="shared" si="81"/>
        <v>0</v>
      </c>
      <c r="Y112" s="24">
        <v>13271</v>
      </c>
      <c r="Z112" s="24">
        <f t="shared" si="82"/>
        <v>31.748803827751196</v>
      </c>
      <c r="AA112" s="25">
        <f t="shared" si="83"/>
        <v>320220</v>
      </c>
      <c r="AB112" s="24">
        <f t="shared" si="84"/>
        <v>766.07655502392345</v>
      </c>
    </row>
    <row r="113" spans="1:28" ht="16.5" customHeight="1" x14ac:dyDescent="0.2">
      <c r="A113" s="20" t="s">
        <v>154</v>
      </c>
      <c r="B113" s="21" t="s">
        <v>218</v>
      </c>
      <c r="C113" s="22" t="s">
        <v>155</v>
      </c>
      <c r="D113" s="23">
        <v>122</v>
      </c>
      <c r="E113" s="24">
        <v>19760</v>
      </c>
      <c r="F113" s="24">
        <f t="shared" si="72"/>
        <v>161.96721311475409</v>
      </c>
      <c r="G113" s="24">
        <v>67155</v>
      </c>
      <c r="H113" s="24">
        <f t="shared" si="73"/>
        <v>550.45081967213116</v>
      </c>
      <c r="I113" s="24">
        <v>46</v>
      </c>
      <c r="J113" s="24">
        <f t="shared" si="74"/>
        <v>0.37704918032786883</v>
      </c>
      <c r="K113" s="24">
        <v>0</v>
      </c>
      <c r="L113" s="24">
        <f t="shared" si="75"/>
        <v>0</v>
      </c>
      <c r="M113" s="24">
        <v>244</v>
      </c>
      <c r="N113" s="24">
        <f t="shared" si="76"/>
        <v>2</v>
      </c>
      <c r="O113" s="24">
        <v>18852</v>
      </c>
      <c r="P113" s="24">
        <f t="shared" si="77"/>
        <v>154.52459016393442</v>
      </c>
      <c r="Q113" s="24">
        <v>14283</v>
      </c>
      <c r="R113" s="24">
        <f t="shared" si="78"/>
        <v>117.07377049180327</v>
      </c>
      <c r="S113" s="24">
        <v>72930</v>
      </c>
      <c r="T113" s="24">
        <f t="shared" si="79"/>
        <v>597.78688524590166</v>
      </c>
      <c r="U113" s="24">
        <v>0</v>
      </c>
      <c r="V113" s="24">
        <f t="shared" si="80"/>
        <v>0</v>
      </c>
      <c r="W113" s="24">
        <v>0</v>
      </c>
      <c r="X113" s="24">
        <f t="shared" si="81"/>
        <v>0</v>
      </c>
      <c r="Y113" s="24">
        <v>3716</v>
      </c>
      <c r="Z113" s="24">
        <f t="shared" si="82"/>
        <v>30.459016393442624</v>
      </c>
      <c r="AA113" s="25">
        <f t="shared" si="83"/>
        <v>196986</v>
      </c>
      <c r="AB113" s="24">
        <f t="shared" si="84"/>
        <v>1614.639344262295</v>
      </c>
    </row>
    <row r="114" spans="1:28" ht="16.5" customHeight="1" x14ac:dyDescent="0.2">
      <c r="A114" s="26" t="s">
        <v>156</v>
      </c>
      <c r="B114" s="27" t="s">
        <v>218</v>
      </c>
      <c r="C114" s="28" t="s">
        <v>157</v>
      </c>
      <c r="D114" s="29">
        <v>1908</v>
      </c>
      <c r="E114" s="30">
        <v>40545</v>
      </c>
      <c r="F114" s="30">
        <f t="shared" si="72"/>
        <v>21.25</v>
      </c>
      <c r="G114" s="30">
        <v>1631636</v>
      </c>
      <c r="H114" s="30">
        <f t="shared" si="73"/>
        <v>855.15513626834377</v>
      </c>
      <c r="I114" s="30">
        <v>140049</v>
      </c>
      <c r="J114" s="30">
        <f t="shared" si="74"/>
        <v>73.40094339622641</v>
      </c>
      <c r="K114" s="30">
        <v>0</v>
      </c>
      <c r="L114" s="30">
        <f t="shared" si="75"/>
        <v>0</v>
      </c>
      <c r="M114" s="30">
        <v>0</v>
      </c>
      <c r="N114" s="30">
        <f t="shared" si="76"/>
        <v>0</v>
      </c>
      <c r="O114" s="30">
        <v>44128</v>
      </c>
      <c r="P114" s="30">
        <f t="shared" si="77"/>
        <v>23.127882599580712</v>
      </c>
      <c r="Q114" s="30">
        <v>0</v>
      </c>
      <c r="R114" s="30">
        <f t="shared" si="78"/>
        <v>0</v>
      </c>
      <c r="S114" s="30">
        <v>0</v>
      </c>
      <c r="T114" s="30">
        <f t="shared" si="79"/>
        <v>0</v>
      </c>
      <c r="U114" s="30">
        <v>0</v>
      </c>
      <c r="V114" s="30">
        <f t="shared" si="80"/>
        <v>0</v>
      </c>
      <c r="W114" s="30">
        <v>0</v>
      </c>
      <c r="X114" s="30">
        <f t="shared" si="81"/>
        <v>0</v>
      </c>
      <c r="Y114" s="30">
        <v>3642</v>
      </c>
      <c r="Z114" s="30">
        <f t="shared" si="82"/>
        <v>1.9088050314465408</v>
      </c>
      <c r="AA114" s="31">
        <f t="shared" si="83"/>
        <v>1860000</v>
      </c>
      <c r="AB114" s="30">
        <f t="shared" si="84"/>
        <v>974.84276729559747</v>
      </c>
    </row>
    <row r="115" spans="1:28" ht="16.5" customHeight="1" x14ac:dyDescent="0.2">
      <c r="A115" s="13" t="s">
        <v>158</v>
      </c>
      <c r="B115" s="14" t="s">
        <v>218</v>
      </c>
      <c r="C115" s="15" t="s">
        <v>159</v>
      </c>
      <c r="D115" s="16">
        <v>553</v>
      </c>
      <c r="E115" s="17">
        <v>22977</v>
      </c>
      <c r="F115" s="17">
        <f t="shared" si="72"/>
        <v>41.5497287522604</v>
      </c>
      <c r="G115" s="17">
        <v>47356</v>
      </c>
      <c r="H115" s="17">
        <f t="shared" si="73"/>
        <v>85.634719710669074</v>
      </c>
      <c r="I115" s="17">
        <v>0</v>
      </c>
      <c r="J115" s="17">
        <f t="shared" si="74"/>
        <v>0</v>
      </c>
      <c r="K115" s="17">
        <v>0</v>
      </c>
      <c r="L115" s="17">
        <f t="shared" si="75"/>
        <v>0</v>
      </c>
      <c r="M115" s="17">
        <v>0</v>
      </c>
      <c r="N115" s="17">
        <f t="shared" si="76"/>
        <v>0</v>
      </c>
      <c r="O115" s="17">
        <v>98103</v>
      </c>
      <c r="P115" s="17">
        <f t="shared" si="77"/>
        <v>177.40144665461122</v>
      </c>
      <c r="Q115" s="17">
        <v>0</v>
      </c>
      <c r="R115" s="17">
        <f t="shared" si="78"/>
        <v>0</v>
      </c>
      <c r="S115" s="17">
        <v>239541</v>
      </c>
      <c r="T115" s="17">
        <f t="shared" si="79"/>
        <v>433.16636528028931</v>
      </c>
      <c r="U115" s="17">
        <v>0</v>
      </c>
      <c r="V115" s="17">
        <f t="shared" si="80"/>
        <v>0</v>
      </c>
      <c r="W115" s="17">
        <v>0</v>
      </c>
      <c r="X115" s="17">
        <f t="shared" si="81"/>
        <v>0</v>
      </c>
      <c r="Y115" s="17">
        <v>222002</v>
      </c>
      <c r="Z115" s="17">
        <f t="shared" si="82"/>
        <v>401.45027124773958</v>
      </c>
      <c r="AA115" s="18">
        <f t="shared" si="83"/>
        <v>629979</v>
      </c>
      <c r="AB115" s="17">
        <f t="shared" si="84"/>
        <v>1139.2025316455697</v>
      </c>
    </row>
    <row r="116" spans="1:28" ht="16.5" customHeight="1" x14ac:dyDescent="0.2">
      <c r="A116" s="20" t="s">
        <v>160</v>
      </c>
      <c r="B116" s="21" t="s">
        <v>218</v>
      </c>
      <c r="C116" s="22" t="s">
        <v>161</v>
      </c>
      <c r="D116" s="23">
        <v>249</v>
      </c>
      <c r="E116" s="24">
        <v>15188</v>
      </c>
      <c r="F116" s="24">
        <f t="shared" si="72"/>
        <v>60.99598393574297</v>
      </c>
      <c r="G116" s="24">
        <v>197662</v>
      </c>
      <c r="H116" s="24">
        <f t="shared" si="73"/>
        <v>793.8232931726908</v>
      </c>
      <c r="I116" s="24">
        <v>25966</v>
      </c>
      <c r="J116" s="24">
        <f t="shared" si="74"/>
        <v>104.28112449799197</v>
      </c>
      <c r="K116" s="24">
        <v>0</v>
      </c>
      <c r="L116" s="24">
        <f t="shared" si="75"/>
        <v>0</v>
      </c>
      <c r="M116" s="24">
        <v>0</v>
      </c>
      <c r="N116" s="24">
        <f t="shared" si="76"/>
        <v>0</v>
      </c>
      <c r="O116" s="24">
        <v>0</v>
      </c>
      <c r="P116" s="24">
        <f t="shared" si="77"/>
        <v>0</v>
      </c>
      <c r="Q116" s="24">
        <v>22720</v>
      </c>
      <c r="R116" s="24">
        <f t="shared" si="78"/>
        <v>91.244979919678713</v>
      </c>
      <c r="S116" s="24">
        <v>0</v>
      </c>
      <c r="T116" s="24">
        <f t="shared" si="79"/>
        <v>0</v>
      </c>
      <c r="U116" s="24">
        <v>0</v>
      </c>
      <c r="V116" s="24">
        <f t="shared" si="80"/>
        <v>0</v>
      </c>
      <c r="W116" s="24">
        <v>0</v>
      </c>
      <c r="X116" s="24">
        <f t="shared" si="81"/>
        <v>0</v>
      </c>
      <c r="Y116" s="24">
        <v>5048</v>
      </c>
      <c r="Z116" s="24">
        <f t="shared" si="82"/>
        <v>20.273092369477911</v>
      </c>
      <c r="AA116" s="25">
        <f t="shared" si="83"/>
        <v>266584</v>
      </c>
      <c r="AB116" s="24">
        <f t="shared" si="84"/>
        <v>1070.6184738955824</v>
      </c>
    </row>
    <row r="117" spans="1:28" ht="16.5" customHeight="1" x14ac:dyDescent="0.2">
      <c r="A117" s="20" t="s">
        <v>162</v>
      </c>
      <c r="B117" s="21" t="s">
        <v>218</v>
      </c>
      <c r="C117" s="22" t="s">
        <v>163</v>
      </c>
      <c r="D117" s="23">
        <v>329</v>
      </c>
      <c r="E117" s="24">
        <v>77</v>
      </c>
      <c r="F117" s="24">
        <f t="shared" si="72"/>
        <v>0.23404255319148937</v>
      </c>
      <c r="G117" s="24">
        <v>48266</v>
      </c>
      <c r="H117" s="24">
        <f t="shared" si="73"/>
        <v>146.70516717325228</v>
      </c>
      <c r="I117" s="24">
        <v>2325</v>
      </c>
      <c r="J117" s="24">
        <f t="shared" si="74"/>
        <v>7.0668693009118542</v>
      </c>
      <c r="K117" s="24">
        <v>0</v>
      </c>
      <c r="L117" s="24">
        <f t="shared" si="75"/>
        <v>0</v>
      </c>
      <c r="M117" s="24">
        <v>0</v>
      </c>
      <c r="N117" s="24">
        <f t="shared" si="76"/>
        <v>0</v>
      </c>
      <c r="O117" s="24">
        <v>37505</v>
      </c>
      <c r="P117" s="24">
        <f t="shared" si="77"/>
        <v>113.99696048632219</v>
      </c>
      <c r="Q117" s="24">
        <v>0</v>
      </c>
      <c r="R117" s="24">
        <f t="shared" si="78"/>
        <v>0</v>
      </c>
      <c r="S117" s="24">
        <v>0</v>
      </c>
      <c r="T117" s="24">
        <f t="shared" si="79"/>
        <v>0</v>
      </c>
      <c r="U117" s="24">
        <v>0</v>
      </c>
      <c r="V117" s="24">
        <f t="shared" si="80"/>
        <v>0</v>
      </c>
      <c r="W117" s="24">
        <v>0</v>
      </c>
      <c r="X117" s="24">
        <f t="shared" si="81"/>
        <v>0</v>
      </c>
      <c r="Y117" s="24">
        <v>50457</v>
      </c>
      <c r="Z117" s="24">
        <f t="shared" si="82"/>
        <v>153.36474164133739</v>
      </c>
      <c r="AA117" s="25">
        <f t="shared" si="83"/>
        <v>138630</v>
      </c>
      <c r="AB117" s="24">
        <f t="shared" si="84"/>
        <v>421.36778115501522</v>
      </c>
    </row>
    <row r="118" spans="1:28" ht="16.5" customHeight="1" x14ac:dyDescent="0.2">
      <c r="A118" s="20" t="s">
        <v>164</v>
      </c>
      <c r="B118" s="21" t="s">
        <v>218</v>
      </c>
      <c r="C118" s="22" t="s">
        <v>165</v>
      </c>
      <c r="D118" s="23">
        <v>289</v>
      </c>
      <c r="E118" s="24">
        <v>0</v>
      </c>
      <c r="F118" s="24">
        <f t="shared" si="72"/>
        <v>0</v>
      </c>
      <c r="G118" s="24">
        <v>49801</v>
      </c>
      <c r="H118" s="24">
        <f t="shared" si="73"/>
        <v>172.32179930795849</v>
      </c>
      <c r="I118" s="24">
        <v>12241</v>
      </c>
      <c r="J118" s="24">
        <f t="shared" si="74"/>
        <v>42.356401384083043</v>
      </c>
      <c r="K118" s="24">
        <v>0</v>
      </c>
      <c r="L118" s="24">
        <f t="shared" si="75"/>
        <v>0</v>
      </c>
      <c r="M118" s="24">
        <v>0</v>
      </c>
      <c r="N118" s="24">
        <f t="shared" si="76"/>
        <v>0</v>
      </c>
      <c r="O118" s="24">
        <v>28340</v>
      </c>
      <c r="P118" s="24">
        <f t="shared" si="77"/>
        <v>98.062283737024217</v>
      </c>
      <c r="Q118" s="24">
        <v>0</v>
      </c>
      <c r="R118" s="24">
        <f t="shared" si="78"/>
        <v>0</v>
      </c>
      <c r="S118" s="24">
        <v>235290</v>
      </c>
      <c r="T118" s="24">
        <f t="shared" si="79"/>
        <v>814.15224913494808</v>
      </c>
      <c r="U118" s="24">
        <v>0</v>
      </c>
      <c r="V118" s="24">
        <f t="shared" si="80"/>
        <v>0</v>
      </c>
      <c r="W118" s="24">
        <v>0</v>
      </c>
      <c r="X118" s="24">
        <f t="shared" si="81"/>
        <v>0</v>
      </c>
      <c r="Y118" s="24">
        <v>58054</v>
      </c>
      <c r="Z118" s="24">
        <f t="shared" si="82"/>
        <v>200.87889273356402</v>
      </c>
      <c r="AA118" s="25">
        <f t="shared" si="83"/>
        <v>383726</v>
      </c>
      <c r="AB118" s="24">
        <f t="shared" si="84"/>
        <v>1327.7716262975778</v>
      </c>
    </row>
    <row r="119" spans="1:28" ht="16.5" customHeight="1" x14ac:dyDescent="0.2">
      <c r="A119" s="26" t="s">
        <v>166</v>
      </c>
      <c r="B119" s="27" t="s">
        <v>218</v>
      </c>
      <c r="C119" s="28" t="s">
        <v>167</v>
      </c>
      <c r="D119" s="29">
        <v>128</v>
      </c>
      <c r="E119" s="30">
        <v>3480</v>
      </c>
      <c r="F119" s="30">
        <f t="shared" si="72"/>
        <v>27.1875</v>
      </c>
      <c r="G119" s="30">
        <v>184550</v>
      </c>
      <c r="H119" s="30">
        <f t="shared" si="73"/>
        <v>1441.796875</v>
      </c>
      <c r="I119" s="30">
        <v>0</v>
      </c>
      <c r="J119" s="30">
        <f t="shared" si="74"/>
        <v>0</v>
      </c>
      <c r="K119" s="30">
        <v>0</v>
      </c>
      <c r="L119" s="30">
        <f t="shared" si="75"/>
        <v>0</v>
      </c>
      <c r="M119" s="30">
        <v>0</v>
      </c>
      <c r="N119" s="30">
        <f t="shared" si="76"/>
        <v>0</v>
      </c>
      <c r="O119" s="30">
        <v>9324</v>
      </c>
      <c r="P119" s="30">
        <f t="shared" si="77"/>
        <v>72.84375</v>
      </c>
      <c r="Q119" s="30">
        <v>0</v>
      </c>
      <c r="R119" s="30">
        <f t="shared" si="78"/>
        <v>0</v>
      </c>
      <c r="S119" s="30">
        <v>69722</v>
      </c>
      <c r="T119" s="30">
        <f t="shared" si="79"/>
        <v>544.703125</v>
      </c>
      <c r="U119" s="30">
        <v>0</v>
      </c>
      <c r="V119" s="30">
        <f t="shared" si="80"/>
        <v>0</v>
      </c>
      <c r="W119" s="30">
        <v>0</v>
      </c>
      <c r="X119" s="30">
        <f t="shared" si="81"/>
        <v>0</v>
      </c>
      <c r="Y119" s="30">
        <v>0</v>
      </c>
      <c r="Z119" s="30">
        <f t="shared" si="82"/>
        <v>0</v>
      </c>
      <c r="AA119" s="31">
        <f t="shared" si="83"/>
        <v>267076</v>
      </c>
      <c r="AB119" s="30">
        <f t="shared" si="84"/>
        <v>2086.53125</v>
      </c>
    </row>
    <row r="120" spans="1:28" ht="16.5" customHeight="1" x14ac:dyDescent="0.2">
      <c r="A120" s="13" t="s">
        <v>168</v>
      </c>
      <c r="B120" s="14" t="s">
        <v>218</v>
      </c>
      <c r="C120" s="15" t="s">
        <v>169</v>
      </c>
      <c r="D120" s="16">
        <v>711</v>
      </c>
      <c r="E120" s="17">
        <v>1599</v>
      </c>
      <c r="F120" s="17">
        <f t="shared" si="72"/>
        <v>2.2489451476793247</v>
      </c>
      <c r="G120" s="17">
        <v>113891</v>
      </c>
      <c r="H120" s="17">
        <f t="shared" si="73"/>
        <v>160.18424753867791</v>
      </c>
      <c r="I120" s="17">
        <v>36185</v>
      </c>
      <c r="J120" s="17">
        <f t="shared" si="74"/>
        <v>50.89310829817159</v>
      </c>
      <c r="K120" s="17">
        <v>0</v>
      </c>
      <c r="L120" s="17">
        <f t="shared" si="75"/>
        <v>0</v>
      </c>
      <c r="M120" s="17">
        <v>0</v>
      </c>
      <c r="N120" s="17">
        <f t="shared" si="76"/>
        <v>0</v>
      </c>
      <c r="O120" s="17">
        <v>135209</v>
      </c>
      <c r="P120" s="17">
        <f t="shared" si="77"/>
        <v>190.16736990154712</v>
      </c>
      <c r="Q120" s="17">
        <v>0</v>
      </c>
      <c r="R120" s="17">
        <f t="shared" si="78"/>
        <v>0</v>
      </c>
      <c r="S120" s="17">
        <v>589725</v>
      </c>
      <c r="T120" s="17">
        <f t="shared" si="79"/>
        <v>829.43037974683546</v>
      </c>
      <c r="U120" s="17">
        <v>0</v>
      </c>
      <c r="V120" s="17">
        <f t="shared" si="80"/>
        <v>0</v>
      </c>
      <c r="W120" s="17">
        <v>0</v>
      </c>
      <c r="X120" s="17">
        <f t="shared" si="81"/>
        <v>0</v>
      </c>
      <c r="Y120" s="17">
        <v>174579</v>
      </c>
      <c r="Z120" s="17">
        <f t="shared" si="82"/>
        <v>245.54008438818565</v>
      </c>
      <c r="AA120" s="18">
        <f t="shared" si="83"/>
        <v>1051188</v>
      </c>
      <c r="AB120" s="17">
        <f t="shared" si="84"/>
        <v>1478.464135021097</v>
      </c>
    </row>
    <row r="121" spans="1:28" ht="16.5" customHeight="1" thickBot="1" x14ac:dyDescent="0.25">
      <c r="A121" s="32"/>
      <c r="B121" s="33"/>
      <c r="C121" s="34" t="s">
        <v>170</v>
      </c>
      <c r="D121" s="35">
        <f>SUM(D80:D120)</f>
        <v>22842</v>
      </c>
      <c r="E121" s="36">
        <f>SUM(E80:E120)</f>
        <v>593813</v>
      </c>
      <c r="F121" s="36">
        <f t="shared" si="72"/>
        <v>25.996541458716401</v>
      </c>
      <c r="G121" s="36">
        <f t="shared" ref="G121" si="85">SUM(G80:G120)</f>
        <v>6891976</v>
      </c>
      <c r="H121" s="36">
        <f t="shared" si="73"/>
        <v>301.72384204535507</v>
      </c>
      <c r="I121" s="36">
        <f t="shared" ref="I121" si="86">SUM(I80:I120)</f>
        <v>3153126</v>
      </c>
      <c r="J121" s="36">
        <f t="shared" si="74"/>
        <v>138.0407144733386</v>
      </c>
      <c r="K121" s="36">
        <f t="shared" ref="K121" si="87">SUM(K80:K120)</f>
        <v>3373</v>
      </c>
      <c r="L121" s="36">
        <f t="shared" si="75"/>
        <v>0.14766657910865949</v>
      </c>
      <c r="M121" s="36">
        <f t="shared" ref="M121" si="88">SUM(M80:M120)</f>
        <v>31321</v>
      </c>
      <c r="N121" s="36">
        <f t="shared" si="76"/>
        <v>1.371202171438578</v>
      </c>
      <c r="O121" s="36">
        <f t="shared" ref="O121" si="89">SUM(O80:O120)</f>
        <v>2637861</v>
      </c>
      <c r="P121" s="36">
        <f t="shared" si="77"/>
        <v>115.48292618859995</v>
      </c>
      <c r="Q121" s="36">
        <f t="shared" ref="Q121" si="90">SUM(Q80:Q120)</f>
        <v>237223</v>
      </c>
      <c r="R121" s="36">
        <f t="shared" si="78"/>
        <v>10.3853865686017</v>
      </c>
      <c r="S121" s="36">
        <f t="shared" ref="S121" si="91">SUM(S80:S120)</f>
        <v>4425809</v>
      </c>
      <c r="T121" s="36">
        <f t="shared" si="79"/>
        <v>193.75750809911565</v>
      </c>
      <c r="U121" s="36">
        <f t="shared" ref="U121" si="92">SUM(U80:U120)</f>
        <v>60583</v>
      </c>
      <c r="V121" s="36">
        <f t="shared" si="80"/>
        <v>2.6522633744855968</v>
      </c>
      <c r="W121" s="36">
        <f t="shared" ref="W121" si="93">SUM(W80:W120)</f>
        <v>17730</v>
      </c>
      <c r="X121" s="36">
        <f t="shared" si="81"/>
        <v>0.77620173364854217</v>
      </c>
      <c r="Y121" s="36">
        <f t="shared" ref="Y121" si="94">SUM(Y80:Y120)</f>
        <v>2587417</v>
      </c>
      <c r="Z121" s="36">
        <f t="shared" si="82"/>
        <v>113.27453813151213</v>
      </c>
      <c r="AA121" s="37">
        <f t="shared" ref="AA121" si="95">SUM(AA80:AA120)</f>
        <v>20640232</v>
      </c>
      <c r="AB121" s="36">
        <f t="shared" si="84"/>
        <v>903.6087908239208</v>
      </c>
    </row>
    <row r="122" spans="1:28" ht="8.25" customHeight="1" thickTop="1" x14ac:dyDescent="0.2">
      <c r="A122" s="38"/>
      <c r="B122" s="39"/>
      <c r="C122" s="40"/>
      <c r="D122" s="41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2"/>
      <c r="AB122" s="40"/>
    </row>
    <row r="123" spans="1:28" ht="16.5" customHeight="1" x14ac:dyDescent="0.2">
      <c r="A123" s="13" t="s">
        <v>171</v>
      </c>
      <c r="B123" s="14" t="s">
        <v>218</v>
      </c>
      <c r="C123" s="15" t="s">
        <v>172</v>
      </c>
      <c r="D123" s="16">
        <v>746</v>
      </c>
      <c r="E123" s="17">
        <v>73419</v>
      </c>
      <c r="F123" s="17">
        <f t="shared" ref="F123:F145" si="96">IFERROR(E123/$D123,0)</f>
        <v>98.416890080428956</v>
      </c>
      <c r="G123" s="17">
        <v>264778</v>
      </c>
      <c r="H123" s="17">
        <f t="shared" ref="H123:H145" si="97">IFERROR(G123/$D123,0)</f>
        <v>354.93029490616624</v>
      </c>
      <c r="I123" s="17">
        <v>149884</v>
      </c>
      <c r="J123" s="17">
        <f t="shared" ref="J123:J145" si="98">IFERROR(I123/$D123,0)</f>
        <v>200.91689008042894</v>
      </c>
      <c r="K123" s="17">
        <v>0</v>
      </c>
      <c r="L123" s="17">
        <f t="shared" ref="L123:L145" si="99">IFERROR(K123/$D123,0)</f>
        <v>0</v>
      </c>
      <c r="M123" s="17">
        <v>0</v>
      </c>
      <c r="N123" s="17">
        <f t="shared" ref="N123:N145" si="100">IFERROR(M123/$D123,0)</f>
        <v>0</v>
      </c>
      <c r="O123" s="17">
        <v>102176</v>
      </c>
      <c r="P123" s="17">
        <f t="shared" ref="P123:P145" si="101">IFERROR(O123/$D123,0)</f>
        <v>136.96514745308312</v>
      </c>
      <c r="Q123" s="17">
        <v>0</v>
      </c>
      <c r="R123" s="17">
        <f t="shared" ref="R123:R145" si="102">IFERROR(Q123/$D123,0)</f>
        <v>0</v>
      </c>
      <c r="S123" s="17">
        <v>21142</v>
      </c>
      <c r="T123" s="17">
        <f t="shared" ref="T123:T145" si="103">IFERROR(S123/$D123,0)</f>
        <v>28.34048257372654</v>
      </c>
      <c r="U123" s="17">
        <v>0</v>
      </c>
      <c r="V123" s="17">
        <f t="shared" ref="V123:V145" si="104">IFERROR(U123/$D123,0)</f>
        <v>0</v>
      </c>
      <c r="W123" s="17">
        <v>0</v>
      </c>
      <c r="X123" s="17">
        <f t="shared" ref="X123:X145" si="105">IFERROR(W123/$D123,0)</f>
        <v>0</v>
      </c>
      <c r="Y123" s="17">
        <v>0</v>
      </c>
      <c r="Z123" s="17">
        <f t="shared" ref="Z123:Z145" si="106">IFERROR(Y123/$D123,0)</f>
        <v>0</v>
      </c>
      <c r="AA123" s="18">
        <f t="shared" ref="AA123:AA144" si="107">SUM(E123,G123,I123,K123,M123,O123,Q123,S123,U123,W123,Y123)</f>
        <v>611399</v>
      </c>
      <c r="AB123" s="17">
        <f t="shared" ref="AB123:AB145" si="108">IFERROR(AA123/$D123,0)</f>
        <v>819.56970509383382</v>
      </c>
    </row>
    <row r="124" spans="1:28" ht="16.5" customHeight="1" x14ac:dyDescent="0.2">
      <c r="A124" s="20" t="s">
        <v>173</v>
      </c>
      <c r="B124" s="21" t="s">
        <v>218</v>
      </c>
      <c r="C124" s="22" t="s">
        <v>174</v>
      </c>
      <c r="D124" s="23">
        <v>677</v>
      </c>
      <c r="E124" s="24">
        <v>13791</v>
      </c>
      <c r="F124" s="24">
        <f t="shared" si="96"/>
        <v>20.370753323485967</v>
      </c>
      <c r="G124" s="24">
        <v>332973</v>
      </c>
      <c r="H124" s="24">
        <f t="shared" si="97"/>
        <v>491.83604135893648</v>
      </c>
      <c r="I124" s="24">
        <v>302408</v>
      </c>
      <c r="J124" s="24">
        <f t="shared" si="98"/>
        <v>446.68833087149187</v>
      </c>
      <c r="K124" s="24">
        <v>0</v>
      </c>
      <c r="L124" s="24">
        <f t="shared" si="99"/>
        <v>0</v>
      </c>
      <c r="M124" s="24">
        <v>0</v>
      </c>
      <c r="N124" s="24">
        <f t="shared" si="100"/>
        <v>0</v>
      </c>
      <c r="O124" s="24">
        <v>315526</v>
      </c>
      <c r="P124" s="24">
        <f t="shared" si="101"/>
        <v>466.06499261447561</v>
      </c>
      <c r="Q124" s="24">
        <v>0</v>
      </c>
      <c r="R124" s="24">
        <f t="shared" si="102"/>
        <v>0</v>
      </c>
      <c r="S124" s="24">
        <v>18694</v>
      </c>
      <c r="T124" s="24">
        <f t="shared" si="103"/>
        <v>27.612998522895126</v>
      </c>
      <c r="U124" s="24">
        <v>0</v>
      </c>
      <c r="V124" s="24">
        <f t="shared" si="104"/>
        <v>0</v>
      </c>
      <c r="W124" s="24">
        <v>0</v>
      </c>
      <c r="X124" s="24">
        <f t="shared" si="105"/>
        <v>0</v>
      </c>
      <c r="Y124" s="24">
        <v>0</v>
      </c>
      <c r="Z124" s="24">
        <f t="shared" si="106"/>
        <v>0</v>
      </c>
      <c r="AA124" s="25">
        <f t="shared" si="107"/>
        <v>983392</v>
      </c>
      <c r="AB124" s="24">
        <f t="shared" si="108"/>
        <v>1452.5731166912851</v>
      </c>
    </row>
    <row r="125" spans="1:28" ht="16.5" customHeight="1" x14ac:dyDescent="0.2">
      <c r="A125" s="20" t="s">
        <v>175</v>
      </c>
      <c r="B125" s="21" t="s">
        <v>218</v>
      </c>
      <c r="C125" s="22" t="s">
        <v>176</v>
      </c>
      <c r="D125" s="23">
        <v>1016</v>
      </c>
      <c r="E125" s="24">
        <v>0</v>
      </c>
      <c r="F125" s="24">
        <f t="shared" si="96"/>
        <v>0</v>
      </c>
      <c r="G125" s="24">
        <v>184921</v>
      </c>
      <c r="H125" s="24">
        <f t="shared" si="97"/>
        <v>182.00885826771653</v>
      </c>
      <c r="I125" s="24">
        <v>143270</v>
      </c>
      <c r="J125" s="24">
        <f t="shared" si="98"/>
        <v>141.01377952755905</v>
      </c>
      <c r="K125" s="24">
        <v>0</v>
      </c>
      <c r="L125" s="24">
        <f t="shared" si="99"/>
        <v>0</v>
      </c>
      <c r="M125" s="24">
        <v>10483</v>
      </c>
      <c r="N125" s="24">
        <f t="shared" si="100"/>
        <v>10.317913385826772</v>
      </c>
      <c r="O125" s="24">
        <v>247666</v>
      </c>
      <c r="P125" s="24">
        <f t="shared" si="101"/>
        <v>243.76574803149606</v>
      </c>
      <c r="Q125" s="24">
        <v>48</v>
      </c>
      <c r="R125" s="24">
        <f t="shared" si="102"/>
        <v>4.7244094488188976E-2</v>
      </c>
      <c r="S125" s="24">
        <v>190634</v>
      </c>
      <c r="T125" s="24">
        <f t="shared" si="103"/>
        <v>187.63188976377953</v>
      </c>
      <c r="U125" s="24">
        <v>67053</v>
      </c>
      <c r="V125" s="24">
        <f t="shared" si="104"/>
        <v>65.997047244094489</v>
      </c>
      <c r="W125" s="24">
        <v>0</v>
      </c>
      <c r="X125" s="24">
        <f t="shared" si="105"/>
        <v>0</v>
      </c>
      <c r="Y125" s="24">
        <v>80934</v>
      </c>
      <c r="Z125" s="24">
        <f t="shared" si="106"/>
        <v>79.659448818897644</v>
      </c>
      <c r="AA125" s="25">
        <f t="shared" si="107"/>
        <v>925009</v>
      </c>
      <c r="AB125" s="24">
        <f t="shared" si="108"/>
        <v>910.44192913385825</v>
      </c>
    </row>
    <row r="126" spans="1:28" ht="16.5" customHeight="1" x14ac:dyDescent="0.2">
      <c r="A126" s="20" t="s">
        <v>177</v>
      </c>
      <c r="B126" s="21" t="s">
        <v>218</v>
      </c>
      <c r="C126" s="22" t="s">
        <v>178</v>
      </c>
      <c r="D126" s="23">
        <v>600</v>
      </c>
      <c r="E126" s="24">
        <v>229214</v>
      </c>
      <c r="F126" s="24">
        <f t="shared" si="96"/>
        <v>382.02333333333331</v>
      </c>
      <c r="G126" s="24">
        <v>137530</v>
      </c>
      <c r="H126" s="24">
        <f t="shared" si="97"/>
        <v>229.21666666666667</v>
      </c>
      <c r="I126" s="24">
        <v>16962</v>
      </c>
      <c r="J126" s="24">
        <f t="shared" si="98"/>
        <v>28.27</v>
      </c>
      <c r="K126" s="24">
        <v>0</v>
      </c>
      <c r="L126" s="24">
        <f t="shared" si="99"/>
        <v>0</v>
      </c>
      <c r="M126" s="24">
        <v>0</v>
      </c>
      <c r="N126" s="24">
        <f t="shared" si="100"/>
        <v>0</v>
      </c>
      <c r="O126" s="24">
        <v>143094</v>
      </c>
      <c r="P126" s="24">
        <f t="shared" si="101"/>
        <v>238.49</v>
      </c>
      <c r="Q126" s="24">
        <v>0</v>
      </c>
      <c r="R126" s="24">
        <f t="shared" si="102"/>
        <v>0</v>
      </c>
      <c r="S126" s="24">
        <v>0</v>
      </c>
      <c r="T126" s="24">
        <f t="shared" si="103"/>
        <v>0</v>
      </c>
      <c r="U126" s="24">
        <v>0</v>
      </c>
      <c r="V126" s="24">
        <f t="shared" si="104"/>
        <v>0</v>
      </c>
      <c r="W126" s="24">
        <v>0</v>
      </c>
      <c r="X126" s="24">
        <f t="shared" si="105"/>
        <v>0</v>
      </c>
      <c r="Y126" s="24">
        <v>31772</v>
      </c>
      <c r="Z126" s="24">
        <f t="shared" si="106"/>
        <v>52.953333333333333</v>
      </c>
      <c r="AA126" s="25">
        <f t="shared" si="107"/>
        <v>558572</v>
      </c>
      <c r="AB126" s="24">
        <f t="shared" si="108"/>
        <v>930.95333333333338</v>
      </c>
    </row>
    <row r="127" spans="1:28" ht="16.5" customHeight="1" x14ac:dyDescent="0.2">
      <c r="A127" s="26" t="s">
        <v>179</v>
      </c>
      <c r="B127" s="27" t="s">
        <v>218</v>
      </c>
      <c r="C127" s="28" t="s">
        <v>180</v>
      </c>
      <c r="D127" s="29">
        <v>553</v>
      </c>
      <c r="E127" s="30">
        <v>0</v>
      </c>
      <c r="F127" s="30">
        <f t="shared" si="96"/>
        <v>0</v>
      </c>
      <c r="G127" s="30">
        <v>282164</v>
      </c>
      <c r="H127" s="30">
        <f t="shared" si="97"/>
        <v>510.24231464737795</v>
      </c>
      <c r="I127" s="30">
        <v>177804</v>
      </c>
      <c r="J127" s="30">
        <f t="shared" si="98"/>
        <v>321.52622061482822</v>
      </c>
      <c r="K127" s="30">
        <v>0</v>
      </c>
      <c r="L127" s="30">
        <f t="shared" si="99"/>
        <v>0</v>
      </c>
      <c r="M127" s="30">
        <v>8862</v>
      </c>
      <c r="N127" s="30">
        <f t="shared" si="100"/>
        <v>16.025316455696203</v>
      </c>
      <c r="O127" s="30">
        <v>185976</v>
      </c>
      <c r="P127" s="30">
        <f t="shared" si="101"/>
        <v>336.30379746835445</v>
      </c>
      <c r="Q127" s="30">
        <v>0</v>
      </c>
      <c r="R127" s="30">
        <f t="shared" si="102"/>
        <v>0</v>
      </c>
      <c r="S127" s="30">
        <v>0</v>
      </c>
      <c r="T127" s="30">
        <f t="shared" si="103"/>
        <v>0</v>
      </c>
      <c r="U127" s="30">
        <v>0</v>
      </c>
      <c r="V127" s="30">
        <f t="shared" si="104"/>
        <v>0</v>
      </c>
      <c r="W127" s="30">
        <v>3790</v>
      </c>
      <c r="X127" s="30">
        <f t="shared" si="105"/>
        <v>6.8535262206148282</v>
      </c>
      <c r="Y127" s="30">
        <v>35119</v>
      </c>
      <c r="Z127" s="30">
        <f t="shared" si="106"/>
        <v>63.506329113924053</v>
      </c>
      <c r="AA127" s="31">
        <f t="shared" si="107"/>
        <v>693715</v>
      </c>
      <c r="AB127" s="30">
        <f t="shared" si="108"/>
        <v>1254.4575045207957</v>
      </c>
    </row>
    <row r="128" spans="1:28" ht="16.5" customHeight="1" x14ac:dyDescent="0.2">
      <c r="A128" s="13" t="s">
        <v>181</v>
      </c>
      <c r="B128" s="14" t="s">
        <v>218</v>
      </c>
      <c r="C128" s="15" t="s">
        <v>182</v>
      </c>
      <c r="D128" s="16">
        <v>858</v>
      </c>
      <c r="E128" s="17">
        <v>11094</v>
      </c>
      <c r="F128" s="17">
        <f t="shared" si="96"/>
        <v>12.93006993006993</v>
      </c>
      <c r="G128" s="17">
        <v>196918</v>
      </c>
      <c r="H128" s="17">
        <f t="shared" si="97"/>
        <v>229.50815850815852</v>
      </c>
      <c r="I128" s="17">
        <v>63202</v>
      </c>
      <c r="J128" s="17">
        <f t="shared" si="98"/>
        <v>73.662004662004662</v>
      </c>
      <c r="K128" s="17">
        <v>0</v>
      </c>
      <c r="L128" s="17">
        <f t="shared" si="99"/>
        <v>0</v>
      </c>
      <c r="M128" s="17">
        <v>24266</v>
      </c>
      <c r="N128" s="17">
        <f t="shared" si="100"/>
        <v>28.282051282051281</v>
      </c>
      <c r="O128" s="17">
        <v>144945</v>
      </c>
      <c r="P128" s="17">
        <f t="shared" si="101"/>
        <v>168.93356643356643</v>
      </c>
      <c r="Q128" s="17">
        <v>0</v>
      </c>
      <c r="R128" s="17">
        <f t="shared" si="102"/>
        <v>0</v>
      </c>
      <c r="S128" s="17">
        <v>0</v>
      </c>
      <c r="T128" s="17">
        <f t="shared" si="103"/>
        <v>0</v>
      </c>
      <c r="U128" s="17">
        <v>0</v>
      </c>
      <c r="V128" s="17">
        <f t="shared" si="104"/>
        <v>0</v>
      </c>
      <c r="W128" s="17">
        <v>0</v>
      </c>
      <c r="X128" s="17">
        <f t="shared" si="105"/>
        <v>0</v>
      </c>
      <c r="Y128" s="17">
        <v>19630</v>
      </c>
      <c r="Z128" s="17">
        <f t="shared" si="106"/>
        <v>22.878787878787879</v>
      </c>
      <c r="AA128" s="18">
        <f t="shared" si="107"/>
        <v>460055</v>
      </c>
      <c r="AB128" s="17">
        <f t="shared" si="108"/>
        <v>536.19463869463868</v>
      </c>
    </row>
    <row r="129" spans="1:28" ht="16.5" customHeight="1" x14ac:dyDescent="0.2">
      <c r="A129" s="20" t="s">
        <v>183</v>
      </c>
      <c r="B129" s="21" t="s">
        <v>218</v>
      </c>
      <c r="C129" s="22" t="s">
        <v>184</v>
      </c>
      <c r="D129" s="23">
        <v>466</v>
      </c>
      <c r="E129" s="24">
        <v>3675</v>
      </c>
      <c r="F129" s="24">
        <f t="shared" si="96"/>
        <v>7.8862660944206011</v>
      </c>
      <c r="G129" s="24">
        <v>120569</v>
      </c>
      <c r="H129" s="24">
        <f t="shared" si="97"/>
        <v>258.73175965665234</v>
      </c>
      <c r="I129" s="24">
        <v>58160</v>
      </c>
      <c r="J129" s="24">
        <f t="shared" si="98"/>
        <v>124.8068669527897</v>
      </c>
      <c r="K129" s="24">
        <v>0</v>
      </c>
      <c r="L129" s="24">
        <f t="shared" si="99"/>
        <v>0</v>
      </c>
      <c r="M129" s="24">
        <v>0</v>
      </c>
      <c r="N129" s="24">
        <f t="shared" si="100"/>
        <v>0</v>
      </c>
      <c r="O129" s="24">
        <v>94690</v>
      </c>
      <c r="P129" s="24">
        <f t="shared" si="101"/>
        <v>203.19742489270385</v>
      </c>
      <c r="Q129" s="24">
        <v>0</v>
      </c>
      <c r="R129" s="24">
        <f t="shared" si="102"/>
        <v>0</v>
      </c>
      <c r="S129" s="24">
        <v>0</v>
      </c>
      <c r="T129" s="24">
        <f t="shared" si="103"/>
        <v>0</v>
      </c>
      <c r="U129" s="24">
        <v>0</v>
      </c>
      <c r="V129" s="24">
        <f t="shared" si="104"/>
        <v>0</v>
      </c>
      <c r="W129" s="24">
        <v>0</v>
      </c>
      <c r="X129" s="24">
        <f t="shared" si="105"/>
        <v>0</v>
      </c>
      <c r="Y129" s="24">
        <v>40432</v>
      </c>
      <c r="Z129" s="24">
        <f t="shared" si="106"/>
        <v>86.763948497854074</v>
      </c>
      <c r="AA129" s="25">
        <f t="shared" si="107"/>
        <v>317526</v>
      </c>
      <c r="AB129" s="24">
        <f t="shared" si="108"/>
        <v>681.38626609442065</v>
      </c>
    </row>
    <row r="130" spans="1:28" ht="16.5" customHeight="1" x14ac:dyDescent="0.2">
      <c r="A130" s="20" t="s">
        <v>185</v>
      </c>
      <c r="B130" s="21" t="s">
        <v>218</v>
      </c>
      <c r="C130" s="22" t="s">
        <v>186</v>
      </c>
      <c r="D130" s="23">
        <v>970</v>
      </c>
      <c r="E130" s="24">
        <v>16271</v>
      </c>
      <c r="F130" s="24">
        <f t="shared" si="96"/>
        <v>16.77422680412371</v>
      </c>
      <c r="G130" s="24">
        <v>1133068</v>
      </c>
      <c r="H130" s="24">
        <f t="shared" si="97"/>
        <v>1168.1113402061856</v>
      </c>
      <c r="I130" s="24">
        <v>43561</v>
      </c>
      <c r="J130" s="24">
        <f t="shared" si="98"/>
        <v>44.908247422680411</v>
      </c>
      <c r="K130" s="24">
        <v>0</v>
      </c>
      <c r="L130" s="24">
        <f t="shared" si="99"/>
        <v>0</v>
      </c>
      <c r="M130" s="24">
        <v>18936</v>
      </c>
      <c r="N130" s="24">
        <f t="shared" si="100"/>
        <v>19.521649484536084</v>
      </c>
      <c r="O130" s="24">
        <v>156524</v>
      </c>
      <c r="P130" s="24">
        <f t="shared" si="101"/>
        <v>161.36494845360824</v>
      </c>
      <c r="Q130" s="24">
        <v>0</v>
      </c>
      <c r="R130" s="24">
        <f t="shared" si="102"/>
        <v>0</v>
      </c>
      <c r="S130" s="24">
        <v>0</v>
      </c>
      <c r="T130" s="24">
        <f t="shared" si="103"/>
        <v>0</v>
      </c>
      <c r="U130" s="24">
        <v>0</v>
      </c>
      <c r="V130" s="24">
        <f t="shared" si="104"/>
        <v>0</v>
      </c>
      <c r="W130" s="24">
        <v>0</v>
      </c>
      <c r="X130" s="24">
        <f t="shared" si="105"/>
        <v>0</v>
      </c>
      <c r="Y130" s="24">
        <v>258540</v>
      </c>
      <c r="Z130" s="24">
        <f t="shared" si="106"/>
        <v>266.53608247422682</v>
      </c>
      <c r="AA130" s="25">
        <f t="shared" si="107"/>
        <v>1626900</v>
      </c>
      <c r="AB130" s="24">
        <f t="shared" si="108"/>
        <v>1677.2164948453608</v>
      </c>
    </row>
    <row r="131" spans="1:28" ht="16.5" customHeight="1" x14ac:dyDescent="0.2">
      <c r="A131" s="20" t="s">
        <v>187</v>
      </c>
      <c r="B131" s="21" t="s">
        <v>218</v>
      </c>
      <c r="C131" s="22" t="s">
        <v>188</v>
      </c>
      <c r="D131" s="23">
        <v>786</v>
      </c>
      <c r="E131" s="24">
        <v>2491</v>
      </c>
      <c r="F131" s="24">
        <f t="shared" si="96"/>
        <v>3.169211195928753</v>
      </c>
      <c r="G131" s="24">
        <v>147983</v>
      </c>
      <c r="H131" s="24">
        <f t="shared" si="97"/>
        <v>188.27353689567431</v>
      </c>
      <c r="I131" s="24">
        <v>29782</v>
      </c>
      <c r="J131" s="24">
        <f t="shared" si="98"/>
        <v>37.890585241730278</v>
      </c>
      <c r="K131" s="24">
        <v>10753</v>
      </c>
      <c r="L131" s="24">
        <f t="shared" si="99"/>
        <v>13.680661577608143</v>
      </c>
      <c r="M131" s="24">
        <v>10864</v>
      </c>
      <c r="N131" s="24">
        <f t="shared" si="100"/>
        <v>13.821882951653944</v>
      </c>
      <c r="O131" s="24">
        <v>154111</v>
      </c>
      <c r="P131" s="24">
        <f t="shared" si="101"/>
        <v>196.06997455470739</v>
      </c>
      <c r="Q131" s="24">
        <v>0</v>
      </c>
      <c r="R131" s="24">
        <f t="shared" si="102"/>
        <v>0</v>
      </c>
      <c r="S131" s="24">
        <v>0</v>
      </c>
      <c r="T131" s="24">
        <f t="shared" si="103"/>
        <v>0</v>
      </c>
      <c r="U131" s="24">
        <v>0</v>
      </c>
      <c r="V131" s="24">
        <f t="shared" si="104"/>
        <v>0</v>
      </c>
      <c r="W131" s="24">
        <v>0</v>
      </c>
      <c r="X131" s="24">
        <f t="shared" si="105"/>
        <v>0</v>
      </c>
      <c r="Y131" s="24">
        <v>72766</v>
      </c>
      <c r="Z131" s="24">
        <f t="shared" si="106"/>
        <v>92.577608142493645</v>
      </c>
      <c r="AA131" s="25">
        <f t="shared" si="107"/>
        <v>428750</v>
      </c>
      <c r="AB131" s="24">
        <f t="shared" si="108"/>
        <v>545.48346055979641</v>
      </c>
    </row>
    <row r="132" spans="1:28" ht="16.5" customHeight="1" x14ac:dyDescent="0.2">
      <c r="A132" s="26" t="s">
        <v>189</v>
      </c>
      <c r="B132" s="27" t="s">
        <v>218</v>
      </c>
      <c r="C132" s="28" t="s">
        <v>190</v>
      </c>
      <c r="D132" s="29">
        <v>1109</v>
      </c>
      <c r="E132" s="30">
        <v>1414</v>
      </c>
      <c r="F132" s="30">
        <f t="shared" si="96"/>
        <v>1.2750225428313797</v>
      </c>
      <c r="G132" s="30">
        <v>371394</v>
      </c>
      <c r="H132" s="30">
        <f t="shared" si="97"/>
        <v>334.89089269612265</v>
      </c>
      <c r="I132" s="30">
        <v>121977</v>
      </c>
      <c r="J132" s="30">
        <f t="shared" si="98"/>
        <v>109.9882777276826</v>
      </c>
      <c r="K132" s="30">
        <v>6611</v>
      </c>
      <c r="L132" s="30">
        <f t="shared" si="99"/>
        <v>5.9612263300270518</v>
      </c>
      <c r="M132" s="30">
        <v>13242</v>
      </c>
      <c r="N132" s="30">
        <f t="shared" si="100"/>
        <v>11.940486925157799</v>
      </c>
      <c r="O132" s="30">
        <v>122837</v>
      </c>
      <c r="P132" s="30">
        <f t="shared" si="101"/>
        <v>110.76375112714157</v>
      </c>
      <c r="Q132" s="30">
        <v>0</v>
      </c>
      <c r="R132" s="30">
        <f t="shared" si="102"/>
        <v>0</v>
      </c>
      <c r="S132" s="30">
        <v>0</v>
      </c>
      <c r="T132" s="30">
        <f t="shared" si="103"/>
        <v>0</v>
      </c>
      <c r="U132" s="30">
        <v>0</v>
      </c>
      <c r="V132" s="30">
        <f t="shared" si="104"/>
        <v>0</v>
      </c>
      <c r="W132" s="30">
        <v>0</v>
      </c>
      <c r="X132" s="30">
        <f t="shared" si="105"/>
        <v>0</v>
      </c>
      <c r="Y132" s="30">
        <v>59430</v>
      </c>
      <c r="Z132" s="30">
        <f t="shared" si="106"/>
        <v>53.588818755635707</v>
      </c>
      <c r="AA132" s="31">
        <f t="shared" si="107"/>
        <v>696905</v>
      </c>
      <c r="AB132" s="30">
        <f t="shared" si="108"/>
        <v>628.40847610459878</v>
      </c>
    </row>
    <row r="133" spans="1:28" ht="16.5" customHeight="1" x14ac:dyDescent="0.2">
      <c r="A133" s="13" t="s">
        <v>191</v>
      </c>
      <c r="B133" s="14" t="s">
        <v>218</v>
      </c>
      <c r="C133" s="15" t="s">
        <v>192</v>
      </c>
      <c r="D133" s="16">
        <v>1761</v>
      </c>
      <c r="E133" s="17">
        <v>88174</v>
      </c>
      <c r="F133" s="17">
        <f t="shared" si="96"/>
        <v>50.070414537194779</v>
      </c>
      <c r="G133" s="17">
        <v>733207</v>
      </c>
      <c r="H133" s="17">
        <f t="shared" si="97"/>
        <v>416.35831913685405</v>
      </c>
      <c r="I133" s="17">
        <v>152775</v>
      </c>
      <c r="J133" s="17">
        <f t="shared" si="98"/>
        <v>86.754684838160131</v>
      </c>
      <c r="K133" s="17">
        <v>0</v>
      </c>
      <c r="L133" s="17">
        <f t="shared" si="99"/>
        <v>0</v>
      </c>
      <c r="M133" s="17">
        <v>5172</v>
      </c>
      <c r="N133" s="17">
        <f t="shared" si="100"/>
        <v>2.9369676320272573</v>
      </c>
      <c r="O133" s="17">
        <v>279748</v>
      </c>
      <c r="P133" s="17">
        <f t="shared" si="101"/>
        <v>158.85746734809769</v>
      </c>
      <c r="Q133" s="17">
        <v>0</v>
      </c>
      <c r="R133" s="17">
        <f t="shared" si="102"/>
        <v>0</v>
      </c>
      <c r="S133" s="17">
        <v>0</v>
      </c>
      <c r="T133" s="17">
        <f t="shared" si="103"/>
        <v>0</v>
      </c>
      <c r="U133" s="17">
        <v>0</v>
      </c>
      <c r="V133" s="17">
        <f t="shared" si="104"/>
        <v>0</v>
      </c>
      <c r="W133" s="17">
        <v>14423</v>
      </c>
      <c r="X133" s="17">
        <f t="shared" si="105"/>
        <v>8.1902328222600786</v>
      </c>
      <c r="Y133" s="17">
        <v>147465</v>
      </c>
      <c r="Z133" s="17">
        <f t="shared" si="106"/>
        <v>83.73935264054515</v>
      </c>
      <c r="AA133" s="18">
        <f t="shared" si="107"/>
        <v>1420964</v>
      </c>
      <c r="AB133" s="17">
        <f t="shared" si="108"/>
        <v>806.90743895513913</v>
      </c>
    </row>
    <row r="134" spans="1:28" ht="16.5" customHeight="1" x14ac:dyDescent="0.2">
      <c r="A134" s="20" t="s">
        <v>193</v>
      </c>
      <c r="B134" s="21" t="s">
        <v>218</v>
      </c>
      <c r="C134" s="22" t="s">
        <v>194</v>
      </c>
      <c r="D134" s="23">
        <v>802</v>
      </c>
      <c r="E134" s="24">
        <v>17826</v>
      </c>
      <c r="F134" s="24">
        <f t="shared" si="96"/>
        <v>22.226932668329177</v>
      </c>
      <c r="G134" s="24">
        <v>314284</v>
      </c>
      <c r="H134" s="24">
        <f t="shared" si="97"/>
        <v>391.87531172069828</v>
      </c>
      <c r="I134" s="24">
        <v>379679</v>
      </c>
      <c r="J134" s="24">
        <f t="shared" si="98"/>
        <v>473.41521197007484</v>
      </c>
      <c r="K134" s="24">
        <v>11131</v>
      </c>
      <c r="L134" s="24">
        <f t="shared" si="99"/>
        <v>13.879052369077307</v>
      </c>
      <c r="M134" s="24">
        <v>76855</v>
      </c>
      <c r="N134" s="24">
        <f t="shared" si="100"/>
        <v>95.829177057356603</v>
      </c>
      <c r="O134" s="24">
        <v>127767</v>
      </c>
      <c r="P134" s="24">
        <f t="shared" si="101"/>
        <v>159.31047381546134</v>
      </c>
      <c r="Q134" s="24">
        <v>0</v>
      </c>
      <c r="R134" s="24">
        <f t="shared" si="102"/>
        <v>0</v>
      </c>
      <c r="S134" s="24">
        <v>0</v>
      </c>
      <c r="T134" s="24">
        <f t="shared" si="103"/>
        <v>0</v>
      </c>
      <c r="U134" s="24">
        <v>0</v>
      </c>
      <c r="V134" s="24">
        <f t="shared" si="104"/>
        <v>0</v>
      </c>
      <c r="W134" s="24">
        <v>3597</v>
      </c>
      <c r="X134" s="24">
        <f t="shared" si="105"/>
        <v>4.4850374064837908</v>
      </c>
      <c r="Y134" s="24">
        <v>82599</v>
      </c>
      <c r="Z134" s="24">
        <f t="shared" si="106"/>
        <v>102.99127182044887</v>
      </c>
      <c r="AA134" s="25">
        <f t="shared" si="107"/>
        <v>1013738</v>
      </c>
      <c r="AB134" s="24">
        <f t="shared" si="108"/>
        <v>1264.0124688279302</v>
      </c>
    </row>
    <row r="135" spans="1:28" ht="16.5" customHeight="1" x14ac:dyDescent="0.2">
      <c r="A135" s="20" t="s">
        <v>195</v>
      </c>
      <c r="B135" s="21" t="s">
        <v>218</v>
      </c>
      <c r="C135" s="22" t="s">
        <v>196</v>
      </c>
      <c r="D135" s="23">
        <v>344</v>
      </c>
      <c r="E135" s="24">
        <v>2984</v>
      </c>
      <c r="F135" s="24">
        <f t="shared" si="96"/>
        <v>8.6744186046511622</v>
      </c>
      <c r="G135" s="24">
        <v>82602</v>
      </c>
      <c r="H135" s="24">
        <f t="shared" si="97"/>
        <v>240.12209302325581</v>
      </c>
      <c r="I135" s="24">
        <v>46197</v>
      </c>
      <c r="J135" s="24">
        <f t="shared" si="98"/>
        <v>134.29360465116278</v>
      </c>
      <c r="K135" s="24">
        <v>0</v>
      </c>
      <c r="L135" s="24">
        <f t="shared" si="99"/>
        <v>0</v>
      </c>
      <c r="M135" s="24">
        <v>5260</v>
      </c>
      <c r="N135" s="24">
        <f t="shared" si="100"/>
        <v>15.290697674418604</v>
      </c>
      <c r="O135" s="24">
        <v>106326</v>
      </c>
      <c r="P135" s="24">
        <f t="shared" si="101"/>
        <v>309.08720930232556</v>
      </c>
      <c r="Q135" s="24">
        <v>0</v>
      </c>
      <c r="R135" s="24">
        <f t="shared" si="102"/>
        <v>0</v>
      </c>
      <c r="S135" s="24">
        <v>0</v>
      </c>
      <c r="T135" s="24">
        <f t="shared" si="103"/>
        <v>0</v>
      </c>
      <c r="U135" s="24">
        <v>0</v>
      </c>
      <c r="V135" s="24">
        <f t="shared" si="104"/>
        <v>0</v>
      </c>
      <c r="W135" s="24">
        <v>0</v>
      </c>
      <c r="X135" s="24">
        <f t="shared" si="105"/>
        <v>0</v>
      </c>
      <c r="Y135" s="24">
        <v>37765</v>
      </c>
      <c r="Z135" s="24">
        <f t="shared" si="106"/>
        <v>109.78197674418605</v>
      </c>
      <c r="AA135" s="25">
        <f t="shared" si="107"/>
        <v>281134</v>
      </c>
      <c r="AB135" s="24">
        <f t="shared" si="108"/>
        <v>817.25</v>
      </c>
    </row>
    <row r="136" spans="1:28" ht="16.5" customHeight="1" x14ac:dyDescent="0.2">
      <c r="A136" s="20" t="s">
        <v>197</v>
      </c>
      <c r="B136" s="21" t="s">
        <v>218</v>
      </c>
      <c r="C136" s="22" t="s">
        <v>198</v>
      </c>
      <c r="D136" s="23">
        <v>629</v>
      </c>
      <c r="E136" s="24">
        <v>636</v>
      </c>
      <c r="F136" s="24">
        <f t="shared" si="96"/>
        <v>1.0111287758346581</v>
      </c>
      <c r="G136" s="24">
        <v>103057</v>
      </c>
      <c r="H136" s="24">
        <f t="shared" si="97"/>
        <v>163.84260731319554</v>
      </c>
      <c r="I136" s="24">
        <v>0</v>
      </c>
      <c r="J136" s="24">
        <f t="shared" si="98"/>
        <v>0</v>
      </c>
      <c r="K136" s="24">
        <v>0</v>
      </c>
      <c r="L136" s="24">
        <f t="shared" si="99"/>
        <v>0</v>
      </c>
      <c r="M136" s="24">
        <v>9333</v>
      </c>
      <c r="N136" s="24">
        <f t="shared" si="100"/>
        <v>14.837837837837839</v>
      </c>
      <c r="O136" s="24">
        <v>130219</v>
      </c>
      <c r="P136" s="24">
        <f t="shared" si="101"/>
        <v>207.02543720190778</v>
      </c>
      <c r="Q136" s="24">
        <v>0</v>
      </c>
      <c r="R136" s="24">
        <f t="shared" si="102"/>
        <v>0</v>
      </c>
      <c r="S136" s="24">
        <v>35</v>
      </c>
      <c r="T136" s="24">
        <f t="shared" si="103"/>
        <v>5.5643879173290937E-2</v>
      </c>
      <c r="U136" s="24">
        <v>0</v>
      </c>
      <c r="V136" s="24">
        <f t="shared" si="104"/>
        <v>0</v>
      </c>
      <c r="W136" s="24">
        <v>0</v>
      </c>
      <c r="X136" s="24">
        <f t="shared" si="105"/>
        <v>0</v>
      </c>
      <c r="Y136" s="24">
        <v>25631</v>
      </c>
      <c r="Z136" s="24">
        <f t="shared" si="106"/>
        <v>40.748807631160574</v>
      </c>
      <c r="AA136" s="25">
        <f t="shared" si="107"/>
        <v>268911</v>
      </c>
      <c r="AB136" s="24">
        <f t="shared" si="108"/>
        <v>427.5214626391097</v>
      </c>
    </row>
    <row r="137" spans="1:28" ht="16.5" customHeight="1" x14ac:dyDescent="0.2">
      <c r="A137" s="26" t="s">
        <v>199</v>
      </c>
      <c r="B137" s="27" t="s">
        <v>218</v>
      </c>
      <c r="C137" s="28" t="s">
        <v>200</v>
      </c>
      <c r="D137" s="29">
        <v>473</v>
      </c>
      <c r="E137" s="30">
        <v>0</v>
      </c>
      <c r="F137" s="30">
        <f t="shared" si="96"/>
        <v>0</v>
      </c>
      <c r="G137" s="30">
        <v>156817</v>
      </c>
      <c r="H137" s="30">
        <f t="shared" si="97"/>
        <v>331.53699788583509</v>
      </c>
      <c r="I137" s="30">
        <v>42955</v>
      </c>
      <c r="J137" s="30">
        <f t="shared" si="98"/>
        <v>90.813953488372093</v>
      </c>
      <c r="K137" s="30">
        <v>0</v>
      </c>
      <c r="L137" s="30">
        <f t="shared" si="99"/>
        <v>0</v>
      </c>
      <c r="M137" s="30">
        <v>2752</v>
      </c>
      <c r="N137" s="30">
        <f t="shared" si="100"/>
        <v>5.8181818181818183</v>
      </c>
      <c r="O137" s="30">
        <v>97556</v>
      </c>
      <c r="P137" s="30">
        <f t="shared" si="101"/>
        <v>206.2494714587738</v>
      </c>
      <c r="Q137" s="30">
        <v>0</v>
      </c>
      <c r="R137" s="30">
        <f t="shared" si="102"/>
        <v>0</v>
      </c>
      <c r="S137" s="30">
        <v>0</v>
      </c>
      <c r="T137" s="30">
        <f t="shared" si="103"/>
        <v>0</v>
      </c>
      <c r="U137" s="30">
        <v>0</v>
      </c>
      <c r="V137" s="30">
        <f t="shared" si="104"/>
        <v>0</v>
      </c>
      <c r="W137" s="30">
        <v>305</v>
      </c>
      <c r="X137" s="30">
        <f t="shared" si="105"/>
        <v>0.64482029598308666</v>
      </c>
      <c r="Y137" s="30">
        <v>1665</v>
      </c>
      <c r="Z137" s="30">
        <f t="shared" si="106"/>
        <v>3.5200845665961946</v>
      </c>
      <c r="AA137" s="31">
        <f t="shared" si="107"/>
        <v>302050</v>
      </c>
      <c r="AB137" s="30">
        <f t="shared" si="108"/>
        <v>638.58350951374211</v>
      </c>
    </row>
    <row r="138" spans="1:28" ht="16.5" customHeight="1" x14ac:dyDescent="0.2">
      <c r="A138" s="13" t="s">
        <v>201</v>
      </c>
      <c r="B138" s="14" t="s">
        <v>218</v>
      </c>
      <c r="C138" s="15" t="s">
        <v>202</v>
      </c>
      <c r="D138" s="16">
        <v>561</v>
      </c>
      <c r="E138" s="17">
        <v>38931</v>
      </c>
      <c r="F138" s="17">
        <f t="shared" si="96"/>
        <v>69.395721925133685</v>
      </c>
      <c r="G138" s="17">
        <v>69286</v>
      </c>
      <c r="H138" s="17">
        <f t="shared" si="97"/>
        <v>123.50445632798574</v>
      </c>
      <c r="I138" s="17">
        <v>50805</v>
      </c>
      <c r="J138" s="17">
        <f t="shared" si="98"/>
        <v>90.561497326203209</v>
      </c>
      <c r="K138" s="17">
        <v>0</v>
      </c>
      <c r="L138" s="17">
        <f t="shared" si="99"/>
        <v>0</v>
      </c>
      <c r="M138" s="17">
        <v>0</v>
      </c>
      <c r="N138" s="17">
        <f t="shared" si="100"/>
        <v>0</v>
      </c>
      <c r="O138" s="17">
        <v>78497</v>
      </c>
      <c r="P138" s="17">
        <f t="shared" si="101"/>
        <v>139.92335115864529</v>
      </c>
      <c r="Q138" s="17">
        <v>0</v>
      </c>
      <c r="R138" s="17">
        <f t="shared" si="102"/>
        <v>0</v>
      </c>
      <c r="S138" s="17">
        <v>641390</v>
      </c>
      <c r="T138" s="17">
        <f t="shared" si="103"/>
        <v>1143.2976827094474</v>
      </c>
      <c r="U138" s="17">
        <v>0</v>
      </c>
      <c r="V138" s="17">
        <f t="shared" si="104"/>
        <v>0</v>
      </c>
      <c r="W138" s="17">
        <v>0</v>
      </c>
      <c r="X138" s="17">
        <f t="shared" si="105"/>
        <v>0</v>
      </c>
      <c r="Y138" s="17">
        <v>27062</v>
      </c>
      <c r="Z138" s="17">
        <f t="shared" si="106"/>
        <v>48.238859180035654</v>
      </c>
      <c r="AA138" s="18">
        <f t="shared" si="107"/>
        <v>905971</v>
      </c>
      <c r="AB138" s="17">
        <f t="shared" si="108"/>
        <v>1614.9215686274511</v>
      </c>
    </row>
    <row r="139" spans="1:28" ht="16.5" customHeight="1" x14ac:dyDescent="0.2">
      <c r="A139" s="20" t="s">
        <v>203</v>
      </c>
      <c r="B139" s="21" t="s">
        <v>218</v>
      </c>
      <c r="C139" s="22" t="s">
        <v>204</v>
      </c>
      <c r="D139" s="23">
        <v>443</v>
      </c>
      <c r="E139" s="24">
        <v>0</v>
      </c>
      <c r="F139" s="24">
        <f t="shared" si="96"/>
        <v>0</v>
      </c>
      <c r="G139" s="24">
        <v>215173</v>
      </c>
      <c r="H139" s="24">
        <f t="shared" si="97"/>
        <v>485.7178329571106</v>
      </c>
      <c r="I139" s="24">
        <v>67556</v>
      </c>
      <c r="J139" s="24">
        <f t="shared" si="98"/>
        <v>152.49661399548532</v>
      </c>
      <c r="K139" s="24">
        <v>0</v>
      </c>
      <c r="L139" s="24">
        <f t="shared" si="99"/>
        <v>0</v>
      </c>
      <c r="M139" s="24">
        <v>0</v>
      </c>
      <c r="N139" s="24">
        <f t="shared" si="100"/>
        <v>0</v>
      </c>
      <c r="O139" s="24">
        <v>36325</v>
      </c>
      <c r="P139" s="24">
        <f t="shared" si="101"/>
        <v>81.997742663656879</v>
      </c>
      <c r="Q139" s="24">
        <v>0</v>
      </c>
      <c r="R139" s="24">
        <f t="shared" si="102"/>
        <v>0</v>
      </c>
      <c r="S139" s="24">
        <v>192290</v>
      </c>
      <c r="T139" s="24">
        <f t="shared" si="103"/>
        <v>434.06320541760721</v>
      </c>
      <c r="U139" s="24">
        <v>0</v>
      </c>
      <c r="V139" s="24">
        <f t="shared" si="104"/>
        <v>0</v>
      </c>
      <c r="W139" s="24">
        <v>0</v>
      </c>
      <c r="X139" s="24">
        <f t="shared" si="105"/>
        <v>0</v>
      </c>
      <c r="Y139" s="24">
        <v>11717</v>
      </c>
      <c r="Z139" s="24">
        <f t="shared" si="106"/>
        <v>26.44920993227991</v>
      </c>
      <c r="AA139" s="25">
        <f t="shared" si="107"/>
        <v>523061</v>
      </c>
      <c r="AB139" s="24">
        <f t="shared" si="108"/>
        <v>1180.7246049661399</v>
      </c>
    </row>
    <row r="140" spans="1:28" ht="16.5" customHeight="1" x14ac:dyDescent="0.2">
      <c r="A140" s="20" t="s">
        <v>205</v>
      </c>
      <c r="B140" s="21" t="s">
        <v>218</v>
      </c>
      <c r="C140" s="22" t="s">
        <v>206</v>
      </c>
      <c r="D140" s="23">
        <v>643</v>
      </c>
      <c r="E140" s="24">
        <v>16907</v>
      </c>
      <c r="F140" s="24">
        <f t="shared" si="96"/>
        <v>26.293934681181959</v>
      </c>
      <c r="G140" s="24">
        <v>160388</v>
      </c>
      <c r="H140" s="24">
        <f t="shared" si="97"/>
        <v>249.43701399688959</v>
      </c>
      <c r="I140" s="24">
        <v>67139</v>
      </c>
      <c r="J140" s="24">
        <f t="shared" si="98"/>
        <v>104.41524105754277</v>
      </c>
      <c r="K140" s="24">
        <v>10278</v>
      </c>
      <c r="L140" s="24">
        <f t="shared" si="99"/>
        <v>15.984447900466563</v>
      </c>
      <c r="M140" s="24">
        <v>0</v>
      </c>
      <c r="N140" s="24">
        <f t="shared" si="100"/>
        <v>0</v>
      </c>
      <c r="O140" s="24">
        <v>168156</v>
      </c>
      <c r="P140" s="24">
        <f t="shared" si="101"/>
        <v>261.51788491446348</v>
      </c>
      <c r="Q140" s="24">
        <v>0</v>
      </c>
      <c r="R140" s="24">
        <f t="shared" si="102"/>
        <v>0</v>
      </c>
      <c r="S140" s="24">
        <v>0</v>
      </c>
      <c r="T140" s="24">
        <f t="shared" si="103"/>
        <v>0</v>
      </c>
      <c r="U140" s="24">
        <v>0</v>
      </c>
      <c r="V140" s="24">
        <f t="shared" si="104"/>
        <v>0</v>
      </c>
      <c r="W140" s="24">
        <v>0</v>
      </c>
      <c r="X140" s="24">
        <f t="shared" si="105"/>
        <v>0</v>
      </c>
      <c r="Y140" s="24">
        <v>36338</v>
      </c>
      <c r="Z140" s="24">
        <f t="shared" si="106"/>
        <v>56.513219284603423</v>
      </c>
      <c r="AA140" s="25">
        <f t="shared" si="107"/>
        <v>459206</v>
      </c>
      <c r="AB140" s="24">
        <f t="shared" si="108"/>
        <v>714.16174183514772</v>
      </c>
    </row>
    <row r="141" spans="1:28" ht="16.5" customHeight="1" x14ac:dyDescent="0.2">
      <c r="A141" s="20" t="s">
        <v>207</v>
      </c>
      <c r="B141" s="21" t="s">
        <v>218</v>
      </c>
      <c r="C141" s="22" t="s">
        <v>208</v>
      </c>
      <c r="D141" s="23">
        <v>161</v>
      </c>
      <c r="E141" s="24">
        <v>1226</v>
      </c>
      <c r="F141" s="24">
        <f t="shared" si="96"/>
        <v>7.6149068322981366</v>
      </c>
      <c r="G141" s="24">
        <v>73179</v>
      </c>
      <c r="H141" s="24">
        <f t="shared" si="97"/>
        <v>454.52795031055899</v>
      </c>
      <c r="I141" s="24">
        <v>52460</v>
      </c>
      <c r="J141" s="24">
        <f t="shared" si="98"/>
        <v>325.83850931677017</v>
      </c>
      <c r="K141" s="24">
        <v>0</v>
      </c>
      <c r="L141" s="24">
        <f t="shared" si="99"/>
        <v>0</v>
      </c>
      <c r="M141" s="24">
        <v>0</v>
      </c>
      <c r="N141" s="24">
        <f t="shared" si="100"/>
        <v>0</v>
      </c>
      <c r="O141" s="24">
        <v>49988</v>
      </c>
      <c r="P141" s="24">
        <f t="shared" si="101"/>
        <v>310.48447204968943</v>
      </c>
      <c r="Q141" s="24">
        <v>0</v>
      </c>
      <c r="R141" s="24">
        <f t="shared" si="102"/>
        <v>0</v>
      </c>
      <c r="S141" s="24">
        <v>0</v>
      </c>
      <c r="T141" s="24">
        <f t="shared" si="103"/>
        <v>0</v>
      </c>
      <c r="U141" s="24">
        <v>0</v>
      </c>
      <c r="V141" s="24">
        <f t="shared" si="104"/>
        <v>0</v>
      </c>
      <c r="W141" s="24">
        <v>0</v>
      </c>
      <c r="X141" s="24">
        <f t="shared" si="105"/>
        <v>0</v>
      </c>
      <c r="Y141" s="24">
        <v>97902</v>
      </c>
      <c r="Z141" s="24">
        <f t="shared" si="106"/>
        <v>608.08695652173913</v>
      </c>
      <c r="AA141" s="25">
        <f t="shared" si="107"/>
        <v>274755</v>
      </c>
      <c r="AB141" s="24">
        <f t="shared" si="108"/>
        <v>1706.5527950310559</v>
      </c>
    </row>
    <row r="142" spans="1:28" ht="16.5" customHeight="1" x14ac:dyDescent="0.2">
      <c r="A142" s="26" t="s">
        <v>209</v>
      </c>
      <c r="B142" s="27" t="s">
        <v>218</v>
      </c>
      <c r="C142" s="28" t="s">
        <v>210</v>
      </c>
      <c r="D142" s="29">
        <v>356</v>
      </c>
      <c r="E142" s="30">
        <v>657</v>
      </c>
      <c r="F142" s="30">
        <f t="shared" si="96"/>
        <v>1.845505617977528</v>
      </c>
      <c r="G142" s="30">
        <v>126065</v>
      </c>
      <c r="H142" s="30">
        <f t="shared" si="97"/>
        <v>354.11516853932585</v>
      </c>
      <c r="I142" s="30">
        <v>164204</v>
      </c>
      <c r="J142" s="30">
        <f t="shared" si="98"/>
        <v>461.24719101123594</v>
      </c>
      <c r="K142" s="30">
        <v>0</v>
      </c>
      <c r="L142" s="30">
        <f t="shared" si="99"/>
        <v>0</v>
      </c>
      <c r="M142" s="30">
        <v>0</v>
      </c>
      <c r="N142" s="30">
        <f t="shared" si="100"/>
        <v>0</v>
      </c>
      <c r="O142" s="30">
        <v>125056</v>
      </c>
      <c r="P142" s="30">
        <f t="shared" si="101"/>
        <v>351.28089887640448</v>
      </c>
      <c r="Q142" s="30">
        <v>0</v>
      </c>
      <c r="R142" s="30">
        <f t="shared" si="102"/>
        <v>0</v>
      </c>
      <c r="S142" s="30">
        <v>0</v>
      </c>
      <c r="T142" s="30">
        <f t="shared" si="103"/>
        <v>0</v>
      </c>
      <c r="U142" s="30">
        <v>0</v>
      </c>
      <c r="V142" s="30">
        <f t="shared" si="104"/>
        <v>0</v>
      </c>
      <c r="W142" s="30">
        <v>0</v>
      </c>
      <c r="X142" s="30">
        <f t="shared" si="105"/>
        <v>0</v>
      </c>
      <c r="Y142" s="30">
        <v>98861</v>
      </c>
      <c r="Z142" s="30">
        <f t="shared" si="106"/>
        <v>277.69943820224717</v>
      </c>
      <c r="AA142" s="31">
        <f t="shared" si="107"/>
        <v>514843</v>
      </c>
      <c r="AB142" s="30">
        <f t="shared" si="108"/>
        <v>1446.1882022471909</v>
      </c>
    </row>
    <row r="143" spans="1:28" ht="16.5" customHeight="1" x14ac:dyDescent="0.2">
      <c r="A143" s="13" t="s">
        <v>211</v>
      </c>
      <c r="B143" s="14" t="s">
        <v>218</v>
      </c>
      <c r="C143" s="15" t="s">
        <v>212</v>
      </c>
      <c r="D143" s="16">
        <v>479</v>
      </c>
      <c r="E143" s="17">
        <v>0</v>
      </c>
      <c r="F143" s="17">
        <f t="shared" si="96"/>
        <v>0</v>
      </c>
      <c r="G143" s="17">
        <v>102920</v>
      </c>
      <c r="H143" s="17">
        <f t="shared" si="97"/>
        <v>214.86430062630481</v>
      </c>
      <c r="I143" s="17">
        <v>173777</v>
      </c>
      <c r="J143" s="17">
        <f t="shared" si="98"/>
        <v>362.79123173277662</v>
      </c>
      <c r="K143" s="17">
        <v>0</v>
      </c>
      <c r="L143" s="17">
        <f t="shared" si="99"/>
        <v>0</v>
      </c>
      <c r="M143" s="17">
        <v>0</v>
      </c>
      <c r="N143" s="17">
        <f t="shared" si="100"/>
        <v>0</v>
      </c>
      <c r="O143" s="17">
        <v>98499</v>
      </c>
      <c r="P143" s="17">
        <f t="shared" si="101"/>
        <v>205.63465553235909</v>
      </c>
      <c r="Q143" s="17">
        <v>0</v>
      </c>
      <c r="R143" s="17">
        <f t="shared" si="102"/>
        <v>0</v>
      </c>
      <c r="S143" s="17">
        <v>0</v>
      </c>
      <c r="T143" s="17">
        <f t="shared" si="103"/>
        <v>0</v>
      </c>
      <c r="U143" s="17">
        <v>0</v>
      </c>
      <c r="V143" s="17">
        <f t="shared" si="104"/>
        <v>0</v>
      </c>
      <c r="W143" s="17">
        <v>0</v>
      </c>
      <c r="X143" s="17">
        <f t="shared" si="105"/>
        <v>0</v>
      </c>
      <c r="Y143" s="17">
        <v>126552</v>
      </c>
      <c r="Z143" s="17">
        <f t="shared" si="106"/>
        <v>264.20041753653447</v>
      </c>
      <c r="AA143" s="18">
        <f t="shared" si="107"/>
        <v>501748</v>
      </c>
      <c r="AB143" s="17">
        <f t="shared" si="108"/>
        <v>1047.490605427975</v>
      </c>
    </row>
    <row r="144" spans="1:28" ht="16.5" customHeight="1" x14ac:dyDescent="0.2">
      <c r="A144" s="20" t="s">
        <v>213</v>
      </c>
      <c r="B144" s="21" t="s">
        <v>218</v>
      </c>
      <c r="C144" s="22" t="s">
        <v>214</v>
      </c>
      <c r="D144" s="23">
        <v>408</v>
      </c>
      <c r="E144" s="24">
        <v>6032</v>
      </c>
      <c r="F144" s="24">
        <f t="shared" si="96"/>
        <v>14.784313725490197</v>
      </c>
      <c r="G144" s="24">
        <v>226771</v>
      </c>
      <c r="H144" s="24">
        <f t="shared" si="97"/>
        <v>555.81127450980387</v>
      </c>
      <c r="I144" s="24">
        <v>210502</v>
      </c>
      <c r="J144" s="24">
        <f t="shared" si="98"/>
        <v>515.93627450980387</v>
      </c>
      <c r="K144" s="24">
        <v>6135</v>
      </c>
      <c r="L144" s="24">
        <f t="shared" si="99"/>
        <v>15.036764705882353</v>
      </c>
      <c r="M144" s="24">
        <v>0</v>
      </c>
      <c r="N144" s="24">
        <f t="shared" si="100"/>
        <v>0</v>
      </c>
      <c r="O144" s="24">
        <v>102891</v>
      </c>
      <c r="P144" s="24">
        <f t="shared" si="101"/>
        <v>252.18382352941177</v>
      </c>
      <c r="Q144" s="24">
        <v>0</v>
      </c>
      <c r="R144" s="24">
        <f t="shared" si="102"/>
        <v>0</v>
      </c>
      <c r="S144" s="24">
        <v>0</v>
      </c>
      <c r="T144" s="24">
        <f t="shared" si="103"/>
        <v>0</v>
      </c>
      <c r="U144" s="24">
        <v>0</v>
      </c>
      <c r="V144" s="24">
        <f t="shared" si="104"/>
        <v>0</v>
      </c>
      <c r="W144" s="24">
        <v>0</v>
      </c>
      <c r="X144" s="24">
        <f t="shared" si="105"/>
        <v>0</v>
      </c>
      <c r="Y144" s="24">
        <v>96955</v>
      </c>
      <c r="Z144" s="24">
        <f t="shared" si="106"/>
        <v>237.63480392156862</v>
      </c>
      <c r="AA144" s="25">
        <f t="shared" si="107"/>
        <v>649286</v>
      </c>
      <c r="AB144" s="24">
        <f t="shared" si="108"/>
        <v>1591.3872549019609</v>
      </c>
    </row>
    <row r="145" spans="1:28" ht="16.5" customHeight="1" thickBot="1" x14ac:dyDescent="0.25">
      <c r="A145" s="32"/>
      <c r="B145" s="33"/>
      <c r="C145" s="34" t="s">
        <v>215</v>
      </c>
      <c r="D145" s="35">
        <f>SUM(D123:D144)</f>
        <v>14841</v>
      </c>
      <c r="E145" s="36">
        <f>SUM(E123:E144)</f>
        <v>524742</v>
      </c>
      <c r="F145" s="36">
        <f t="shared" si="96"/>
        <v>35.35759045886396</v>
      </c>
      <c r="G145" s="36">
        <f t="shared" ref="G145" si="109">SUM(G123:G144)</f>
        <v>5536047</v>
      </c>
      <c r="H145" s="36">
        <f t="shared" si="97"/>
        <v>373.02385284010512</v>
      </c>
      <c r="I145" s="36">
        <f t="shared" ref="I145" si="110">SUM(I123:I144)</f>
        <v>2515059</v>
      </c>
      <c r="J145" s="36">
        <f t="shared" si="98"/>
        <v>169.46694966646453</v>
      </c>
      <c r="K145" s="36">
        <f t="shared" ref="K145" si="111">SUM(K123:K144)</f>
        <v>44908</v>
      </c>
      <c r="L145" s="36">
        <f t="shared" si="99"/>
        <v>3.0259416481369179</v>
      </c>
      <c r="M145" s="36">
        <f t="shared" ref="M145" si="112">SUM(M123:M144)</f>
        <v>186025</v>
      </c>
      <c r="N145" s="36">
        <f t="shared" si="100"/>
        <v>12.534532713429014</v>
      </c>
      <c r="O145" s="36">
        <f t="shared" ref="O145" si="113">SUM(O123:O144)</f>
        <v>3068573</v>
      </c>
      <c r="P145" s="36">
        <f t="shared" si="101"/>
        <v>206.7632235024594</v>
      </c>
      <c r="Q145" s="36">
        <f t="shared" ref="Q145" si="114">SUM(Q123:Q144)</f>
        <v>48</v>
      </c>
      <c r="R145" s="36">
        <f t="shared" si="102"/>
        <v>3.2342834040832826E-3</v>
      </c>
      <c r="S145" s="36">
        <f t="shared" ref="S145" si="115">SUM(S123:S144)</f>
        <v>1064185</v>
      </c>
      <c r="T145" s="36">
        <f t="shared" si="103"/>
        <v>71.705747591132678</v>
      </c>
      <c r="U145" s="36">
        <f t="shared" ref="U145" si="116">SUM(U123:U144)</f>
        <v>67053</v>
      </c>
      <c r="V145" s="36">
        <f t="shared" si="104"/>
        <v>4.5180917727915908</v>
      </c>
      <c r="W145" s="36">
        <f t="shared" ref="W145" si="117">SUM(W123:W144)</f>
        <v>22115</v>
      </c>
      <c r="X145" s="36">
        <f t="shared" si="105"/>
        <v>1.4901286975271208</v>
      </c>
      <c r="Y145" s="36">
        <f t="shared" ref="Y145" si="118">SUM(Y123:Y144)</f>
        <v>1389135</v>
      </c>
      <c r="Z145" s="36">
        <f t="shared" si="106"/>
        <v>93.601172427733985</v>
      </c>
      <c r="AA145" s="37">
        <f t="shared" ref="AA145" si="119">SUM(AA123:AA144)</f>
        <v>14417890</v>
      </c>
      <c r="AB145" s="36">
        <f t="shared" si="108"/>
        <v>971.4904656020484</v>
      </c>
    </row>
    <row r="146" spans="1:28" ht="8.25" customHeight="1" thickTop="1" x14ac:dyDescent="0.2">
      <c r="A146" s="38"/>
      <c r="B146" s="39"/>
      <c r="C146" s="40"/>
      <c r="D146" s="41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2"/>
      <c r="AB146" s="40"/>
    </row>
    <row r="147" spans="1:28" ht="16.5" customHeight="1" thickBot="1" x14ac:dyDescent="0.25">
      <c r="A147" s="32"/>
      <c r="B147" s="33"/>
      <c r="C147" s="34" t="s">
        <v>216</v>
      </c>
      <c r="D147" s="35">
        <f>SUM(D73,D78,D121,D145)</f>
        <v>714831</v>
      </c>
      <c r="E147" s="36">
        <f>SUM(E73,E78,E121,E145)</f>
        <v>11966088</v>
      </c>
      <c r="F147" s="36">
        <f t="shared" ref="F147" si="120">IFERROR(E147/$D147,0)</f>
        <v>16.73974407936981</v>
      </c>
      <c r="G147" s="36">
        <f t="shared" ref="G147" si="121">SUM(G73,G78,G121,G145)</f>
        <v>187478250</v>
      </c>
      <c r="H147" s="36">
        <f t="shared" ref="H147" si="122">IFERROR(G147/$D147,0)</f>
        <v>262.26933359073684</v>
      </c>
      <c r="I147" s="36">
        <f t="shared" ref="I147" si="123">SUM(I73,I78,I121,I145)</f>
        <v>99588405</v>
      </c>
      <c r="J147" s="36">
        <f t="shared" ref="J147" si="124">IFERROR(I147/$D147,0)</f>
        <v>139.31741208761233</v>
      </c>
      <c r="K147" s="36">
        <f t="shared" ref="K147" si="125">SUM(K73,K78,K121,K145)</f>
        <v>4048200</v>
      </c>
      <c r="L147" s="36">
        <f t="shared" ref="L147" si="126">IFERROR(K147/$D147,0)</f>
        <v>5.6631567461399968</v>
      </c>
      <c r="M147" s="36">
        <f t="shared" ref="M147" si="127">SUM(M73,M78,M121,M145)</f>
        <v>12617561</v>
      </c>
      <c r="N147" s="36">
        <f t="shared" ref="N147" si="128">IFERROR(M147/$D147,0)</f>
        <v>17.651110542212074</v>
      </c>
      <c r="O147" s="36">
        <f t="shared" ref="O147" si="129">SUM(O73,O78,O121,O145)</f>
        <v>139781263</v>
      </c>
      <c r="P147" s="36">
        <f t="shared" ref="P147" si="130">IFERROR(O147/$D147,0)</f>
        <v>195.54448953668771</v>
      </c>
      <c r="Q147" s="36">
        <f t="shared" ref="Q147" si="131">SUM(Q73,Q78,Q121,Q145)</f>
        <v>25166828</v>
      </c>
      <c r="R147" s="36">
        <f t="shared" ref="R147" si="132">IFERROR(Q147/$D147,0)</f>
        <v>35.206682418641606</v>
      </c>
      <c r="S147" s="36">
        <f t="shared" ref="S147" si="133">SUM(S73,S78,S121,S145)</f>
        <v>119203167</v>
      </c>
      <c r="T147" s="36">
        <f t="shared" ref="T147" si="134">IFERROR(S147/$D147,0)</f>
        <v>166.75713140588473</v>
      </c>
      <c r="U147" s="36">
        <f t="shared" ref="U147" si="135">SUM(U73,U78,U121,U145)</f>
        <v>25724132</v>
      </c>
      <c r="V147" s="36">
        <f t="shared" ref="V147" si="136">IFERROR(U147/$D147,0)</f>
        <v>35.986312848771249</v>
      </c>
      <c r="W147" s="36">
        <f t="shared" ref="W147" si="137">SUM(W73,W78,W121,W145)</f>
        <v>3478992</v>
      </c>
      <c r="X147" s="36">
        <f t="shared" ref="X147" si="138">IFERROR(W147/$D147,0)</f>
        <v>4.8668734288244355</v>
      </c>
      <c r="Y147" s="36">
        <f t="shared" ref="Y147" si="139">SUM(Y73,Y78,Y121,Y145)</f>
        <v>50707697</v>
      </c>
      <c r="Z147" s="36">
        <f t="shared" ref="Z147" si="140">IFERROR(Y147/$D147,0)</f>
        <v>70.936622782168087</v>
      </c>
      <c r="AA147" s="37">
        <f t="shared" ref="AA147" si="141">SUM(AA73,AA78,AA121,AA145)</f>
        <v>679760583</v>
      </c>
      <c r="AB147" s="36">
        <f t="shared" ref="AB147" si="142">IFERROR(AA147/$D147,0)</f>
        <v>950.9388694670489</v>
      </c>
    </row>
    <row r="148" spans="1:28" s="43" customFormat="1" ht="16.5" customHeight="1" thickTop="1" x14ac:dyDescent="0.2">
      <c r="A148" s="43" t="s">
        <v>217</v>
      </c>
      <c r="B148" s="44"/>
      <c r="D148" s="45"/>
    </row>
    <row r="149" spans="1:28" x14ac:dyDescent="0.2">
      <c r="B149" s="44"/>
    </row>
    <row r="150" spans="1:28" x14ac:dyDescent="0.2">
      <c r="B150" s="44"/>
    </row>
    <row r="151" spans="1:28" x14ac:dyDescent="0.2">
      <c r="B151" s="44"/>
    </row>
    <row r="152" spans="1:28" x14ac:dyDescent="0.2">
      <c r="B152" s="44"/>
    </row>
    <row r="153" spans="1:28" s="46" customFormat="1" x14ac:dyDescent="0.2">
      <c r="A153" s="19"/>
      <c r="B153" s="44"/>
      <c r="C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</row>
    <row r="154" spans="1:28" s="46" customFormat="1" x14ac:dyDescent="0.2">
      <c r="A154" s="19"/>
      <c r="B154" s="44"/>
      <c r="C154" s="47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</row>
    <row r="155" spans="1:28" s="46" customFormat="1" x14ac:dyDescent="0.2">
      <c r="A155" s="19"/>
      <c r="B155" s="44"/>
      <c r="C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</row>
    <row r="156" spans="1:28" s="46" customFormat="1" x14ac:dyDescent="0.2">
      <c r="A156" s="19"/>
      <c r="B156" s="44"/>
      <c r="C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</row>
    <row r="157" spans="1:28" s="46" customFormat="1" x14ac:dyDescent="0.2">
      <c r="A157" s="19"/>
      <c r="B157" s="44"/>
      <c r="C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</row>
    <row r="158" spans="1:28" s="46" customFormat="1" x14ac:dyDescent="0.2">
      <c r="A158" s="19"/>
      <c r="B158" s="44"/>
      <c r="C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</row>
    <row r="159" spans="1:28" s="46" customFormat="1" x14ac:dyDescent="0.2">
      <c r="A159" s="19"/>
      <c r="B159" s="44"/>
      <c r="C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</row>
    <row r="160" spans="1:28" s="46" customFormat="1" x14ac:dyDescent="0.2">
      <c r="A160" s="19"/>
      <c r="B160" s="44"/>
      <c r="C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</row>
  </sheetData>
  <mergeCells count="15">
    <mergeCell ref="Z1:Z2"/>
    <mergeCell ref="AA1:AA2"/>
    <mergeCell ref="AB1:AB2"/>
    <mergeCell ref="N1:N2"/>
    <mergeCell ref="P1:P2"/>
    <mergeCell ref="R1:R2"/>
    <mergeCell ref="T1:T2"/>
    <mergeCell ref="V1:V2"/>
    <mergeCell ref="X1:X2"/>
    <mergeCell ref="A1:C2"/>
    <mergeCell ref="D1:D2"/>
    <mergeCell ref="F1:F2"/>
    <mergeCell ref="H1:H2"/>
    <mergeCell ref="J1:J2"/>
    <mergeCell ref="L1:L2"/>
  </mergeCells>
  <printOptions horizontalCentered="1"/>
  <pageMargins left="0.35" right="0.35" top="0.75" bottom="0.75" header="0.43" footer="0.5"/>
  <pageSetup paperSize="5" scale="70" fitToWidth="14" fitToHeight="2" orientation="portrait" r:id="rId1"/>
  <headerFooter alignWithMargins="0"/>
  <rowBreaks count="1" manualBreakCount="1">
    <brk id="74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dcterms:created xsi:type="dcterms:W3CDTF">2019-07-11T16:42:26Z</dcterms:created>
  <dcterms:modified xsi:type="dcterms:W3CDTF">2019-07-11T16:44:31Z</dcterms:modified>
</cp:coreProperties>
</file>