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ourge\Desktop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Sheet1!$A$1:$X$148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3" i="1" l="1"/>
  <c r="T142" i="1"/>
  <c r="T141" i="1"/>
  <c r="T139" i="1"/>
  <c r="T138" i="1"/>
  <c r="H137" i="1"/>
  <c r="W135" i="1"/>
  <c r="T135" i="1"/>
  <c r="T134" i="1"/>
  <c r="N133" i="1"/>
  <c r="H133" i="1"/>
  <c r="L133" i="1"/>
  <c r="P131" i="1"/>
  <c r="T130" i="1"/>
  <c r="P129" i="1"/>
  <c r="T129" i="1"/>
  <c r="P127" i="1"/>
  <c r="T126" i="1"/>
  <c r="P125" i="1"/>
  <c r="T125" i="1"/>
  <c r="T124" i="1"/>
  <c r="Q145" i="1"/>
  <c r="I145" i="1"/>
  <c r="T120" i="1"/>
  <c r="T119" i="1"/>
  <c r="T118" i="1"/>
  <c r="T117" i="1"/>
  <c r="T116" i="1"/>
  <c r="P115" i="1"/>
  <c r="T114" i="1"/>
  <c r="H112" i="1"/>
  <c r="T112" i="1"/>
  <c r="L111" i="1"/>
  <c r="P111" i="1"/>
  <c r="T109" i="1"/>
  <c r="V108" i="1"/>
  <c r="J108" i="1"/>
  <c r="V107" i="1"/>
  <c r="N107" i="1"/>
  <c r="T107" i="1"/>
  <c r="V105" i="1"/>
  <c r="J105" i="1"/>
  <c r="T105" i="1"/>
  <c r="N104" i="1"/>
  <c r="J104" i="1"/>
  <c r="T104" i="1"/>
  <c r="T103" i="1"/>
  <c r="R101" i="1"/>
  <c r="J101" i="1"/>
  <c r="T101" i="1"/>
  <c r="T100" i="1"/>
  <c r="T99" i="1"/>
  <c r="T97" i="1"/>
  <c r="V95" i="1"/>
  <c r="N95" i="1"/>
  <c r="T95" i="1"/>
  <c r="V93" i="1"/>
  <c r="T93" i="1"/>
  <c r="V92" i="1"/>
  <c r="N92" i="1"/>
  <c r="J92" i="1"/>
  <c r="T92" i="1"/>
  <c r="V91" i="1"/>
  <c r="N91" i="1"/>
  <c r="J91" i="1"/>
  <c r="T91" i="1"/>
  <c r="J89" i="1"/>
  <c r="T89" i="1"/>
  <c r="J88" i="1"/>
  <c r="T88" i="1"/>
  <c r="R87" i="1"/>
  <c r="J87" i="1"/>
  <c r="T87" i="1"/>
  <c r="J85" i="1"/>
  <c r="T85" i="1"/>
  <c r="R84" i="1"/>
  <c r="J84" i="1"/>
  <c r="F84" i="1"/>
  <c r="T84" i="1"/>
  <c r="V83" i="1"/>
  <c r="N83" i="1"/>
  <c r="T83" i="1"/>
  <c r="T81" i="1"/>
  <c r="V80" i="1"/>
  <c r="N76" i="1"/>
  <c r="Q78" i="1"/>
  <c r="D78" i="1"/>
  <c r="V71" i="1"/>
  <c r="N71" i="1"/>
  <c r="J71" i="1"/>
  <c r="H71" i="1"/>
  <c r="F71" i="1"/>
  <c r="R70" i="1"/>
  <c r="L70" i="1"/>
  <c r="F70" i="1"/>
  <c r="V70" i="1"/>
  <c r="V69" i="1"/>
  <c r="F69" i="1"/>
  <c r="V68" i="1"/>
  <c r="J68" i="1"/>
  <c r="F68" i="1"/>
  <c r="V67" i="1"/>
  <c r="R67" i="1"/>
  <c r="J67" i="1"/>
  <c r="F67" i="1"/>
  <c r="R66" i="1"/>
  <c r="H66" i="1"/>
  <c r="F66" i="1"/>
  <c r="J65" i="1"/>
  <c r="N65" i="1"/>
  <c r="N64" i="1"/>
  <c r="V63" i="1"/>
  <c r="N63" i="1"/>
  <c r="J63" i="1"/>
  <c r="H63" i="1"/>
  <c r="F63" i="1"/>
  <c r="J62" i="1"/>
  <c r="J61" i="1"/>
  <c r="N61" i="1"/>
  <c r="N60" i="1"/>
  <c r="V59" i="1"/>
  <c r="N59" i="1"/>
  <c r="J59" i="1"/>
  <c r="H59" i="1"/>
  <c r="F59" i="1"/>
  <c r="V58" i="1"/>
  <c r="R57" i="1"/>
  <c r="H57" i="1"/>
  <c r="W57" i="1"/>
  <c r="J57" i="1"/>
  <c r="F56" i="1"/>
  <c r="V55" i="1"/>
  <c r="R55" i="1"/>
  <c r="P55" i="1"/>
  <c r="J55" i="1"/>
  <c r="H55" i="1"/>
  <c r="F55" i="1"/>
  <c r="R54" i="1"/>
  <c r="F54" i="1"/>
  <c r="V54" i="1"/>
  <c r="R53" i="1"/>
  <c r="P53" i="1"/>
  <c r="J53" i="1"/>
  <c r="R52" i="1"/>
  <c r="F52" i="1"/>
  <c r="R51" i="1"/>
  <c r="F50" i="1"/>
  <c r="H49" i="1"/>
  <c r="J49" i="1"/>
  <c r="F48" i="1"/>
  <c r="V47" i="1"/>
  <c r="T47" i="1"/>
  <c r="R47" i="1"/>
  <c r="P47" i="1"/>
  <c r="N47" i="1"/>
  <c r="J47" i="1"/>
  <c r="H47" i="1"/>
  <c r="F47" i="1"/>
  <c r="R46" i="1"/>
  <c r="N46" i="1"/>
  <c r="F46" i="1"/>
  <c r="V45" i="1"/>
  <c r="R45" i="1"/>
  <c r="P45" i="1"/>
  <c r="J45" i="1"/>
  <c r="R44" i="1"/>
  <c r="F44" i="1"/>
  <c r="R43" i="1"/>
  <c r="F42" i="1"/>
  <c r="J41" i="1"/>
  <c r="V40" i="1"/>
  <c r="V38" i="1"/>
  <c r="V37" i="1"/>
  <c r="T36" i="1"/>
  <c r="T35" i="1"/>
  <c r="L31" i="1"/>
  <c r="T30" i="1"/>
  <c r="T27" i="1"/>
  <c r="L26" i="1"/>
  <c r="T25" i="1"/>
  <c r="L24" i="1"/>
  <c r="L22" i="1"/>
  <c r="T18" i="1"/>
  <c r="T17" i="1"/>
  <c r="T15" i="1"/>
  <c r="T14" i="1"/>
  <c r="T11" i="1"/>
  <c r="T10" i="1"/>
  <c r="T9" i="1"/>
  <c r="T8" i="1"/>
  <c r="L6" i="1"/>
  <c r="L3" i="1"/>
  <c r="V5" i="1" l="1"/>
  <c r="N6" i="1"/>
  <c r="N7" i="1"/>
  <c r="F8" i="1"/>
  <c r="F9" i="1"/>
  <c r="F10" i="1"/>
  <c r="F11" i="1"/>
  <c r="F12" i="1"/>
  <c r="N13" i="1"/>
  <c r="V13" i="1"/>
  <c r="F15" i="1"/>
  <c r="N16" i="1"/>
  <c r="F17" i="1"/>
  <c r="F18" i="1"/>
  <c r="V18" i="1"/>
  <c r="V19" i="1"/>
  <c r="V20" i="1"/>
  <c r="V21" i="1"/>
  <c r="V22" i="1"/>
  <c r="F24" i="1"/>
  <c r="F25" i="1"/>
  <c r="F26" i="1"/>
  <c r="F27" i="1"/>
  <c r="F28" i="1"/>
  <c r="V28" i="1"/>
  <c r="W30" i="1"/>
  <c r="V30" i="1"/>
  <c r="W32" i="1"/>
  <c r="X32" i="1" s="1"/>
  <c r="W33" i="1"/>
  <c r="N34" i="1"/>
  <c r="N35" i="1"/>
  <c r="F39" i="1"/>
  <c r="V39" i="1"/>
  <c r="J43" i="1"/>
  <c r="J64" i="1"/>
  <c r="R64" i="1"/>
  <c r="L98" i="1"/>
  <c r="J100" i="1"/>
  <c r="R100" i="1"/>
  <c r="T39" i="1"/>
  <c r="F4" i="1"/>
  <c r="F5" i="1"/>
  <c r="V6" i="1"/>
  <c r="V7" i="1"/>
  <c r="V8" i="1"/>
  <c r="N9" i="1"/>
  <c r="N10" i="1"/>
  <c r="N11" i="1"/>
  <c r="N12" i="1"/>
  <c r="F13" i="1"/>
  <c r="F14" i="1"/>
  <c r="V14" i="1"/>
  <c r="V15" i="1"/>
  <c r="V16" i="1"/>
  <c r="V17" i="1"/>
  <c r="F19" i="1"/>
  <c r="F20" i="1"/>
  <c r="F21" i="1"/>
  <c r="F22" i="1"/>
  <c r="F23" i="1"/>
  <c r="V23" i="1"/>
  <c r="V24" i="1"/>
  <c r="V25" i="1"/>
  <c r="V26" i="1"/>
  <c r="V27" i="1"/>
  <c r="F29" i="1"/>
  <c r="V29" i="1"/>
  <c r="N30" i="1"/>
  <c r="N31" i="1"/>
  <c r="N32" i="1"/>
  <c r="N33" i="1"/>
  <c r="N36" i="1"/>
  <c r="N39" i="1"/>
  <c r="F40" i="1"/>
  <c r="W41" i="1"/>
  <c r="J51" i="1"/>
  <c r="H3" i="1"/>
  <c r="O73" i="1"/>
  <c r="H39" i="1"/>
  <c r="P39" i="1"/>
  <c r="H41" i="1"/>
  <c r="N42" i="1"/>
  <c r="W49" i="1"/>
  <c r="N50" i="1"/>
  <c r="N5" i="1"/>
  <c r="F6" i="1"/>
  <c r="F7" i="1"/>
  <c r="N8" i="1"/>
  <c r="V9" i="1"/>
  <c r="V10" i="1"/>
  <c r="V11" i="1"/>
  <c r="V12" i="1"/>
  <c r="N14" i="1"/>
  <c r="N15" i="1"/>
  <c r="F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W31" i="1"/>
  <c r="V31" i="1"/>
  <c r="V32" i="1"/>
  <c r="V33" i="1"/>
  <c r="V34" i="1"/>
  <c r="V35" i="1"/>
  <c r="N40" i="1"/>
  <c r="H44" i="1"/>
  <c r="H52" i="1"/>
  <c r="L41" i="1"/>
  <c r="R41" i="1"/>
  <c r="J5" i="1"/>
  <c r="R5" i="1"/>
  <c r="J6" i="1"/>
  <c r="R6" i="1"/>
  <c r="J7" i="1"/>
  <c r="R7" i="1"/>
  <c r="J8" i="1"/>
  <c r="R8" i="1"/>
  <c r="J9" i="1"/>
  <c r="R9" i="1"/>
  <c r="J10" i="1"/>
  <c r="R10" i="1"/>
  <c r="J11" i="1"/>
  <c r="R11" i="1"/>
  <c r="J12" i="1"/>
  <c r="R12" i="1"/>
  <c r="J13" i="1"/>
  <c r="R13" i="1"/>
  <c r="J14" i="1"/>
  <c r="R14" i="1"/>
  <c r="J15" i="1"/>
  <c r="R15" i="1"/>
  <c r="J16" i="1"/>
  <c r="R16" i="1"/>
  <c r="J17" i="1"/>
  <c r="R17" i="1"/>
  <c r="J18" i="1"/>
  <c r="R18" i="1"/>
  <c r="J19" i="1"/>
  <c r="R19" i="1"/>
  <c r="J20" i="1"/>
  <c r="R20" i="1"/>
  <c r="J21" i="1"/>
  <c r="R21" i="1"/>
  <c r="J22" i="1"/>
  <c r="R22" i="1"/>
  <c r="J23" i="1"/>
  <c r="R23" i="1"/>
  <c r="J24" i="1"/>
  <c r="R24" i="1"/>
  <c r="J25" i="1"/>
  <c r="R25" i="1"/>
  <c r="J26" i="1"/>
  <c r="R26" i="1"/>
  <c r="J27" i="1"/>
  <c r="R27" i="1"/>
  <c r="J28" i="1"/>
  <c r="R28" i="1"/>
  <c r="J29" i="1"/>
  <c r="R29" i="1"/>
  <c r="J30" i="1"/>
  <c r="R30" i="1"/>
  <c r="J31" i="1"/>
  <c r="R31" i="1"/>
  <c r="J32" i="1"/>
  <c r="R32" i="1"/>
  <c r="J33" i="1"/>
  <c r="R33" i="1"/>
  <c r="J34" i="1"/>
  <c r="R34" i="1"/>
  <c r="J35" i="1"/>
  <c r="R35" i="1"/>
  <c r="J36" i="1"/>
  <c r="R36" i="1"/>
  <c r="R38" i="1"/>
  <c r="J39" i="1"/>
  <c r="R39" i="1"/>
  <c r="H42" i="1"/>
  <c r="V42" i="1"/>
  <c r="L44" i="1"/>
  <c r="T44" i="1"/>
  <c r="V46" i="1"/>
  <c r="L46" i="1"/>
  <c r="T46" i="1"/>
  <c r="L47" i="1"/>
  <c r="H50" i="1"/>
  <c r="V50" i="1"/>
  <c r="L52" i="1"/>
  <c r="R58" i="1"/>
  <c r="W96" i="1"/>
  <c r="L138" i="1"/>
  <c r="T140" i="1"/>
  <c r="N44" i="1"/>
  <c r="V44" i="1"/>
  <c r="V48" i="1"/>
  <c r="L49" i="1"/>
  <c r="R49" i="1"/>
  <c r="N52" i="1"/>
  <c r="J60" i="1"/>
  <c r="R60" i="1"/>
  <c r="T75" i="1"/>
  <c r="J80" i="1"/>
  <c r="R80" i="1"/>
  <c r="H141" i="1"/>
  <c r="N58" i="1"/>
  <c r="P59" i="1"/>
  <c r="F60" i="1"/>
  <c r="R62" i="1"/>
  <c r="P63" i="1"/>
  <c r="F64" i="1"/>
  <c r="V66" i="1"/>
  <c r="J66" i="1"/>
  <c r="L67" i="1"/>
  <c r="P68" i="1"/>
  <c r="N70" i="1"/>
  <c r="P71" i="1"/>
  <c r="F75" i="1"/>
  <c r="V75" i="1"/>
  <c r="V76" i="1"/>
  <c r="N77" i="1"/>
  <c r="F80" i="1"/>
  <c r="K121" i="1"/>
  <c r="S121" i="1"/>
  <c r="L86" i="1"/>
  <c r="R88" i="1"/>
  <c r="R89" i="1"/>
  <c r="R91" i="1"/>
  <c r="N96" i="1"/>
  <c r="V96" i="1"/>
  <c r="V97" i="1"/>
  <c r="N99" i="1"/>
  <c r="V99" i="1"/>
  <c r="W100" i="1"/>
  <c r="L102" i="1"/>
  <c r="R104" i="1"/>
  <c r="R105" i="1"/>
  <c r="P109" i="1"/>
  <c r="L112" i="1"/>
  <c r="L115" i="1"/>
  <c r="S145" i="1"/>
  <c r="P133" i="1"/>
  <c r="P134" i="1"/>
  <c r="P135" i="1"/>
  <c r="W139" i="1"/>
  <c r="T52" i="1"/>
  <c r="L54" i="1"/>
  <c r="T54" i="1"/>
  <c r="L55" i="1"/>
  <c r="H58" i="1"/>
  <c r="R59" i="1"/>
  <c r="V60" i="1"/>
  <c r="F61" i="1"/>
  <c r="V61" i="1"/>
  <c r="N62" i="1"/>
  <c r="R63" i="1"/>
  <c r="V64" i="1"/>
  <c r="F65" i="1"/>
  <c r="V65" i="1"/>
  <c r="L66" i="1"/>
  <c r="H67" i="1"/>
  <c r="N67" i="1"/>
  <c r="N68" i="1"/>
  <c r="R68" i="1"/>
  <c r="J69" i="1"/>
  <c r="H70" i="1"/>
  <c r="R71" i="1"/>
  <c r="H76" i="1"/>
  <c r="P76" i="1"/>
  <c r="N80" i="1"/>
  <c r="J81" i="1"/>
  <c r="J83" i="1"/>
  <c r="R83" i="1"/>
  <c r="N84" i="1"/>
  <c r="V84" i="1"/>
  <c r="N87" i="1"/>
  <c r="V87" i="1"/>
  <c r="W88" i="1"/>
  <c r="L90" i="1"/>
  <c r="R92" i="1"/>
  <c r="J93" i="1"/>
  <c r="R93" i="1"/>
  <c r="J95" i="1"/>
  <c r="R95" i="1"/>
  <c r="N100" i="1"/>
  <c r="V100" i="1"/>
  <c r="V101" i="1"/>
  <c r="N103" i="1"/>
  <c r="V103" i="1"/>
  <c r="W104" i="1"/>
  <c r="L106" i="1"/>
  <c r="T108" i="1"/>
  <c r="R108" i="1"/>
  <c r="H111" i="1"/>
  <c r="N111" i="1"/>
  <c r="V113" i="1"/>
  <c r="N116" i="1"/>
  <c r="V116" i="1"/>
  <c r="N117" i="1"/>
  <c r="V117" i="1"/>
  <c r="N118" i="1"/>
  <c r="V118" i="1"/>
  <c r="N119" i="1"/>
  <c r="V119" i="1"/>
  <c r="N120" i="1"/>
  <c r="V120" i="1"/>
  <c r="M145" i="1"/>
  <c r="V123" i="1"/>
  <c r="W124" i="1"/>
  <c r="L125" i="1"/>
  <c r="L126" i="1"/>
  <c r="L129" i="1"/>
  <c r="L130" i="1"/>
  <c r="T132" i="1"/>
  <c r="P137" i="1"/>
  <c r="P138" i="1"/>
  <c r="P139" i="1"/>
  <c r="W142" i="1"/>
  <c r="W143" i="1"/>
  <c r="W144" i="1"/>
  <c r="X144" i="1" s="1"/>
  <c r="V52" i="1"/>
  <c r="V53" i="1"/>
  <c r="N54" i="1"/>
  <c r="N55" i="1"/>
  <c r="T55" i="1"/>
  <c r="V56" i="1"/>
  <c r="L57" i="1"/>
  <c r="J58" i="1"/>
  <c r="L59" i="1"/>
  <c r="P60" i="1"/>
  <c r="H62" i="1"/>
  <c r="L63" i="1"/>
  <c r="P64" i="1"/>
  <c r="N66" i="1"/>
  <c r="P67" i="1"/>
  <c r="N69" i="1"/>
  <c r="J70" i="1"/>
  <c r="L71" i="1"/>
  <c r="J76" i="1"/>
  <c r="R76" i="1"/>
  <c r="O121" i="1"/>
  <c r="W81" i="1"/>
  <c r="L82" i="1"/>
  <c r="N88" i="1"/>
  <c r="V88" i="1"/>
  <c r="V89" i="1"/>
  <c r="W92" i="1"/>
  <c r="L94" i="1"/>
  <c r="T96" i="1"/>
  <c r="J96" i="1"/>
  <c r="R96" i="1"/>
  <c r="J97" i="1"/>
  <c r="R97" i="1"/>
  <c r="J99" i="1"/>
  <c r="V104" i="1"/>
  <c r="W105" i="1"/>
  <c r="X105" i="1" s="1"/>
  <c r="W108" i="1"/>
  <c r="T110" i="1"/>
  <c r="P113" i="1"/>
  <c r="G145" i="1"/>
  <c r="O145" i="1"/>
  <c r="W127" i="1"/>
  <c r="W131" i="1"/>
  <c r="L134" i="1"/>
  <c r="T137" i="1"/>
  <c r="P141" i="1"/>
  <c r="P142" i="1"/>
  <c r="P143" i="1"/>
  <c r="P3" i="1"/>
  <c r="W4" i="1"/>
  <c r="W5" i="1"/>
  <c r="W6" i="1"/>
  <c r="X6" i="1" s="1"/>
  <c r="W7" i="1"/>
  <c r="W8" i="1"/>
  <c r="W9" i="1"/>
  <c r="W10" i="1"/>
  <c r="X10" i="1" s="1"/>
  <c r="W11" i="1"/>
  <c r="W12" i="1"/>
  <c r="W13" i="1"/>
  <c r="W14" i="1"/>
  <c r="X14" i="1" s="1"/>
  <c r="W15" i="1"/>
  <c r="W16" i="1"/>
  <c r="W17" i="1"/>
  <c r="W18" i="1"/>
  <c r="X18" i="1" s="1"/>
  <c r="W19" i="1"/>
  <c r="W20" i="1"/>
  <c r="W21" i="1"/>
  <c r="W22" i="1"/>
  <c r="X22" i="1" s="1"/>
  <c r="W23" i="1"/>
  <c r="W24" i="1"/>
  <c r="W25" i="1"/>
  <c r="W26" i="1"/>
  <c r="X26" i="1" s="1"/>
  <c r="W27" i="1"/>
  <c r="W28" i="1"/>
  <c r="W29" i="1"/>
  <c r="M73" i="1"/>
  <c r="H4" i="1"/>
  <c r="P5" i="1"/>
  <c r="P7" i="1"/>
  <c r="P12" i="1"/>
  <c r="P13" i="1"/>
  <c r="P16" i="1"/>
  <c r="P19" i="1"/>
  <c r="P20" i="1"/>
  <c r="P21" i="1"/>
  <c r="P23" i="1"/>
  <c r="P28" i="1"/>
  <c r="P29" i="1"/>
  <c r="P32" i="1"/>
  <c r="P33" i="1"/>
  <c r="P34" i="1"/>
  <c r="T40" i="1"/>
  <c r="P41" i="1"/>
  <c r="V41" i="1"/>
  <c r="W42" i="1"/>
  <c r="L42" i="1"/>
  <c r="R42" i="1"/>
  <c r="H43" i="1"/>
  <c r="N43" i="1"/>
  <c r="T43" i="1"/>
  <c r="J44" i="1"/>
  <c r="P44" i="1"/>
  <c r="W45" i="1"/>
  <c r="L45" i="1"/>
  <c r="H46" i="1"/>
  <c r="T48" i="1"/>
  <c r="P49" i="1"/>
  <c r="V49" i="1"/>
  <c r="L50" i="1"/>
  <c r="R50" i="1"/>
  <c r="H51" i="1"/>
  <c r="N51" i="1"/>
  <c r="T51" i="1"/>
  <c r="J52" i="1"/>
  <c r="P52" i="1"/>
  <c r="W53" i="1"/>
  <c r="L53" i="1"/>
  <c r="H54" i="1"/>
  <c r="T56" i="1"/>
  <c r="P57" i="1"/>
  <c r="V57" i="1"/>
  <c r="P58" i="1"/>
  <c r="T59" i="1"/>
  <c r="H60" i="1"/>
  <c r="L61" i="1"/>
  <c r="P62" i="1"/>
  <c r="T63" i="1"/>
  <c r="H64" i="1"/>
  <c r="L65" i="1"/>
  <c r="P66" i="1"/>
  <c r="T67" i="1"/>
  <c r="H68" i="1"/>
  <c r="L69" i="1"/>
  <c r="P70" i="1"/>
  <c r="T71" i="1"/>
  <c r="P75" i="1"/>
  <c r="F76" i="1"/>
  <c r="H77" i="1"/>
  <c r="V77" i="1"/>
  <c r="G121" i="1"/>
  <c r="W85" i="1"/>
  <c r="F85" i="1"/>
  <c r="R85" i="1"/>
  <c r="W34" i="1"/>
  <c r="X34" i="1" s="1"/>
  <c r="W35" i="1"/>
  <c r="W36" i="1"/>
  <c r="W37" i="1"/>
  <c r="W38" i="1"/>
  <c r="X38" i="1" s="1"/>
  <c r="L39" i="1"/>
  <c r="H40" i="1"/>
  <c r="T42" i="1"/>
  <c r="P43" i="1"/>
  <c r="V43" i="1"/>
  <c r="W44" i="1"/>
  <c r="H45" i="1"/>
  <c r="N45" i="1"/>
  <c r="T45" i="1"/>
  <c r="J46" i="1"/>
  <c r="P46" i="1"/>
  <c r="H48" i="1"/>
  <c r="N48" i="1"/>
  <c r="T50" i="1"/>
  <c r="P51" i="1"/>
  <c r="V51" i="1"/>
  <c r="W52" i="1"/>
  <c r="H53" i="1"/>
  <c r="N53" i="1"/>
  <c r="T53" i="1"/>
  <c r="J54" i="1"/>
  <c r="P54" i="1"/>
  <c r="H56" i="1"/>
  <c r="N56" i="1"/>
  <c r="F58" i="1"/>
  <c r="L58" i="1"/>
  <c r="T60" i="1"/>
  <c r="H61" i="1"/>
  <c r="R61" i="1"/>
  <c r="F62" i="1"/>
  <c r="L62" i="1"/>
  <c r="V62" i="1"/>
  <c r="T64" i="1"/>
  <c r="H65" i="1"/>
  <c r="R65" i="1"/>
  <c r="T68" i="1"/>
  <c r="H69" i="1"/>
  <c r="R69" i="1"/>
  <c r="R78" i="1"/>
  <c r="T76" i="1"/>
  <c r="J77" i="1"/>
  <c r="P77" i="1"/>
  <c r="N81" i="1"/>
  <c r="V81" i="1"/>
  <c r="W84" i="1"/>
  <c r="J40" i="1"/>
  <c r="P40" i="1"/>
  <c r="J48" i="1"/>
  <c r="P48" i="1"/>
  <c r="J56" i="1"/>
  <c r="P56" i="1"/>
  <c r="T61" i="1"/>
  <c r="T65" i="1"/>
  <c r="T69" i="1"/>
  <c r="L77" i="1"/>
  <c r="R77" i="1"/>
  <c r="X81" i="1"/>
  <c r="N85" i="1"/>
  <c r="V85" i="1"/>
  <c r="W40" i="1"/>
  <c r="X40" i="1" s="1"/>
  <c r="L40" i="1"/>
  <c r="R40" i="1"/>
  <c r="N41" i="1"/>
  <c r="T41" i="1"/>
  <c r="J42" i="1"/>
  <c r="P42" i="1"/>
  <c r="F43" i="1"/>
  <c r="L43" i="1"/>
  <c r="W48" i="1"/>
  <c r="L48" i="1"/>
  <c r="R48" i="1"/>
  <c r="N49" i="1"/>
  <c r="T49" i="1"/>
  <c r="J50" i="1"/>
  <c r="P50" i="1"/>
  <c r="F51" i="1"/>
  <c r="L51" i="1"/>
  <c r="W56" i="1"/>
  <c r="L56" i="1"/>
  <c r="R56" i="1"/>
  <c r="N57" i="1"/>
  <c r="T57" i="1"/>
  <c r="T58" i="1"/>
  <c r="L60" i="1"/>
  <c r="P61" i="1"/>
  <c r="T62" i="1"/>
  <c r="L64" i="1"/>
  <c r="P65" i="1"/>
  <c r="T66" i="1"/>
  <c r="L68" i="1"/>
  <c r="P69" i="1"/>
  <c r="T70" i="1"/>
  <c r="L76" i="1"/>
  <c r="W76" i="1"/>
  <c r="T77" i="1"/>
  <c r="S78" i="1"/>
  <c r="T78" i="1" s="1"/>
  <c r="F81" i="1"/>
  <c r="R81" i="1"/>
  <c r="W82" i="1"/>
  <c r="X82" i="1" s="1"/>
  <c r="W86" i="1"/>
  <c r="X86" i="1" s="1"/>
  <c r="W90" i="1"/>
  <c r="W94" i="1"/>
  <c r="X94" i="1" s="1"/>
  <c r="W98" i="1"/>
  <c r="X98" i="1" s="1"/>
  <c r="W102" i="1"/>
  <c r="X102" i="1" s="1"/>
  <c r="W106" i="1"/>
  <c r="X106" i="1" s="1"/>
  <c r="N108" i="1"/>
  <c r="R111" i="1"/>
  <c r="N112" i="1"/>
  <c r="T113" i="1"/>
  <c r="J114" i="1"/>
  <c r="H123" i="1"/>
  <c r="K145" i="1"/>
  <c r="J124" i="1"/>
  <c r="R125" i="1"/>
  <c r="R129" i="1"/>
  <c r="W133" i="1"/>
  <c r="W134" i="1"/>
  <c r="R134" i="1"/>
  <c r="V135" i="1"/>
  <c r="W136" i="1"/>
  <c r="W137" i="1"/>
  <c r="W138" i="1"/>
  <c r="R138" i="1"/>
  <c r="V139" i="1"/>
  <c r="W140" i="1"/>
  <c r="V141" i="1"/>
  <c r="X142" i="1"/>
  <c r="N89" i="1"/>
  <c r="N93" i="1"/>
  <c r="N97" i="1"/>
  <c r="N101" i="1"/>
  <c r="N105" i="1"/>
  <c r="J110" i="1"/>
  <c r="V112" i="1"/>
  <c r="H115" i="1"/>
  <c r="N115" i="1"/>
  <c r="W123" i="1"/>
  <c r="H125" i="1"/>
  <c r="N125" i="1"/>
  <c r="V126" i="1"/>
  <c r="T127" i="1"/>
  <c r="H129" i="1"/>
  <c r="N129" i="1"/>
  <c r="V130" i="1"/>
  <c r="T131" i="1"/>
  <c r="J132" i="1"/>
  <c r="R133" i="1"/>
  <c r="L137" i="1"/>
  <c r="R137" i="1"/>
  <c r="W141" i="1"/>
  <c r="L142" i="1"/>
  <c r="R142" i="1"/>
  <c r="V143" i="1"/>
  <c r="F88" i="1"/>
  <c r="W89" i="1"/>
  <c r="F92" i="1"/>
  <c r="W93" i="1"/>
  <c r="F96" i="1"/>
  <c r="W97" i="1"/>
  <c r="F100" i="1"/>
  <c r="W101" i="1"/>
  <c r="F104" i="1"/>
  <c r="F108" i="1"/>
  <c r="X108" i="1"/>
  <c r="P112" i="1"/>
  <c r="V125" i="1"/>
  <c r="P126" i="1"/>
  <c r="V129" i="1"/>
  <c r="P130" i="1"/>
  <c r="V134" i="1"/>
  <c r="N137" i="1"/>
  <c r="V138" i="1"/>
  <c r="J140" i="1"/>
  <c r="L141" i="1"/>
  <c r="R141" i="1"/>
  <c r="R82" i="1"/>
  <c r="R86" i="1"/>
  <c r="F89" i="1"/>
  <c r="X90" i="1"/>
  <c r="R90" i="1"/>
  <c r="F93" i="1"/>
  <c r="R94" i="1"/>
  <c r="F97" i="1"/>
  <c r="R98" i="1"/>
  <c r="R99" i="1"/>
  <c r="F101" i="1"/>
  <c r="R102" i="1"/>
  <c r="J103" i="1"/>
  <c r="R103" i="1"/>
  <c r="F105" i="1"/>
  <c r="R106" i="1"/>
  <c r="J107" i="1"/>
  <c r="R107" i="1"/>
  <c r="V109" i="1"/>
  <c r="R112" i="1"/>
  <c r="R115" i="1"/>
  <c r="J116" i="1"/>
  <c r="R116" i="1"/>
  <c r="J117" i="1"/>
  <c r="R117" i="1"/>
  <c r="J118" i="1"/>
  <c r="R118" i="1"/>
  <c r="J119" i="1"/>
  <c r="R119" i="1"/>
  <c r="J120" i="1"/>
  <c r="R120" i="1"/>
  <c r="P123" i="1"/>
  <c r="W125" i="1"/>
  <c r="W126" i="1"/>
  <c r="W145" i="1" s="1"/>
  <c r="R126" i="1"/>
  <c r="V127" i="1"/>
  <c r="W128" i="1"/>
  <c r="W129" i="1"/>
  <c r="W130" i="1"/>
  <c r="R130" i="1"/>
  <c r="V131" i="1"/>
  <c r="W132" i="1"/>
  <c r="X132" i="1" s="1"/>
  <c r="T133" i="1"/>
  <c r="V133" i="1"/>
  <c r="V137" i="1"/>
  <c r="N141" i="1"/>
  <c r="V142" i="1"/>
  <c r="E145" i="1"/>
  <c r="U145" i="1"/>
  <c r="X53" i="1"/>
  <c r="N4" i="1"/>
  <c r="V4" i="1"/>
  <c r="X30" i="1"/>
  <c r="X31" i="1"/>
  <c r="X33" i="1"/>
  <c r="X35" i="1"/>
  <c r="X36" i="1"/>
  <c r="X37" i="1"/>
  <c r="X44" i="1"/>
  <c r="X52" i="1"/>
  <c r="X42" i="1"/>
  <c r="X45" i="1"/>
  <c r="X4" i="1"/>
  <c r="D73" i="1"/>
  <c r="J3" i="1"/>
  <c r="T3" i="1"/>
  <c r="X5" i="1"/>
  <c r="X7" i="1"/>
  <c r="X8" i="1"/>
  <c r="X9" i="1"/>
  <c r="X11" i="1"/>
  <c r="X12" i="1"/>
  <c r="X13" i="1"/>
  <c r="X15" i="1"/>
  <c r="X16" i="1"/>
  <c r="X17" i="1"/>
  <c r="X19" i="1"/>
  <c r="X20" i="1"/>
  <c r="X21" i="1"/>
  <c r="X23" i="1"/>
  <c r="X24" i="1"/>
  <c r="X25" i="1"/>
  <c r="X27" i="1"/>
  <c r="X28" i="1"/>
  <c r="X29" i="1"/>
  <c r="X41" i="1"/>
  <c r="X49" i="1"/>
  <c r="X57" i="1"/>
  <c r="P4" i="1"/>
  <c r="T4" i="1"/>
  <c r="L4" i="1"/>
  <c r="J4" i="1"/>
  <c r="R4" i="1"/>
  <c r="X48" i="1"/>
  <c r="X56" i="1"/>
  <c r="L5" i="1"/>
  <c r="T5" i="1"/>
  <c r="H6" i="1"/>
  <c r="P6" i="1"/>
  <c r="T6" i="1"/>
  <c r="H7" i="1"/>
  <c r="L7" i="1"/>
  <c r="T7" i="1"/>
  <c r="H8" i="1"/>
  <c r="P8" i="1"/>
  <c r="L10" i="1"/>
  <c r="P10" i="1"/>
  <c r="L11" i="1"/>
  <c r="P11" i="1"/>
  <c r="H12" i="1"/>
  <c r="L12" i="1"/>
  <c r="T12" i="1"/>
  <c r="H13" i="1"/>
  <c r="L13" i="1"/>
  <c r="T13" i="1"/>
  <c r="H14" i="1"/>
  <c r="P14" i="1"/>
  <c r="H15" i="1"/>
  <c r="P15" i="1"/>
  <c r="L18" i="1"/>
  <c r="P18" i="1"/>
  <c r="L20" i="1"/>
  <c r="T20" i="1"/>
  <c r="L23" i="1"/>
  <c r="T23" i="1"/>
  <c r="L25" i="1"/>
  <c r="P25" i="1"/>
  <c r="H26" i="1"/>
  <c r="P26" i="1"/>
  <c r="T26" i="1"/>
  <c r="H27" i="1"/>
  <c r="P27" i="1"/>
  <c r="L29" i="1"/>
  <c r="T29" i="1"/>
  <c r="H30" i="1"/>
  <c r="P30" i="1"/>
  <c r="L32" i="1"/>
  <c r="T32" i="1"/>
  <c r="L34" i="1"/>
  <c r="T34" i="1"/>
  <c r="H36" i="1"/>
  <c r="P36" i="1"/>
  <c r="H37" i="1"/>
  <c r="P37" i="1"/>
  <c r="T37" i="1"/>
  <c r="H38" i="1"/>
  <c r="W51" i="1"/>
  <c r="W63" i="1"/>
  <c r="X76" i="1"/>
  <c r="H136" i="1"/>
  <c r="X136" i="1"/>
  <c r="L136" i="1"/>
  <c r="P136" i="1"/>
  <c r="E73" i="1"/>
  <c r="U73" i="1"/>
  <c r="F41" i="1"/>
  <c r="F45" i="1"/>
  <c r="W46" i="1"/>
  <c r="F49" i="1"/>
  <c r="W50" i="1"/>
  <c r="F53" i="1"/>
  <c r="W54" i="1"/>
  <c r="F57" i="1"/>
  <c r="W58" i="1"/>
  <c r="W62" i="1"/>
  <c r="W66" i="1"/>
  <c r="W70" i="1"/>
  <c r="I73" i="1"/>
  <c r="L75" i="1"/>
  <c r="K78" i="1"/>
  <c r="L78" i="1" s="1"/>
  <c r="R75" i="1"/>
  <c r="W75" i="1"/>
  <c r="H82" i="1"/>
  <c r="N82" i="1"/>
  <c r="H86" i="1"/>
  <c r="N86" i="1"/>
  <c r="H90" i="1"/>
  <c r="N90" i="1"/>
  <c r="H94" i="1"/>
  <c r="N94" i="1"/>
  <c r="H98" i="1"/>
  <c r="N98" i="1"/>
  <c r="H102" i="1"/>
  <c r="N102" i="1"/>
  <c r="H106" i="1"/>
  <c r="N106" i="1"/>
  <c r="W109" i="1"/>
  <c r="F109" i="1"/>
  <c r="H110" i="1"/>
  <c r="L110" i="1"/>
  <c r="P110" i="1"/>
  <c r="W113" i="1"/>
  <c r="F113" i="1"/>
  <c r="H114" i="1"/>
  <c r="L114" i="1"/>
  <c r="P114" i="1"/>
  <c r="X123" i="1"/>
  <c r="H124" i="1"/>
  <c r="X124" i="1"/>
  <c r="L124" i="1"/>
  <c r="P124" i="1"/>
  <c r="J128" i="1"/>
  <c r="T136" i="1"/>
  <c r="X139" i="1"/>
  <c r="H140" i="1"/>
  <c r="X140" i="1"/>
  <c r="L140" i="1"/>
  <c r="P140" i="1"/>
  <c r="J144" i="1"/>
  <c r="H5" i="1"/>
  <c r="L8" i="1"/>
  <c r="H9" i="1"/>
  <c r="P9" i="1"/>
  <c r="L14" i="1"/>
  <c r="L16" i="1"/>
  <c r="T16" i="1"/>
  <c r="H17" i="1"/>
  <c r="P17" i="1"/>
  <c r="L19" i="1"/>
  <c r="T19" i="1"/>
  <c r="L21" i="1"/>
  <c r="T21" i="1"/>
  <c r="H22" i="1"/>
  <c r="P22" i="1"/>
  <c r="T22" i="1"/>
  <c r="H23" i="1"/>
  <c r="H24" i="1"/>
  <c r="P24" i="1"/>
  <c r="T24" i="1"/>
  <c r="H25" i="1"/>
  <c r="L27" i="1"/>
  <c r="H28" i="1"/>
  <c r="L28" i="1"/>
  <c r="T28" i="1"/>
  <c r="H29" i="1"/>
  <c r="H31" i="1"/>
  <c r="P31" i="1"/>
  <c r="T31" i="1"/>
  <c r="H32" i="1"/>
  <c r="H33" i="1"/>
  <c r="T33" i="1"/>
  <c r="L35" i="1"/>
  <c r="L37" i="1"/>
  <c r="W39" i="1"/>
  <c r="W43" i="1"/>
  <c r="W55" i="1"/>
  <c r="W67" i="1"/>
  <c r="W71" i="1"/>
  <c r="S73" i="1"/>
  <c r="W77" i="1"/>
  <c r="F77" i="1"/>
  <c r="X135" i="1"/>
  <c r="Q73" i="1"/>
  <c r="F3" i="1"/>
  <c r="N3" i="1"/>
  <c r="R3" i="1"/>
  <c r="V3" i="1"/>
  <c r="F30" i="1"/>
  <c r="F31" i="1"/>
  <c r="F32" i="1"/>
  <c r="F33" i="1"/>
  <c r="F34" i="1"/>
  <c r="F35" i="1"/>
  <c r="F36" i="1"/>
  <c r="V36" i="1"/>
  <c r="F37" i="1"/>
  <c r="J37" i="1"/>
  <c r="N37" i="1"/>
  <c r="R37" i="1"/>
  <c r="F38" i="1"/>
  <c r="J38" i="1"/>
  <c r="N38" i="1"/>
  <c r="T38" i="1"/>
  <c r="W61" i="1"/>
  <c r="W65" i="1"/>
  <c r="W69" i="1"/>
  <c r="M78" i="1"/>
  <c r="N78" i="1" s="1"/>
  <c r="N75" i="1"/>
  <c r="J82" i="1"/>
  <c r="T82" i="1"/>
  <c r="J86" i="1"/>
  <c r="T86" i="1"/>
  <c r="J90" i="1"/>
  <c r="T90" i="1"/>
  <c r="J94" i="1"/>
  <c r="T94" i="1"/>
  <c r="J98" i="1"/>
  <c r="T98" i="1"/>
  <c r="J102" i="1"/>
  <c r="T102" i="1"/>
  <c r="J106" i="1"/>
  <c r="T106" i="1"/>
  <c r="X127" i="1"/>
  <c r="H128" i="1"/>
  <c r="X128" i="1"/>
  <c r="L128" i="1"/>
  <c r="P128" i="1"/>
  <c r="X143" i="1"/>
  <c r="H144" i="1"/>
  <c r="L144" i="1"/>
  <c r="P144" i="1"/>
  <c r="L9" i="1"/>
  <c r="H10" i="1"/>
  <c r="H11" i="1"/>
  <c r="L15" i="1"/>
  <c r="H16" i="1"/>
  <c r="L17" i="1"/>
  <c r="H18" i="1"/>
  <c r="H19" i="1"/>
  <c r="H20" i="1"/>
  <c r="H21" i="1"/>
  <c r="L30" i="1"/>
  <c r="L33" i="1"/>
  <c r="H34" i="1"/>
  <c r="H35" i="1"/>
  <c r="P35" i="1"/>
  <c r="L36" i="1"/>
  <c r="L38" i="1"/>
  <c r="W47" i="1"/>
  <c r="W59" i="1"/>
  <c r="G73" i="1"/>
  <c r="K73" i="1"/>
  <c r="W3" i="1"/>
  <c r="P38" i="1"/>
  <c r="W60" i="1"/>
  <c r="W64" i="1"/>
  <c r="W68" i="1"/>
  <c r="H75" i="1"/>
  <c r="G78" i="1"/>
  <c r="H78" i="1" s="1"/>
  <c r="P82" i="1"/>
  <c r="V82" i="1"/>
  <c r="W83" i="1"/>
  <c r="F83" i="1"/>
  <c r="P86" i="1"/>
  <c r="V86" i="1"/>
  <c r="W87" i="1"/>
  <c r="F87" i="1"/>
  <c r="P90" i="1"/>
  <c r="V90" i="1"/>
  <c r="W91" i="1"/>
  <c r="F91" i="1"/>
  <c r="P94" i="1"/>
  <c r="V94" i="1"/>
  <c r="W95" i="1"/>
  <c r="F95" i="1"/>
  <c r="P98" i="1"/>
  <c r="V98" i="1"/>
  <c r="W99" i="1"/>
  <c r="F99" i="1"/>
  <c r="P102" i="1"/>
  <c r="V102" i="1"/>
  <c r="W103" i="1"/>
  <c r="F103" i="1"/>
  <c r="P106" i="1"/>
  <c r="V106" i="1"/>
  <c r="W107" i="1"/>
  <c r="F107" i="1"/>
  <c r="T128" i="1"/>
  <c r="X131" i="1"/>
  <c r="H132" i="1"/>
  <c r="L132" i="1"/>
  <c r="P132" i="1"/>
  <c r="J136" i="1"/>
  <c r="T144" i="1"/>
  <c r="I78" i="1"/>
  <c r="J78" i="1" s="1"/>
  <c r="O78" i="1"/>
  <c r="P78" i="1" s="1"/>
  <c r="H81" i="1"/>
  <c r="L81" i="1"/>
  <c r="P81" i="1"/>
  <c r="X84" i="1"/>
  <c r="H85" i="1"/>
  <c r="L85" i="1"/>
  <c r="P85" i="1"/>
  <c r="X88" i="1"/>
  <c r="H89" i="1"/>
  <c r="L89" i="1"/>
  <c r="P89" i="1"/>
  <c r="X92" i="1"/>
  <c r="H93" i="1"/>
  <c r="L93" i="1"/>
  <c r="P93" i="1"/>
  <c r="X96" i="1"/>
  <c r="H97" i="1"/>
  <c r="L97" i="1"/>
  <c r="P97" i="1"/>
  <c r="X100" i="1"/>
  <c r="H101" i="1"/>
  <c r="L101" i="1"/>
  <c r="P101" i="1"/>
  <c r="X104" i="1"/>
  <c r="H105" i="1"/>
  <c r="L105" i="1"/>
  <c r="P105" i="1"/>
  <c r="L109" i="1"/>
  <c r="R109" i="1"/>
  <c r="W110" i="1"/>
  <c r="F110" i="1"/>
  <c r="V110" i="1"/>
  <c r="J111" i="1"/>
  <c r="T111" i="1"/>
  <c r="L113" i="1"/>
  <c r="R113" i="1"/>
  <c r="W114" i="1"/>
  <c r="F114" i="1"/>
  <c r="V114" i="1"/>
  <c r="J115" i="1"/>
  <c r="T115" i="1"/>
  <c r="L123" i="1"/>
  <c r="R123" i="1"/>
  <c r="V124" i="1"/>
  <c r="J125" i="1"/>
  <c r="H126" i="1"/>
  <c r="N126" i="1"/>
  <c r="L127" i="1"/>
  <c r="R127" i="1"/>
  <c r="V128" i="1"/>
  <c r="J129" i="1"/>
  <c r="H130" i="1"/>
  <c r="N130" i="1"/>
  <c r="L131" i="1"/>
  <c r="R131" i="1"/>
  <c r="V132" i="1"/>
  <c r="J133" i="1"/>
  <c r="H134" i="1"/>
  <c r="N134" i="1"/>
  <c r="L135" i="1"/>
  <c r="R135" i="1"/>
  <c r="V136" i="1"/>
  <c r="J137" i="1"/>
  <c r="H138" i="1"/>
  <c r="N138" i="1"/>
  <c r="L139" i="1"/>
  <c r="R139" i="1"/>
  <c r="V140" i="1"/>
  <c r="J141" i="1"/>
  <c r="H142" i="1"/>
  <c r="N142" i="1"/>
  <c r="L143" i="1"/>
  <c r="R143" i="1"/>
  <c r="V144" i="1"/>
  <c r="E78" i="1"/>
  <c r="F78" i="1" s="1"/>
  <c r="J75" i="1"/>
  <c r="U78" i="1"/>
  <c r="V78" i="1" s="1"/>
  <c r="D121" i="1"/>
  <c r="L121" i="1" s="1"/>
  <c r="H80" i="1"/>
  <c r="L80" i="1"/>
  <c r="P80" i="1"/>
  <c r="T80" i="1"/>
  <c r="F82" i="1"/>
  <c r="H84" i="1"/>
  <c r="L84" i="1"/>
  <c r="P84" i="1"/>
  <c r="F86" i="1"/>
  <c r="H88" i="1"/>
  <c r="L88" i="1"/>
  <c r="P88" i="1"/>
  <c r="F90" i="1"/>
  <c r="H92" i="1"/>
  <c r="L92" i="1"/>
  <c r="P92" i="1"/>
  <c r="F94" i="1"/>
  <c r="H96" i="1"/>
  <c r="L96" i="1"/>
  <c r="P96" i="1"/>
  <c r="F98" i="1"/>
  <c r="H100" i="1"/>
  <c r="L100" i="1"/>
  <c r="P100" i="1"/>
  <c r="F102" i="1"/>
  <c r="H104" i="1"/>
  <c r="L104" i="1"/>
  <c r="P104" i="1"/>
  <c r="F106" i="1"/>
  <c r="H108" i="1"/>
  <c r="L108" i="1"/>
  <c r="P108" i="1"/>
  <c r="H109" i="1"/>
  <c r="N109" i="1"/>
  <c r="R110" i="1"/>
  <c r="W111" i="1"/>
  <c r="F111" i="1"/>
  <c r="V111" i="1"/>
  <c r="J112" i="1"/>
  <c r="H113" i="1"/>
  <c r="N113" i="1"/>
  <c r="R114" i="1"/>
  <c r="W115" i="1"/>
  <c r="F115" i="1"/>
  <c r="V115" i="1"/>
  <c r="N123" i="1"/>
  <c r="R124" i="1"/>
  <c r="J126" i="1"/>
  <c r="H127" i="1"/>
  <c r="N127" i="1"/>
  <c r="R128" i="1"/>
  <c r="J130" i="1"/>
  <c r="H131" i="1"/>
  <c r="N131" i="1"/>
  <c r="R132" i="1"/>
  <c r="J134" i="1"/>
  <c r="H135" i="1"/>
  <c r="N135" i="1"/>
  <c r="R136" i="1"/>
  <c r="J138" i="1"/>
  <c r="H139" i="1"/>
  <c r="N139" i="1"/>
  <c r="R140" i="1"/>
  <c r="J142" i="1"/>
  <c r="H143" i="1"/>
  <c r="N143" i="1"/>
  <c r="R144" i="1"/>
  <c r="E121" i="1"/>
  <c r="W80" i="1"/>
  <c r="I121" i="1"/>
  <c r="J121" i="1" s="1"/>
  <c r="M121" i="1"/>
  <c r="N121" i="1" s="1"/>
  <c r="Q121" i="1"/>
  <c r="U121" i="1"/>
  <c r="H83" i="1"/>
  <c r="L83" i="1"/>
  <c r="P83" i="1"/>
  <c r="H87" i="1"/>
  <c r="L87" i="1"/>
  <c r="P87" i="1"/>
  <c r="H91" i="1"/>
  <c r="L91" i="1"/>
  <c r="P91" i="1"/>
  <c r="H95" i="1"/>
  <c r="L95" i="1"/>
  <c r="P95" i="1"/>
  <c r="H99" i="1"/>
  <c r="L99" i="1"/>
  <c r="P99" i="1"/>
  <c r="H103" i="1"/>
  <c r="L103" i="1"/>
  <c r="P103" i="1"/>
  <c r="H107" i="1"/>
  <c r="L107" i="1"/>
  <c r="P107" i="1"/>
  <c r="J109" i="1"/>
  <c r="N110" i="1"/>
  <c r="W112" i="1"/>
  <c r="F112" i="1"/>
  <c r="J113" i="1"/>
  <c r="N114" i="1"/>
  <c r="W116" i="1"/>
  <c r="F116" i="1"/>
  <c r="W117" i="1"/>
  <c r="F117" i="1"/>
  <c r="W118" i="1"/>
  <c r="F118" i="1"/>
  <c r="W119" i="1"/>
  <c r="F119" i="1"/>
  <c r="W120" i="1"/>
  <c r="F120" i="1"/>
  <c r="D145" i="1"/>
  <c r="J145" i="1" s="1"/>
  <c r="J123" i="1"/>
  <c r="T123" i="1"/>
  <c r="N124" i="1"/>
  <c r="J127" i="1"/>
  <c r="N128" i="1"/>
  <c r="J131" i="1"/>
  <c r="N132" i="1"/>
  <c r="J135" i="1"/>
  <c r="N136" i="1"/>
  <c r="J139" i="1"/>
  <c r="N140" i="1"/>
  <c r="J143" i="1"/>
  <c r="N144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H116" i="1"/>
  <c r="L116" i="1"/>
  <c r="P116" i="1"/>
  <c r="H117" i="1"/>
  <c r="L117" i="1"/>
  <c r="P117" i="1"/>
  <c r="H118" i="1"/>
  <c r="L118" i="1"/>
  <c r="P118" i="1"/>
  <c r="H119" i="1"/>
  <c r="L119" i="1"/>
  <c r="P119" i="1"/>
  <c r="H120" i="1"/>
  <c r="L120" i="1"/>
  <c r="P120" i="1"/>
  <c r="P145" i="1" l="1"/>
  <c r="V121" i="1"/>
  <c r="H121" i="1"/>
  <c r="R121" i="1"/>
  <c r="F121" i="1"/>
  <c r="R145" i="1"/>
  <c r="T145" i="1"/>
  <c r="X125" i="1"/>
  <c r="X141" i="1"/>
  <c r="X138" i="1"/>
  <c r="M147" i="1"/>
  <c r="X101" i="1"/>
  <c r="X93" i="1"/>
  <c r="X137" i="1"/>
  <c r="X134" i="1"/>
  <c r="P121" i="1"/>
  <c r="H145" i="1"/>
  <c r="V145" i="1"/>
  <c r="X130" i="1"/>
  <c r="X133" i="1"/>
  <c r="X129" i="1"/>
  <c r="X126" i="1"/>
  <c r="X97" i="1"/>
  <c r="X89" i="1"/>
  <c r="X85" i="1"/>
  <c r="X118" i="1"/>
  <c r="X110" i="1"/>
  <c r="X107" i="1"/>
  <c r="X68" i="1"/>
  <c r="X77" i="1"/>
  <c r="X113" i="1"/>
  <c r="J73" i="1"/>
  <c r="I147" i="1"/>
  <c r="X50" i="1"/>
  <c r="X111" i="1"/>
  <c r="X114" i="1"/>
  <c r="X103" i="1"/>
  <c r="X87" i="1"/>
  <c r="X64" i="1"/>
  <c r="K147" i="1"/>
  <c r="L73" i="1"/>
  <c r="F145" i="1"/>
  <c r="X61" i="1"/>
  <c r="L145" i="1"/>
  <c r="S147" i="1"/>
  <c r="T73" i="1"/>
  <c r="X43" i="1"/>
  <c r="X109" i="1"/>
  <c r="X70" i="1"/>
  <c r="V73" i="1"/>
  <c r="U147" i="1"/>
  <c r="X63" i="1"/>
  <c r="D147" i="1"/>
  <c r="N73" i="1"/>
  <c r="X120" i="1"/>
  <c r="X112" i="1"/>
  <c r="W121" i="1"/>
  <c r="X121" i="1" s="1"/>
  <c r="X80" i="1"/>
  <c r="X91" i="1"/>
  <c r="W73" i="1"/>
  <c r="X3" i="1"/>
  <c r="X65" i="1"/>
  <c r="X55" i="1"/>
  <c r="X75" i="1"/>
  <c r="W78" i="1"/>
  <c r="X78" i="1" s="1"/>
  <c r="X58" i="1"/>
  <c r="N147" i="1"/>
  <c r="X119" i="1"/>
  <c r="X117" i="1"/>
  <c r="N145" i="1"/>
  <c r="X115" i="1"/>
  <c r="X99" i="1"/>
  <c r="X83" i="1"/>
  <c r="X60" i="1"/>
  <c r="G147" i="1"/>
  <c r="H73" i="1"/>
  <c r="T121" i="1"/>
  <c r="R73" i="1"/>
  <c r="Q147" i="1"/>
  <c r="X71" i="1"/>
  <c r="X39" i="1"/>
  <c r="X66" i="1"/>
  <c r="X54" i="1"/>
  <c r="X46" i="1"/>
  <c r="F73" i="1"/>
  <c r="E147" i="1"/>
  <c r="X51" i="1"/>
  <c r="P73" i="1"/>
  <c r="X116" i="1"/>
  <c r="X47" i="1"/>
  <c r="X95" i="1"/>
  <c r="X59" i="1"/>
  <c r="X69" i="1"/>
  <c r="X67" i="1"/>
  <c r="X145" i="1"/>
  <c r="X62" i="1"/>
  <c r="O147" i="1"/>
  <c r="F147" i="1" l="1"/>
  <c r="R147" i="1"/>
  <c r="V147" i="1"/>
  <c r="T147" i="1"/>
  <c r="L147" i="1"/>
  <c r="P147" i="1"/>
  <c r="H147" i="1"/>
  <c r="W147" i="1"/>
  <c r="X73" i="1"/>
  <c r="J147" i="1"/>
  <c r="X147" i="1" l="1"/>
</calcChain>
</file>

<file path=xl/sharedStrings.xml><?xml version="1.0" encoding="utf-8"?>
<sst xmlns="http://schemas.openxmlformats.org/spreadsheetml/2006/main" count="359" uniqueCount="216">
  <si>
    <t>2017-2018 Expenditures:
Object 400 - Purchased Property Services</t>
  </si>
  <si>
    <t>Oct. 2017
Elementary
Secondary
Membership</t>
  </si>
  <si>
    <t>Object Code 400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</si>
  <si>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</si>
  <si>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</si>
  <si>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</si>
  <si>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</si>
  <si>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</si>
  <si>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</si>
  <si>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</si>
  <si>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>Object Code 442</t>
  </si>
  <si>
    <t>Object Code 450</t>
  </si>
  <si>
    <t>Total Purchased Property Services Expenditures</t>
  </si>
  <si>
    <t>Purchased Property Services</t>
  </si>
  <si>
    <t>Water/Sewage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</si>
  <si>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</si>
  <si>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</si>
  <si>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</si>
  <si>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</si>
  <si>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</si>
  <si>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Equipment &amp; Vehicles</t>
  </si>
  <si>
    <t>Construction Services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</si>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</sst>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4" borderId="8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right" vertical="center" wrapText="1"/>
    </xf>
    <xf numFmtId="166" fontId="5" fillId="4" borderId="11" xfId="1" applyNumberFormat="1" applyFont="1" applyFill="1" applyBorder="1" applyAlignment="1">
      <alignment horizontal="right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38" fontId="5" fillId="0" borderId="14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5" fillId="4" borderId="14" xfId="1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7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vertical="center"/>
    </xf>
    <xf numFmtId="166" fontId="9" fillId="4" borderId="1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38" fontId="7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10" customWidth="1"/>
    <col min="2" max="2" width="1.7109375" style="39" customWidth="1"/>
    <col min="3" max="3" width="38.5703125" style="10" bestFit="1" customWidth="1"/>
    <col min="4" max="4" width="12" style="37" customWidth="1"/>
    <col min="5" max="5" width="14.140625" style="10" customWidth="1"/>
    <col min="6" max="6" width="9.5703125" style="10" customWidth="1"/>
    <col min="7" max="7" width="14.140625" style="10" customWidth="1"/>
    <col min="8" max="8" width="9.5703125" style="10" customWidth="1"/>
    <col min="9" max="9" width="14.140625" style="10" customWidth="1"/>
    <col min="10" max="10" width="9.5703125" style="10" customWidth="1"/>
    <col min="11" max="11" width="14.140625" style="10" customWidth="1"/>
    <col min="12" max="12" width="9.5703125" style="10" customWidth="1"/>
    <col min="13" max="13" width="14.140625" style="10" customWidth="1"/>
    <col min="14" max="14" width="9.5703125" style="10" customWidth="1"/>
    <col min="15" max="15" width="14.140625" style="10" customWidth="1"/>
    <col min="16" max="16" width="9.5703125" style="10" customWidth="1"/>
    <col min="17" max="17" width="14.140625" style="10" customWidth="1"/>
    <col min="18" max="18" width="9.5703125" style="10" customWidth="1"/>
    <col min="19" max="19" width="14.140625" style="10" customWidth="1"/>
    <col min="20" max="20" width="9.5703125" style="10" customWidth="1"/>
    <col min="21" max="21" width="14.140625" style="10" customWidth="1"/>
    <col min="22" max="22" width="9.5703125" style="10" customWidth="1"/>
    <col min="23" max="23" width="14.28515625" style="10" customWidth="1"/>
    <col min="24" max="24" width="9.5703125" style="10" customWidth="1"/>
    <col min="25" max="16384" width="9.140625" style="10"/>
  </cols>
  <sheetData>
    <row r="1" spans="1:24" s="2" customFormat="1" ht="26.25" customHeight="1" x14ac:dyDescent="0.2">
      <c r="A1" s="41" t="s">
        <v>0</v>
      </c>
      <c r="B1" s="42"/>
      <c r="C1" s="43"/>
      <c r="D1" s="47" t="s">
        <v>1</v>
      </c>
      <c r="E1" s="1" t="s">
        <v>2</v>
      </c>
      <c r="F1" s="40" t="s">
        <v>3</v>
      </c>
      <c r="G1" s="1" t="s">
        <v>4</v>
      </c>
      <c r="H1" s="40" t="s">
        <v>3</v>
      </c>
      <c r="I1" s="1" t="s">
        <v>5</v>
      </c>
      <c r="J1" s="40" t="s">
        <v>3</v>
      </c>
      <c r="K1" s="1" t="s">
        <v>6</v>
      </c>
      <c r="L1" s="40" t="s">
        <v>3</v>
      </c>
      <c r="M1" s="1" t="s">
        <v>7</v>
      </c>
      <c r="N1" s="40" t="s">
        <v>3</v>
      </c>
      <c r="O1" s="1" t="s">
        <v>8</v>
      </c>
      <c r="P1" s="40" t="s">
        <v>3</v>
      </c>
      <c r="Q1" s="1" t="s">
        <v>9</v>
      </c>
      <c r="R1" s="40" t="s">
        <v>3</v>
      </c>
      <c r="S1" s="1" t="s">
        <v>10</v>
      </c>
      <c r="T1" s="40" t="s">
        <v>3</v>
      </c>
      <c r="U1" s="1" t="s">
        <v>11</v>
      </c>
      <c r="V1" s="40" t="s">
        <v>3</v>
      </c>
      <c r="W1" s="48" t="s">
        <v>12</v>
      </c>
      <c r="X1" s="40" t="s">
        <v>3</v>
      </c>
    </row>
    <row r="2" spans="1:24" s="2" customFormat="1" ht="83.25" customHeight="1" x14ac:dyDescent="0.2">
      <c r="A2" s="44"/>
      <c r="B2" s="45"/>
      <c r="C2" s="46"/>
      <c r="D2" s="47"/>
      <c r="E2" s="3" t="s">
        <v>13</v>
      </c>
      <c r="F2" s="40"/>
      <c r="G2" s="3" t="s">
        <v>14</v>
      </c>
      <c r="H2" s="40"/>
      <c r="I2" s="3" t="s">
        <v>15</v>
      </c>
      <c r="J2" s="40"/>
      <c r="K2" s="3" t="s">
        <v>16</v>
      </c>
      <c r="L2" s="40"/>
      <c r="M2" s="3" t="s">
        <v>17</v>
      </c>
      <c r="N2" s="40"/>
      <c r="O2" s="3" t="s">
        <v>18</v>
      </c>
      <c r="P2" s="40"/>
      <c r="Q2" s="3" t="s">
        <v>19</v>
      </c>
      <c r="R2" s="40"/>
      <c r="S2" s="3" t="s">
        <v>20</v>
      </c>
      <c r="T2" s="40"/>
      <c r="U2" s="3" t="s">
        <v>21</v>
      </c>
      <c r="V2" s="40"/>
      <c r="W2" s="48" t="s">
        <v>12</v>
      </c>
      <c r="X2" s="40"/>
    </row>
    <row r="3" spans="1:24" ht="16.5" customHeight="1" x14ac:dyDescent="0.2">
      <c r="A3" s="4">
        <v>1</v>
      </c>
      <c r="B3" s="5" t="s">
        <v>214</v>
      </c>
      <c r="C3" s="6" t="s">
        <v>22</v>
      </c>
      <c r="D3" s="7">
        <v>9834</v>
      </c>
      <c r="E3" s="8">
        <v>0</v>
      </c>
      <c r="F3" s="8">
        <f>IFERROR(E3/$D3,0)</f>
        <v>0</v>
      </c>
      <c r="G3" s="8">
        <v>152926</v>
      </c>
      <c r="H3" s="8">
        <f>IFERROR(G3/$D3,0)</f>
        <v>15.550742322554402</v>
      </c>
      <c r="I3" s="8">
        <v>70468</v>
      </c>
      <c r="J3" s="8">
        <f>IFERROR(I3/$D3,0)</f>
        <v>7.1657514744763064</v>
      </c>
      <c r="K3" s="8">
        <v>151146</v>
      </c>
      <c r="L3" s="8">
        <f>IFERROR(K3/$D3,0)</f>
        <v>15.369737644905429</v>
      </c>
      <c r="M3" s="8">
        <v>6051</v>
      </c>
      <c r="N3" s="8">
        <f>IFERROR(M3/$D3,0)</f>
        <v>0.61531421598535696</v>
      </c>
      <c r="O3" s="8">
        <v>1189878</v>
      </c>
      <c r="P3" s="8">
        <f>IFERROR(O3/$D3,0)</f>
        <v>120.99633923123857</v>
      </c>
      <c r="Q3" s="8">
        <v>70200</v>
      </c>
      <c r="R3" s="8">
        <f>IFERROR(Q3/$D3,0)</f>
        <v>7.13849908480781</v>
      </c>
      <c r="S3" s="8">
        <v>89684</v>
      </c>
      <c r="T3" s="8">
        <f>IFERROR(S3/$D3,0)</f>
        <v>9.1197884889160061</v>
      </c>
      <c r="U3" s="8">
        <v>1778814</v>
      </c>
      <c r="V3" s="8">
        <f>IFERROR(U3/$D3,0)</f>
        <v>180.88407565588773</v>
      </c>
      <c r="W3" s="9">
        <f>SUM(E3,G3,I3,K3,M3,O3,Q3,S3,U3)</f>
        <v>3509167</v>
      </c>
      <c r="X3" s="8">
        <f>IFERROR(W3/$D3,0)</f>
        <v>356.84024811877163</v>
      </c>
    </row>
    <row r="4" spans="1:24" ht="16.5" customHeight="1" x14ac:dyDescent="0.2">
      <c r="A4" s="11">
        <v>2</v>
      </c>
      <c r="B4" s="12" t="s">
        <v>214</v>
      </c>
      <c r="C4" s="13" t="s">
        <v>23</v>
      </c>
      <c r="D4" s="14">
        <v>4316</v>
      </c>
      <c r="E4" s="15">
        <v>11106</v>
      </c>
      <c r="F4" s="15">
        <f t="shared" ref="F4:F67" si="0">IFERROR(E4/$D4,0)</f>
        <v>2.5732159406858202</v>
      </c>
      <c r="G4" s="15">
        <v>86609</v>
      </c>
      <c r="H4" s="15">
        <f t="shared" ref="H4:H67" si="1">IFERROR(G4/$D4,0)</f>
        <v>20.06696014828545</v>
      </c>
      <c r="I4" s="15">
        <v>68197</v>
      </c>
      <c r="J4" s="15">
        <f t="shared" ref="J4:J67" si="2">IFERROR(I4/$D4,0)</f>
        <v>15.800973123262279</v>
      </c>
      <c r="K4" s="15">
        <v>32798</v>
      </c>
      <c r="L4" s="15">
        <f t="shared" ref="L4:L67" si="3">IFERROR(K4/$D4,0)</f>
        <v>7.5991658943466174</v>
      </c>
      <c r="M4" s="15">
        <v>0</v>
      </c>
      <c r="N4" s="15">
        <f t="shared" ref="N4:N67" si="4">IFERROR(M4/$D4,0)</f>
        <v>0</v>
      </c>
      <c r="O4" s="15">
        <v>687643</v>
      </c>
      <c r="P4" s="15">
        <f t="shared" ref="P4:P67" si="5">IFERROR(O4/$D4,0)</f>
        <v>159.32414272474514</v>
      </c>
      <c r="Q4" s="15">
        <v>0</v>
      </c>
      <c r="R4" s="15">
        <f t="shared" ref="R4:R67" si="6">IFERROR(Q4/$D4,0)</f>
        <v>0</v>
      </c>
      <c r="S4" s="15">
        <v>554693</v>
      </c>
      <c r="T4" s="15">
        <f t="shared" ref="T4:T67" si="7">IFERROR(S4/$D4,0)</f>
        <v>128.52015755329009</v>
      </c>
      <c r="U4" s="15">
        <v>2255089</v>
      </c>
      <c r="V4" s="15">
        <f t="shared" ref="V4:V67" si="8">IFERROR(U4/$D4,0)</f>
        <v>522.49513438368865</v>
      </c>
      <c r="W4" s="16">
        <f t="shared" ref="W4:W67" si="9">SUM(E4,G4,I4,K4,M4,O4,Q4,S4,U4)</f>
        <v>3696135</v>
      </c>
      <c r="X4" s="15">
        <f t="shared" ref="X4:X67" si="10">IFERROR(W4/$D4,0)</f>
        <v>856.37974976830401</v>
      </c>
    </row>
    <row r="5" spans="1:24" ht="16.5" customHeight="1" x14ac:dyDescent="0.2">
      <c r="A5" s="11">
        <v>3</v>
      </c>
      <c r="B5" s="12" t="s">
        <v>215</v>
      </c>
      <c r="C5" s="13" t="s">
        <v>24</v>
      </c>
      <c r="D5" s="14">
        <v>22331</v>
      </c>
      <c r="E5" s="15">
        <v>566012</v>
      </c>
      <c r="F5" s="15">
        <f t="shared" si="0"/>
        <v>25.346469034078186</v>
      </c>
      <c r="G5" s="15">
        <v>359575</v>
      </c>
      <c r="H5" s="15">
        <f t="shared" si="1"/>
        <v>16.102055438627918</v>
      </c>
      <c r="I5" s="15">
        <v>231295</v>
      </c>
      <c r="J5" s="15">
        <f t="shared" si="2"/>
        <v>10.357574671980654</v>
      </c>
      <c r="K5" s="15">
        <v>693794</v>
      </c>
      <c r="L5" s="15">
        <f t="shared" si="3"/>
        <v>31.068648963324527</v>
      </c>
      <c r="M5" s="15">
        <v>573696</v>
      </c>
      <c r="N5" s="15">
        <f t="shared" si="4"/>
        <v>25.690564685862704</v>
      </c>
      <c r="O5" s="15">
        <v>4655650</v>
      </c>
      <c r="P5" s="15">
        <f t="shared" si="5"/>
        <v>208.48372217992926</v>
      </c>
      <c r="Q5" s="15">
        <v>1187179</v>
      </c>
      <c r="R5" s="15">
        <f t="shared" si="6"/>
        <v>53.162822981505528</v>
      </c>
      <c r="S5" s="15">
        <v>1657894</v>
      </c>
      <c r="T5" s="15">
        <f t="shared" si="7"/>
        <v>74.241816309166623</v>
      </c>
      <c r="U5" s="15">
        <v>8522300</v>
      </c>
      <c r="V5" s="15">
        <f t="shared" si="8"/>
        <v>381.63539474273432</v>
      </c>
      <c r="W5" s="16">
        <f t="shared" si="9"/>
        <v>18447395</v>
      </c>
      <c r="X5" s="15">
        <f t="shared" si="10"/>
        <v>826.08906900720967</v>
      </c>
    </row>
    <row r="6" spans="1:24" ht="16.5" customHeight="1" x14ac:dyDescent="0.2">
      <c r="A6" s="11">
        <v>4</v>
      </c>
      <c r="B6" s="12" t="s">
        <v>214</v>
      </c>
      <c r="C6" s="13" t="s">
        <v>25</v>
      </c>
      <c r="D6" s="14">
        <v>3469</v>
      </c>
      <c r="E6" s="15">
        <v>226464</v>
      </c>
      <c r="F6" s="15">
        <f t="shared" si="0"/>
        <v>65.282213894494092</v>
      </c>
      <c r="G6" s="15">
        <v>37670</v>
      </c>
      <c r="H6" s="15">
        <f t="shared" si="1"/>
        <v>10.859037186509081</v>
      </c>
      <c r="I6" s="15">
        <v>47382</v>
      </c>
      <c r="J6" s="15">
        <f t="shared" si="2"/>
        <v>13.65869126549438</v>
      </c>
      <c r="K6" s="15">
        <v>0</v>
      </c>
      <c r="L6" s="15">
        <f t="shared" si="3"/>
        <v>0</v>
      </c>
      <c r="M6" s="15">
        <v>56925</v>
      </c>
      <c r="N6" s="15">
        <f t="shared" si="4"/>
        <v>16.409628134909195</v>
      </c>
      <c r="O6" s="15">
        <v>214960</v>
      </c>
      <c r="P6" s="15">
        <f t="shared" si="5"/>
        <v>61.96598443355434</v>
      </c>
      <c r="Q6" s="15">
        <v>0</v>
      </c>
      <c r="R6" s="15">
        <f t="shared" si="6"/>
        <v>0</v>
      </c>
      <c r="S6" s="15">
        <v>685001</v>
      </c>
      <c r="T6" s="15">
        <f t="shared" si="7"/>
        <v>197.4635341597002</v>
      </c>
      <c r="U6" s="15">
        <v>1143161</v>
      </c>
      <c r="V6" s="15">
        <f t="shared" si="8"/>
        <v>329.53617757278755</v>
      </c>
      <c r="W6" s="16">
        <f t="shared" si="9"/>
        <v>2411563</v>
      </c>
      <c r="X6" s="15">
        <f t="shared" si="10"/>
        <v>695.17526664744878</v>
      </c>
    </row>
    <row r="7" spans="1:24" ht="16.5" customHeight="1" x14ac:dyDescent="0.2">
      <c r="A7" s="17">
        <v>5</v>
      </c>
      <c r="B7" s="18" t="s">
        <v>214</v>
      </c>
      <c r="C7" s="19" t="s">
        <v>26</v>
      </c>
      <c r="D7" s="20">
        <v>5356</v>
      </c>
      <c r="E7" s="21">
        <v>195</v>
      </c>
      <c r="F7" s="21">
        <f t="shared" si="0"/>
        <v>3.640776699029126E-2</v>
      </c>
      <c r="G7" s="21">
        <v>85667</v>
      </c>
      <c r="H7" s="21">
        <f t="shared" si="1"/>
        <v>15.994585511575803</v>
      </c>
      <c r="I7" s="21">
        <v>34014</v>
      </c>
      <c r="J7" s="21">
        <f t="shared" si="2"/>
        <v>6.350634802091113</v>
      </c>
      <c r="K7" s="21">
        <v>0</v>
      </c>
      <c r="L7" s="21">
        <f t="shared" si="3"/>
        <v>0</v>
      </c>
      <c r="M7" s="21">
        <v>0</v>
      </c>
      <c r="N7" s="21">
        <f t="shared" si="4"/>
        <v>0</v>
      </c>
      <c r="O7" s="21">
        <v>1936878</v>
      </c>
      <c r="P7" s="21">
        <f t="shared" si="5"/>
        <v>361.6277072442121</v>
      </c>
      <c r="Q7" s="21">
        <v>0</v>
      </c>
      <c r="R7" s="21">
        <f t="shared" si="6"/>
        <v>0</v>
      </c>
      <c r="S7" s="21">
        <v>66075</v>
      </c>
      <c r="T7" s="21">
        <f t="shared" si="7"/>
        <v>12.336631814787154</v>
      </c>
      <c r="U7" s="21">
        <v>25320</v>
      </c>
      <c r="V7" s="21">
        <f t="shared" si="8"/>
        <v>4.7274085138162807</v>
      </c>
      <c r="W7" s="22">
        <f t="shared" si="9"/>
        <v>2148149</v>
      </c>
      <c r="X7" s="21">
        <f t="shared" si="10"/>
        <v>401.07337565347274</v>
      </c>
    </row>
    <row r="8" spans="1:24" ht="16.5" customHeight="1" x14ac:dyDescent="0.2">
      <c r="A8" s="4">
        <v>6</v>
      </c>
      <c r="B8" s="5" t="s">
        <v>214</v>
      </c>
      <c r="C8" s="6" t="s">
        <v>27</v>
      </c>
      <c r="D8" s="7">
        <v>5971</v>
      </c>
      <c r="E8" s="8">
        <v>204174</v>
      </c>
      <c r="F8" s="8">
        <f t="shared" si="0"/>
        <v>34.19427231619494</v>
      </c>
      <c r="G8" s="8">
        <v>67763</v>
      </c>
      <c r="H8" s="8">
        <f t="shared" si="1"/>
        <v>11.34868531234299</v>
      </c>
      <c r="I8" s="8">
        <v>85223</v>
      </c>
      <c r="J8" s="8">
        <f t="shared" si="2"/>
        <v>14.272818623346174</v>
      </c>
      <c r="K8" s="8">
        <v>0</v>
      </c>
      <c r="L8" s="8">
        <f t="shared" si="3"/>
        <v>0</v>
      </c>
      <c r="M8" s="8">
        <v>0</v>
      </c>
      <c r="N8" s="8">
        <f t="shared" si="4"/>
        <v>0</v>
      </c>
      <c r="O8" s="8">
        <v>505935</v>
      </c>
      <c r="P8" s="8">
        <f t="shared" si="5"/>
        <v>84.732038184558704</v>
      </c>
      <c r="Q8" s="8">
        <v>0</v>
      </c>
      <c r="R8" s="8">
        <f t="shared" si="6"/>
        <v>0</v>
      </c>
      <c r="S8" s="8">
        <v>111975</v>
      </c>
      <c r="T8" s="8">
        <f t="shared" si="7"/>
        <v>18.753140177524703</v>
      </c>
      <c r="U8" s="8">
        <v>751134</v>
      </c>
      <c r="V8" s="8">
        <f t="shared" si="8"/>
        <v>125.79701892480321</v>
      </c>
      <c r="W8" s="9">
        <f t="shared" si="9"/>
        <v>1726204</v>
      </c>
      <c r="X8" s="8">
        <f t="shared" si="10"/>
        <v>289.0979735387707</v>
      </c>
    </row>
    <row r="9" spans="1:24" ht="16.5" customHeight="1" x14ac:dyDescent="0.2">
      <c r="A9" s="11">
        <v>7</v>
      </c>
      <c r="B9" s="12" t="s">
        <v>214</v>
      </c>
      <c r="C9" s="13" t="s">
        <v>28</v>
      </c>
      <c r="D9" s="14">
        <v>2250</v>
      </c>
      <c r="E9" s="15">
        <v>0</v>
      </c>
      <c r="F9" s="15">
        <f t="shared" si="0"/>
        <v>0</v>
      </c>
      <c r="G9" s="15">
        <v>54046</v>
      </c>
      <c r="H9" s="15">
        <f t="shared" si="1"/>
        <v>24.020444444444443</v>
      </c>
      <c r="I9" s="15">
        <v>0</v>
      </c>
      <c r="J9" s="15">
        <f t="shared" si="2"/>
        <v>0</v>
      </c>
      <c r="K9" s="15">
        <v>0</v>
      </c>
      <c r="L9" s="15">
        <f t="shared" si="3"/>
        <v>0</v>
      </c>
      <c r="M9" s="15">
        <v>48779</v>
      </c>
      <c r="N9" s="15">
        <f t="shared" si="4"/>
        <v>21.679555555555556</v>
      </c>
      <c r="O9" s="15">
        <v>993606</v>
      </c>
      <c r="P9" s="15">
        <f t="shared" si="5"/>
        <v>441.60266666666666</v>
      </c>
      <c r="Q9" s="15">
        <v>0</v>
      </c>
      <c r="R9" s="15">
        <f t="shared" si="6"/>
        <v>0</v>
      </c>
      <c r="S9" s="15">
        <v>169739</v>
      </c>
      <c r="T9" s="15">
        <f t="shared" si="7"/>
        <v>75.439555555555557</v>
      </c>
      <c r="U9" s="15">
        <v>1372763</v>
      </c>
      <c r="V9" s="15">
        <f t="shared" si="8"/>
        <v>610.11688888888887</v>
      </c>
      <c r="W9" s="16">
        <f t="shared" si="9"/>
        <v>2638933</v>
      </c>
      <c r="X9" s="15">
        <f t="shared" si="10"/>
        <v>1172.8591111111111</v>
      </c>
    </row>
    <row r="10" spans="1:24" ht="16.5" customHeight="1" x14ac:dyDescent="0.2">
      <c r="A10" s="11">
        <v>8</v>
      </c>
      <c r="B10" s="12" t="s">
        <v>214</v>
      </c>
      <c r="C10" s="13" t="s">
        <v>29</v>
      </c>
      <c r="D10" s="14">
        <v>22529</v>
      </c>
      <c r="E10" s="15">
        <v>42631</v>
      </c>
      <c r="F10" s="15">
        <f t="shared" si="0"/>
        <v>1.8922721825203073</v>
      </c>
      <c r="G10" s="15">
        <v>376068</v>
      </c>
      <c r="H10" s="15">
        <f t="shared" si="1"/>
        <v>16.692618402947311</v>
      </c>
      <c r="I10" s="15">
        <v>253084</v>
      </c>
      <c r="J10" s="15">
        <f t="shared" si="2"/>
        <v>11.233698788228505</v>
      </c>
      <c r="K10" s="15">
        <v>0</v>
      </c>
      <c r="L10" s="15">
        <f t="shared" si="3"/>
        <v>0</v>
      </c>
      <c r="M10" s="15">
        <v>854</v>
      </c>
      <c r="N10" s="15">
        <f t="shared" si="4"/>
        <v>3.7906698033645526E-2</v>
      </c>
      <c r="O10" s="15">
        <v>3783223</v>
      </c>
      <c r="P10" s="15">
        <f t="shared" si="5"/>
        <v>167.92680545075237</v>
      </c>
      <c r="Q10" s="15">
        <v>17867</v>
      </c>
      <c r="R10" s="15">
        <f t="shared" si="6"/>
        <v>0.79306671401304984</v>
      </c>
      <c r="S10" s="15">
        <v>34871</v>
      </c>
      <c r="T10" s="15">
        <f t="shared" si="7"/>
        <v>1.5478272448843713</v>
      </c>
      <c r="U10" s="15">
        <v>22478357</v>
      </c>
      <c r="V10" s="15">
        <f t="shared" si="8"/>
        <v>997.7520972968174</v>
      </c>
      <c r="W10" s="16">
        <f t="shared" si="9"/>
        <v>26986955</v>
      </c>
      <c r="X10" s="15">
        <f t="shared" si="10"/>
        <v>1197.876292778197</v>
      </c>
    </row>
    <row r="11" spans="1:24" ht="16.5" customHeight="1" x14ac:dyDescent="0.2">
      <c r="A11" s="11">
        <v>9</v>
      </c>
      <c r="B11" s="12" t="s">
        <v>214</v>
      </c>
      <c r="C11" s="13" t="s">
        <v>30</v>
      </c>
      <c r="D11" s="14">
        <v>39326</v>
      </c>
      <c r="E11" s="15">
        <v>434422</v>
      </c>
      <c r="F11" s="15">
        <f t="shared" si="0"/>
        <v>11.046686670396175</v>
      </c>
      <c r="G11" s="15">
        <v>1271809</v>
      </c>
      <c r="H11" s="15">
        <f t="shared" si="1"/>
        <v>32.34015663937344</v>
      </c>
      <c r="I11" s="15">
        <v>287207</v>
      </c>
      <c r="J11" s="15">
        <f t="shared" si="2"/>
        <v>7.3032345013477089</v>
      </c>
      <c r="K11" s="15">
        <v>0</v>
      </c>
      <c r="L11" s="15">
        <f t="shared" si="3"/>
        <v>0</v>
      </c>
      <c r="M11" s="15">
        <v>268117</v>
      </c>
      <c r="N11" s="15">
        <f t="shared" si="4"/>
        <v>6.8178050144942279</v>
      </c>
      <c r="O11" s="15">
        <v>6855123</v>
      </c>
      <c r="P11" s="15">
        <f t="shared" si="5"/>
        <v>174.31528759599249</v>
      </c>
      <c r="Q11" s="15">
        <v>155670</v>
      </c>
      <c r="R11" s="15">
        <f t="shared" si="6"/>
        <v>3.9584498804861923</v>
      </c>
      <c r="S11" s="15">
        <v>1570547</v>
      </c>
      <c r="T11" s="15">
        <f t="shared" si="7"/>
        <v>39.93660682500127</v>
      </c>
      <c r="U11" s="15">
        <v>18119758</v>
      </c>
      <c r="V11" s="15">
        <f t="shared" si="8"/>
        <v>460.75771754055842</v>
      </c>
      <c r="W11" s="16">
        <f t="shared" si="9"/>
        <v>28962653</v>
      </c>
      <c r="X11" s="15">
        <f t="shared" si="10"/>
        <v>736.47594466764986</v>
      </c>
    </row>
    <row r="12" spans="1:24" ht="16.5" customHeight="1" x14ac:dyDescent="0.2">
      <c r="A12" s="17">
        <v>10</v>
      </c>
      <c r="B12" s="18" t="s">
        <v>214</v>
      </c>
      <c r="C12" s="19" t="s">
        <v>31</v>
      </c>
      <c r="D12" s="20">
        <v>32781</v>
      </c>
      <c r="E12" s="21">
        <v>2778914</v>
      </c>
      <c r="F12" s="21">
        <f t="shared" si="0"/>
        <v>84.772093590799543</v>
      </c>
      <c r="G12" s="21">
        <v>535532</v>
      </c>
      <c r="H12" s="21">
        <f t="shared" si="1"/>
        <v>16.336658430188219</v>
      </c>
      <c r="I12" s="21">
        <v>285701</v>
      </c>
      <c r="J12" s="21">
        <f t="shared" si="2"/>
        <v>8.7154449223635648</v>
      </c>
      <c r="K12" s="21">
        <v>139814</v>
      </c>
      <c r="L12" s="21">
        <f t="shared" si="3"/>
        <v>4.2650925841188494</v>
      </c>
      <c r="M12" s="21">
        <v>318427</v>
      </c>
      <c r="N12" s="21">
        <f t="shared" si="4"/>
        <v>9.7137671211982557</v>
      </c>
      <c r="O12" s="21">
        <v>9961167</v>
      </c>
      <c r="P12" s="21">
        <f t="shared" si="5"/>
        <v>303.87013818980506</v>
      </c>
      <c r="Q12" s="21">
        <v>950</v>
      </c>
      <c r="R12" s="21">
        <f t="shared" si="6"/>
        <v>2.898020194624935E-2</v>
      </c>
      <c r="S12" s="21">
        <v>882265</v>
      </c>
      <c r="T12" s="21">
        <f t="shared" si="7"/>
        <v>26.913913547481773</v>
      </c>
      <c r="U12" s="21">
        <v>13389233</v>
      </c>
      <c r="V12" s="21">
        <f t="shared" si="8"/>
        <v>408.44492236356427</v>
      </c>
      <c r="W12" s="22">
        <f t="shared" si="9"/>
        <v>28292003</v>
      </c>
      <c r="X12" s="21">
        <f t="shared" si="10"/>
        <v>863.06101095146573</v>
      </c>
    </row>
    <row r="13" spans="1:24" ht="16.5" customHeight="1" x14ac:dyDescent="0.2">
      <c r="A13" s="4">
        <v>11</v>
      </c>
      <c r="B13" s="5" t="s">
        <v>214</v>
      </c>
      <c r="C13" s="6" t="s">
        <v>32</v>
      </c>
      <c r="D13" s="7">
        <v>1689</v>
      </c>
      <c r="E13" s="8">
        <v>3302</v>
      </c>
      <c r="F13" s="8">
        <f t="shared" si="0"/>
        <v>1.9550029603315571</v>
      </c>
      <c r="G13" s="8">
        <v>41153</v>
      </c>
      <c r="H13" s="8">
        <f t="shared" si="1"/>
        <v>24.365304914150386</v>
      </c>
      <c r="I13" s="8">
        <v>26006</v>
      </c>
      <c r="J13" s="8">
        <f t="shared" si="2"/>
        <v>15.397276494967436</v>
      </c>
      <c r="K13" s="8">
        <v>0</v>
      </c>
      <c r="L13" s="8">
        <f t="shared" si="3"/>
        <v>0</v>
      </c>
      <c r="M13" s="8">
        <v>105165</v>
      </c>
      <c r="N13" s="8">
        <f t="shared" si="4"/>
        <v>62.264653641207815</v>
      </c>
      <c r="O13" s="8">
        <v>224383</v>
      </c>
      <c r="P13" s="8">
        <f t="shared" si="5"/>
        <v>132.84961515689758</v>
      </c>
      <c r="Q13" s="8">
        <v>0</v>
      </c>
      <c r="R13" s="8">
        <f t="shared" si="6"/>
        <v>0</v>
      </c>
      <c r="S13" s="8">
        <v>25647</v>
      </c>
      <c r="T13" s="8">
        <f t="shared" si="7"/>
        <v>15.184724689165186</v>
      </c>
      <c r="U13" s="8">
        <v>0</v>
      </c>
      <c r="V13" s="8">
        <f t="shared" si="8"/>
        <v>0</v>
      </c>
      <c r="W13" s="9">
        <f t="shared" si="9"/>
        <v>425656</v>
      </c>
      <c r="X13" s="8">
        <f t="shared" si="10"/>
        <v>252.01657785671995</v>
      </c>
    </row>
    <row r="14" spans="1:24" ht="16.5" customHeight="1" x14ac:dyDescent="0.2">
      <c r="A14" s="11">
        <v>12</v>
      </c>
      <c r="B14" s="12" t="s">
        <v>214</v>
      </c>
      <c r="C14" s="13" t="s">
        <v>33</v>
      </c>
      <c r="D14" s="14">
        <v>1356</v>
      </c>
      <c r="E14" s="15">
        <v>44482</v>
      </c>
      <c r="F14" s="15">
        <f t="shared" si="0"/>
        <v>32.803834808259587</v>
      </c>
      <c r="G14" s="15">
        <v>18196</v>
      </c>
      <c r="H14" s="15">
        <f t="shared" si="1"/>
        <v>13.418879056047198</v>
      </c>
      <c r="I14" s="15">
        <v>37985</v>
      </c>
      <c r="J14" s="15">
        <f t="shared" si="2"/>
        <v>28.012536873156343</v>
      </c>
      <c r="K14" s="15">
        <v>0</v>
      </c>
      <c r="L14" s="15">
        <f t="shared" si="3"/>
        <v>0</v>
      </c>
      <c r="M14" s="15">
        <v>0</v>
      </c>
      <c r="N14" s="15">
        <f t="shared" si="4"/>
        <v>0</v>
      </c>
      <c r="O14" s="15">
        <v>499186</v>
      </c>
      <c r="P14" s="15">
        <f t="shared" si="5"/>
        <v>368.13126843657818</v>
      </c>
      <c r="Q14" s="15">
        <v>6650</v>
      </c>
      <c r="R14" s="15">
        <f t="shared" si="6"/>
        <v>4.9041297935103243</v>
      </c>
      <c r="S14" s="15">
        <v>77488</v>
      </c>
      <c r="T14" s="15">
        <f t="shared" si="7"/>
        <v>57.144542772861357</v>
      </c>
      <c r="U14" s="15">
        <v>735718</v>
      </c>
      <c r="V14" s="15">
        <f t="shared" si="8"/>
        <v>542.56489675516229</v>
      </c>
      <c r="W14" s="16">
        <f t="shared" si="9"/>
        <v>1419705</v>
      </c>
      <c r="X14" s="15">
        <f t="shared" si="10"/>
        <v>1046.9800884955753</v>
      </c>
    </row>
    <row r="15" spans="1:24" ht="16.5" customHeight="1" x14ac:dyDescent="0.2">
      <c r="A15" s="11">
        <v>13</v>
      </c>
      <c r="B15" s="12" t="s">
        <v>214</v>
      </c>
      <c r="C15" s="13" t="s">
        <v>34</v>
      </c>
      <c r="D15" s="14">
        <v>1269</v>
      </c>
      <c r="E15" s="15">
        <v>21432</v>
      </c>
      <c r="F15" s="15">
        <f t="shared" si="0"/>
        <v>16.888888888888889</v>
      </c>
      <c r="G15" s="15">
        <v>22514</v>
      </c>
      <c r="H15" s="15">
        <f t="shared" si="1"/>
        <v>17.741528762805359</v>
      </c>
      <c r="I15" s="15">
        <v>11786</v>
      </c>
      <c r="J15" s="15">
        <f t="shared" si="2"/>
        <v>9.2876280535855003</v>
      </c>
      <c r="K15" s="15">
        <v>0</v>
      </c>
      <c r="L15" s="15">
        <f t="shared" si="3"/>
        <v>0</v>
      </c>
      <c r="M15" s="15">
        <v>0</v>
      </c>
      <c r="N15" s="15">
        <f t="shared" si="4"/>
        <v>0</v>
      </c>
      <c r="O15" s="15">
        <v>199327</v>
      </c>
      <c r="P15" s="15">
        <f t="shared" si="5"/>
        <v>157.07407407407408</v>
      </c>
      <c r="Q15" s="15">
        <v>2585</v>
      </c>
      <c r="R15" s="15">
        <f t="shared" si="6"/>
        <v>2.0370370370370372</v>
      </c>
      <c r="S15" s="15">
        <v>50100</v>
      </c>
      <c r="T15" s="15">
        <f t="shared" si="7"/>
        <v>39.479905437352244</v>
      </c>
      <c r="U15" s="15">
        <v>0</v>
      </c>
      <c r="V15" s="15">
        <f t="shared" si="8"/>
        <v>0</v>
      </c>
      <c r="W15" s="16">
        <f t="shared" si="9"/>
        <v>307744</v>
      </c>
      <c r="X15" s="15">
        <f t="shared" si="10"/>
        <v>242.50906225374311</v>
      </c>
    </row>
    <row r="16" spans="1:24" ht="16.5" customHeight="1" x14ac:dyDescent="0.2">
      <c r="A16" s="11">
        <v>14</v>
      </c>
      <c r="B16" s="12" t="s">
        <v>214</v>
      </c>
      <c r="C16" s="13" t="s">
        <v>35</v>
      </c>
      <c r="D16" s="14">
        <v>1712</v>
      </c>
      <c r="E16" s="15">
        <v>0</v>
      </c>
      <c r="F16" s="15">
        <f t="shared" si="0"/>
        <v>0</v>
      </c>
      <c r="G16" s="15">
        <v>48169</v>
      </c>
      <c r="H16" s="15">
        <f t="shared" si="1"/>
        <v>28.13609813084112</v>
      </c>
      <c r="I16" s="15">
        <v>40380</v>
      </c>
      <c r="J16" s="15">
        <f t="shared" si="2"/>
        <v>23.58644859813084</v>
      </c>
      <c r="K16" s="15">
        <v>0</v>
      </c>
      <c r="L16" s="15">
        <f t="shared" si="3"/>
        <v>0</v>
      </c>
      <c r="M16" s="15">
        <v>2488</v>
      </c>
      <c r="N16" s="15">
        <f t="shared" si="4"/>
        <v>1.4532710280373833</v>
      </c>
      <c r="O16" s="15">
        <v>185006</v>
      </c>
      <c r="P16" s="15">
        <f t="shared" si="5"/>
        <v>108.0642523364486</v>
      </c>
      <c r="Q16" s="15">
        <v>0</v>
      </c>
      <c r="R16" s="15">
        <f t="shared" si="6"/>
        <v>0</v>
      </c>
      <c r="S16" s="15">
        <v>0</v>
      </c>
      <c r="T16" s="15">
        <f t="shared" si="7"/>
        <v>0</v>
      </c>
      <c r="U16" s="15">
        <v>154821</v>
      </c>
      <c r="V16" s="15">
        <f t="shared" si="8"/>
        <v>90.432827102803742</v>
      </c>
      <c r="W16" s="16">
        <f t="shared" si="9"/>
        <v>430864</v>
      </c>
      <c r="X16" s="15">
        <f t="shared" si="10"/>
        <v>251.67289719626169</v>
      </c>
    </row>
    <row r="17" spans="1:24" ht="16.5" customHeight="1" x14ac:dyDescent="0.2">
      <c r="A17" s="17">
        <v>15</v>
      </c>
      <c r="B17" s="18" t="s">
        <v>214</v>
      </c>
      <c r="C17" s="19" t="s">
        <v>36</v>
      </c>
      <c r="D17" s="20">
        <v>3387</v>
      </c>
      <c r="E17" s="21">
        <v>840</v>
      </c>
      <c r="F17" s="21">
        <f t="shared" si="0"/>
        <v>0.24800708591674048</v>
      </c>
      <c r="G17" s="21">
        <v>61881</v>
      </c>
      <c r="H17" s="21">
        <f t="shared" si="1"/>
        <v>18.270150575730735</v>
      </c>
      <c r="I17" s="21">
        <v>73588</v>
      </c>
      <c r="J17" s="21">
        <f t="shared" si="2"/>
        <v>21.726601712429879</v>
      </c>
      <c r="K17" s="21">
        <v>0</v>
      </c>
      <c r="L17" s="21">
        <f t="shared" si="3"/>
        <v>0</v>
      </c>
      <c r="M17" s="21">
        <v>26525</v>
      </c>
      <c r="N17" s="21">
        <f t="shared" si="4"/>
        <v>7.8314142308827872</v>
      </c>
      <c r="O17" s="21">
        <v>395398</v>
      </c>
      <c r="P17" s="21">
        <f t="shared" si="5"/>
        <v>116.73988780631828</v>
      </c>
      <c r="Q17" s="21">
        <v>43843</v>
      </c>
      <c r="R17" s="21">
        <f t="shared" si="6"/>
        <v>12.944493652199586</v>
      </c>
      <c r="S17" s="21">
        <v>53204</v>
      </c>
      <c r="T17" s="21">
        <f t="shared" si="7"/>
        <v>15.708296427516977</v>
      </c>
      <c r="U17" s="21">
        <v>195118</v>
      </c>
      <c r="V17" s="21">
        <f t="shared" si="8"/>
        <v>57.607912607026869</v>
      </c>
      <c r="W17" s="22">
        <f t="shared" si="9"/>
        <v>850397</v>
      </c>
      <c r="X17" s="21">
        <f t="shared" si="10"/>
        <v>251.07676409802184</v>
      </c>
    </row>
    <row r="18" spans="1:24" ht="16.5" customHeight="1" x14ac:dyDescent="0.2">
      <c r="A18" s="4">
        <v>16</v>
      </c>
      <c r="B18" s="5" t="s">
        <v>214</v>
      </c>
      <c r="C18" s="6" t="s">
        <v>37</v>
      </c>
      <c r="D18" s="7">
        <v>5177</v>
      </c>
      <c r="E18" s="8">
        <v>40853</v>
      </c>
      <c r="F18" s="8">
        <f t="shared" si="0"/>
        <v>7.8912497585474215</v>
      </c>
      <c r="G18" s="8">
        <v>70810</v>
      </c>
      <c r="H18" s="8">
        <f t="shared" si="1"/>
        <v>13.677805678964651</v>
      </c>
      <c r="I18" s="8">
        <v>38776</v>
      </c>
      <c r="J18" s="8">
        <f t="shared" si="2"/>
        <v>7.4900521537570022</v>
      </c>
      <c r="K18" s="8">
        <v>0</v>
      </c>
      <c r="L18" s="8">
        <f t="shared" si="3"/>
        <v>0</v>
      </c>
      <c r="M18" s="8">
        <v>0</v>
      </c>
      <c r="N18" s="8">
        <f t="shared" si="4"/>
        <v>0</v>
      </c>
      <c r="O18" s="8">
        <v>769771</v>
      </c>
      <c r="P18" s="8">
        <f t="shared" si="5"/>
        <v>148.69055437512074</v>
      </c>
      <c r="Q18" s="8">
        <v>0</v>
      </c>
      <c r="R18" s="8">
        <f t="shared" si="6"/>
        <v>0</v>
      </c>
      <c r="S18" s="8">
        <v>0</v>
      </c>
      <c r="T18" s="8">
        <f t="shared" si="7"/>
        <v>0</v>
      </c>
      <c r="U18" s="8">
        <v>3174447</v>
      </c>
      <c r="V18" s="8">
        <f t="shared" si="8"/>
        <v>613.18273131157036</v>
      </c>
      <c r="W18" s="9">
        <f t="shared" si="9"/>
        <v>4094657</v>
      </c>
      <c r="X18" s="8">
        <f t="shared" si="10"/>
        <v>790.93239327796016</v>
      </c>
    </row>
    <row r="19" spans="1:24" ht="16.5" customHeight="1" x14ac:dyDescent="0.2">
      <c r="A19" s="11">
        <v>17</v>
      </c>
      <c r="B19" s="12" t="s">
        <v>215</v>
      </c>
      <c r="C19" s="13" t="s">
        <v>38</v>
      </c>
      <c r="D19" s="14">
        <v>40285</v>
      </c>
      <c r="E19" s="15">
        <v>10341178</v>
      </c>
      <c r="F19" s="15">
        <f t="shared" si="0"/>
        <v>256.70045922800051</v>
      </c>
      <c r="G19" s="15">
        <v>811417</v>
      </c>
      <c r="H19" s="15">
        <f t="shared" si="1"/>
        <v>20.141913863720987</v>
      </c>
      <c r="I19" s="15">
        <v>387151</v>
      </c>
      <c r="J19" s="15">
        <f t="shared" si="2"/>
        <v>9.6103016010922175</v>
      </c>
      <c r="K19" s="15">
        <v>133812</v>
      </c>
      <c r="L19" s="15">
        <f t="shared" si="3"/>
        <v>3.3216333622936576</v>
      </c>
      <c r="M19" s="15">
        <v>44246</v>
      </c>
      <c r="N19" s="15">
        <f t="shared" si="4"/>
        <v>1.0983244383765669</v>
      </c>
      <c r="O19" s="15">
        <v>33743313</v>
      </c>
      <c r="P19" s="15">
        <f t="shared" si="5"/>
        <v>837.61481941169166</v>
      </c>
      <c r="Q19" s="15">
        <v>2051137</v>
      </c>
      <c r="R19" s="15">
        <f t="shared" si="6"/>
        <v>50.915650986719619</v>
      </c>
      <c r="S19" s="15">
        <v>961143</v>
      </c>
      <c r="T19" s="15">
        <f t="shared" si="7"/>
        <v>23.858582598982252</v>
      </c>
      <c r="U19" s="15">
        <v>24657091</v>
      </c>
      <c r="V19" s="15">
        <f t="shared" si="8"/>
        <v>612.06630259401766</v>
      </c>
      <c r="W19" s="16">
        <f t="shared" si="9"/>
        <v>73130488</v>
      </c>
      <c r="X19" s="15">
        <f t="shared" si="10"/>
        <v>1815.3279880848952</v>
      </c>
    </row>
    <row r="20" spans="1:24" ht="16.5" customHeight="1" x14ac:dyDescent="0.2">
      <c r="A20" s="11">
        <v>18</v>
      </c>
      <c r="B20" s="12" t="s">
        <v>214</v>
      </c>
      <c r="C20" s="13" t="s">
        <v>39</v>
      </c>
      <c r="D20" s="14">
        <v>1016</v>
      </c>
      <c r="E20" s="15">
        <v>0</v>
      </c>
      <c r="F20" s="15">
        <f t="shared" si="0"/>
        <v>0</v>
      </c>
      <c r="G20" s="15">
        <v>12212</v>
      </c>
      <c r="H20" s="15">
        <f t="shared" si="1"/>
        <v>12.01968503937008</v>
      </c>
      <c r="I20" s="15">
        <v>19600</v>
      </c>
      <c r="J20" s="15">
        <f t="shared" si="2"/>
        <v>19.291338582677167</v>
      </c>
      <c r="K20" s="15">
        <v>0</v>
      </c>
      <c r="L20" s="15">
        <f t="shared" si="3"/>
        <v>0</v>
      </c>
      <c r="M20" s="15">
        <v>4200</v>
      </c>
      <c r="N20" s="15">
        <f t="shared" si="4"/>
        <v>4.1338582677165352</v>
      </c>
      <c r="O20" s="15">
        <v>212330</v>
      </c>
      <c r="P20" s="15">
        <f t="shared" si="5"/>
        <v>208.98622047244095</v>
      </c>
      <c r="Q20" s="15">
        <v>0</v>
      </c>
      <c r="R20" s="15">
        <f t="shared" si="6"/>
        <v>0</v>
      </c>
      <c r="S20" s="15">
        <v>5831</v>
      </c>
      <c r="T20" s="15">
        <f t="shared" si="7"/>
        <v>5.7391732283464565</v>
      </c>
      <c r="U20" s="15">
        <v>0</v>
      </c>
      <c r="V20" s="15">
        <f t="shared" si="8"/>
        <v>0</v>
      </c>
      <c r="W20" s="16">
        <f t="shared" si="9"/>
        <v>254173</v>
      </c>
      <c r="X20" s="15">
        <f t="shared" si="10"/>
        <v>250.17027559055117</v>
      </c>
    </row>
    <row r="21" spans="1:24" ht="16.5" customHeight="1" x14ac:dyDescent="0.2">
      <c r="A21" s="11">
        <v>19</v>
      </c>
      <c r="B21" s="12" t="s">
        <v>214</v>
      </c>
      <c r="C21" s="13" t="s">
        <v>40</v>
      </c>
      <c r="D21" s="14">
        <v>1920</v>
      </c>
      <c r="E21" s="15">
        <v>0</v>
      </c>
      <c r="F21" s="15">
        <f t="shared" si="0"/>
        <v>0</v>
      </c>
      <c r="G21" s="15">
        <v>53793</v>
      </c>
      <c r="H21" s="15">
        <f t="shared" si="1"/>
        <v>28.017187499999999</v>
      </c>
      <c r="I21" s="15">
        <v>34541</v>
      </c>
      <c r="J21" s="15">
        <f t="shared" si="2"/>
        <v>17.990104166666665</v>
      </c>
      <c r="K21" s="15">
        <v>41261</v>
      </c>
      <c r="L21" s="15">
        <f t="shared" si="3"/>
        <v>21.490104166666665</v>
      </c>
      <c r="M21" s="15">
        <v>1242</v>
      </c>
      <c r="N21" s="15">
        <f t="shared" si="4"/>
        <v>0.64687499999999998</v>
      </c>
      <c r="O21" s="15">
        <v>1293631</v>
      </c>
      <c r="P21" s="15">
        <f t="shared" si="5"/>
        <v>673.76614583333333</v>
      </c>
      <c r="Q21" s="15">
        <v>34982</v>
      </c>
      <c r="R21" s="15">
        <f t="shared" si="6"/>
        <v>18.219791666666666</v>
      </c>
      <c r="S21" s="15">
        <v>45997</v>
      </c>
      <c r="T21" s="15">
        <f t="shared" si="7"/>
        <v>23.956770833333334</v>
      </c>
      <c r="U21" s="15">
        <v>1904284</v>
      </c>
      <c r="V21" s="15">
        <f t="shared" si="8"/>
        <v>991.8145833333333</v>
      </c>
      <c r="W21" s="16">
        <f t="shared" si="9"/>
        <v>3409731</v>
      </c>
      <c r="X21" s="15">
        <f t="shared" si="10"/>
        <v>1775.9015625</v>
      </c>
    </row>
    <row r="22" spans="1:24" ht="16.5" customHeight="1" x14ac:dyDescent="0.2">
      <c r="A22" s="17">
        <v>20</v>
      </c>
      <c r="B22" s="18" t="s">
        <v>214</v>
      </c>
      <c r="C22" s="19" t="s">
        <v>41</v>
      </c>
      <c r="D22" s="20">
        <v>5930</v>
      </c>
      <c r="E22" s="21">
        <v>1650</v>
      </c>
      <c r="F22" s="21">
        <f t="shared" si="0"/>
        <v>0.27824620573355818</v>
      </c>
      <c r="G22" s="21">
        <v>126482</v>
      </c>
      <c r="H22" s="21">
        <f t="shared" si="1"/>
        <v>21.329173693086002</v>
      </c>
      <c r="I22" s="21">
        <v>121498</v>
      </c>
      <c r="J22" s="21">
        <f t="shared" si="2"/>
        <v>20.488701517706577</v>
      </c>
      <c r="K22" s="21">
        <v>0</v>
      </c>
      <c r="L22" s="21">
        <f t="shared" si="3"/>
        <v>0</v>
      </c>
      <c r="M22" s="21">
        <v>0</v>
      </c>
      <c r="N22" s="21">
        <f t="shared" si="4"/>
        <v>0</v>
      </c>
      <c r="O22" s="21">
        <v>1470289</v>
      </c>
      <c r="P22" s="21">
        <f t="shared" si="5"/>
        <v>247.94080944350759</v>
      </c>
      <c r="Q22" s="21">
        <v>850</v>
      </c>
      <c r="R22" s="21">
        <f t="shared" si="6"/>
        <v>0.14333895446880271</v>
      </c>
      <c r="S22" s="21">
        <v>3420295</v>
      </c>
      <c r="T22" s="21">
        <f t="shared" si="7"/>
        <v>576.77824620573358</v>
      </c>
      <c r="U22" s="21">
        <v>5745776</v>
      </c>
      <c r="V22" s="21">
        <f t="shared" si="8"/>
        <v>968.93355817875215</v>
      </c>
      <c r="W22" s="22">
        <f t="shared" si="9"/>
        <v>10886840</v>
      </c>
      <c r="X22" s="21">
        <f t="shared" si="10"/>
        <v>1835.8920741989882</v>
      </c>
    </row>
    <row r="23" spans="1:24" ht="16.5" customHeight="1" x14ac:dyDescent="0.2">
      <c r="A23" s="4">
        <v>21</v>
      </c>
      <c r="B23" s="5" t="s">
        <v>214</v>
      </c>
      <c r="C23" s="6" t="s">
        <v>42</v>
      </c>
      <c r="D23" s="7">
        <v>3220</v>
      </c>
      <c r="E23" s="8">
        <v>936786</v>
      </c>
      <c r="F23" s="8">
        <f t="shared" si="0"/>
        <v>290.92732919254661</v>
      </c>
      <c r="G23" s="8">
        <v>46198</v>
      </c>
      <c r="H23" s="8">
        <f t="shared" si="1"/>
        <v>14.3472049689441</v>
      </c>
      <c r="I23" s="8">
        <v>52054</v>
      </c>
      <c r="J23" s="8">
        <f t="shared" si="2"/>
        <v>16.165838509316771</v>
      </c>
      <c r="K23" s="8">
        <v>432</v>
      </c>
      <c r="L23" s="8">
        <f t="shared" si="3"/>
        <v>0.1341614906832298</v>
      </c>
      <c r="M23" s="8">
        <v>725</v>
      </c>
      <c r="N23" s="8">
        <f t="shared" si="4"/>
        <v>0.2251552795031056</v>
      </c>
      <c r="O23" s="8">
        <v>139757</v>
      </c>
      <c r="P23" s="8">
        <f t="shared" si="5"/>
        <v>43.402795031055902</v>
      </c>
      <c r="Q23" s="8">
        <v>0</v>
      </c>
      <c r="R23" s="8">
        <f t="shared" si="6"/>
        <v>0</v>
      </c>
      <c r="S23" s="8">
        <v>771053</v>
      </c>
      <c r="T23" s="8">
        <f t="shared" si="7"/>
        <v>239.45745341614906</v>
      </c>
      <c r="U23" s="8">
        <v>3330883</v>
      </c>
      <c r="V23" s="8">
        <f t="shared" si="8"/>
        <v>1034.4357142857143</v>
      </c>
      <c r="W23" s="9">
        <f t="shared" si="9"/>
        <v>5277888</v>
      </c>
      <c r="X23" s="8">
        <f t="shared" si="10"/>
        <v>1639.0956521739131</v>
      </c>
    </row>
    <row r="24" spans="1:24" ht="16.5" customHeight="1" x14ac:dyDescent="0.2">
      <c r="A24" s="11">
        <v>22</v>
      </c>
      <c r="B24" s="12" t="s">
        <v>214</v>
      </c>
      <c r="C24" s="13" t="s">
        <v>43</v>
      </c>
      <c r="D24" s="14">
        <v>3010</v>
      </c>
      <c r="E24" s="15">
        <v>2151</v>
      </c>
      <c r="F24" s="15">
        <f t="shared" si="0"/>
        <v>0.71461794019933556</v>
      </c>
      <c r="G24" s="15">
        <v>50290</v>
      </c>
      <c r="H24" s="15">
        <f t="shared" si="1"/>
        <v>16.707641196013288</v>
      </c>
      <c r="I24" s="15">
        <v>2476</v>
      </c>
      <c r="J24" s="15">
        <f t="shared" si="2"/>
        <v>0.82259136212624584</v>
      </c>
      <c r="K24" s="15">
        <v>0</v>
      </c>
      <c r="L24" s="15">
        <f t="shared" si="3"/>
        <v>0</v>
      </c>
      <c r="M24" s="15">
        <v>8415</v>
      </c>
      <c r="N24" s="15">
        <f t="shared" si="4"/>
        <v>2.7956810631229234</v>
      </c>
      <c r="O24" s="15">
        <v>333368</v>
      </c>
      <c r="P24" s="15">
        <f t="shared" si="5"/>
        <v>110.75348837209302</v>
      </c>
      <c r="Q24" s="15">
        <v>2151</v>
      </c>
      <c r="R24" s="15">
        <f t="shared" si="6"/>
        <v>0.71461794019933556</v>
      </c>
      <c r="S24" s="15">
        <v>111169</v>
      </c>
      <c r="T24" s="15">
        <f t="shared" si="7"/>
        <v>36.933222591362124</v>
      </c>
      <c r="U24" s="15">
        <v>113052</v>
      </c>
      <c r="V24" s="15">
        <f t="shared" si="8"/>
        <v>37.558803986710963</v>
      </c>
      <c r="W24" s="16">
        <f t="shared" si="9"/>
        <v>623072</v>
      </c>
      <c r="X24" s="15">
        <f t="shared" si="10"/>
        <v>207.00066445182725</v>
      </c>
    </row>
    <row r="25" spans="1:24" ht="16.5" customHeight="1" x14ac:dyDescent="0.2">
      <c r="A25" s="11">
        <v>23</v>
      </c>
      <c r="B25" s="12" t="s">
        <v>214</v>
      </c>
      <c r="C25" s="13" t="s">
        <v>44</v>
      </c>
      <c r="D25" s="14">
        <v>13056</v>
      </c>
      <c r="E25" s="15">
        <v>4990</v>
      </c>
      <c r="F25" s="15">
        <f t="shared" si="0"/>
        <v>0.38219975490196079</v>
      </c>
      <c r="G25" s="15">
        <v>315709</v>
      </c>
      <c r="H25" s="15">
        <f t="shared" si="1"/>
        <v>24.181142769607842</v>
      </c>
      <c r="I25" s="15">
        <v>219623</v>
      </c>
      <c r="J25" s="15">
        <f t="shared" si="2"/>
        <v>16.821614583333332</v>
      </c>
      <c r="K25" s="15">
        <v>1851931</v>
      </c>
      <c r="L25" s="15">
        <f t="shared" si="3"/>
        <v>141.84520526960785</v>
      </c>
      <c r="M25" s="15">
        <v>311450</v>
      </c>
      <c r="N25" s="15">
        <f t="shared" si="4"/>
        <v>23.854932598039216</v>
      </c>
      <c r="O25" s="15">
        <v>3693070</v>
      </c>
      <c r="P25" s="15">
        <f t="shared" si="5"/>
        <v>282.86381740196077</v>
      </c>
      <c r="Q25" s="15">
        <v>35174</v>
      </c>
      <c r="R25" s="15">
        <f t="shared" si="6"/>
        <v>2.6940870098039214</v>
      </c>
      <c r="S25" s="15">
        <v>1672009</v>
      </c>
      <c r="T25" s="15">
        <f t="shared" si="7"/>
        <v>128.06441482843138</v>
      </c>
      <c r="U25" s="15">
        <v>8056657</v>
      </c>
      <c r="V25" s="15">
        <f t="shared" si="8"/>
        <v>617.08463541666663</v>
      </c>
      <c r="W25" s="16">
        <f t="shared" si="9"/>
        <v>16160613</v>
      </c>
      <c r="X25" s="15">
        <f t="shared" si="10"/>
        <v>1237.7920496323529</v>
      </c>
    </row>
    <row r="26" spans="1:24" ht="16.5" customHeight="1" x14ac:dyDescent="0.2">
      <c r="A26" s="11">
        <v>24</v>
      </c>
      <c r="B26" s="12" t="s">
        <v>214</v>
      </c>
      <c r="C26" s="13" t="s">
        <v>45</v>
      </c>
      <c r="D26" s="14">
        <v>4953</v>
      </c>
      <c r="E26" s="15">
        <v>705143</v>
      </c>
      <c r="F26" s="15">
        <f t="shared" si="0"/>
        <v>142.36684837472239</v>
      </c>
      <c r="G26" s="15">
        <v>79901</v>
      </c>
      <c r="H26" s="15">
        <f t="shared" si="1"/>
        <v>16.131839289319604</v>
      </c>
      <c r="I26" s="15">
        <v>48564</v>
      </c>
      <c r="J26" s="15">
        <f t="shared" si="2"/>
        <v>9.8049666868564511</v>
      </c>
      <c r="K26" s="15">
        <v>616783</v>
      </c>
      <c r="L26" s="15">
        <f t="shared" si="3"/>
        <v>124.52715525943873</v>
      </c>
      <c r="M26" s="15">
        <v>0</v>
      </c>
      <c r="N26" s="15">
        <f t="shared" si="4"/>
        <v>0</v>
      </c>
      <c r="O26" s="15">
        <v>1311297</v>
      </c>
      <c r="P26" s="15">
        <f t="shared" si="5"/>
        <v>264.74803149606299</v>
      </c>
      <c r="Q26" s="15">
        <v>0</v>
      </c>
      <c r="R26" s="15">
        <f t="shared" si="6"/>
        <v>0</v>
      </c>
      <c r="S26" s="15">
        <v>975510</v>
      </c>
      <c r="T26" s="15">
        <f t="shared" si="7"/>
        <v>196.9533615990309</v>
      </c>
      <c r="U26" s="15">
        <v>2832112</v>
      </c>
      <c r="V26" s="15">
        <f t="shared" si="8"/>
        <v>571.79729456894813</v>
      </c>
      <c r="W26" s="16">
        <f t="shared" si="9"/>
        <v>6569310</v>
      </c>
      <c r="X26" s="15">
        <f t="shared" si="10"/>
        <v>1326.3294972743793</v>
      </c>
    </row>
    <row r="27" spans="1:24" ht="16.5" customHeight="1" x14ac:dyDescent="0.2">
      <c r="A27" s="17">
        <v>25</v>
      </c>
      <c r="B27" s="18" t="s">
        <v>214</v>
      </c>
      <c r="C27" s="19" t="s">
        <v>46</v>
      </c>
      <c r="D27" s="20">
        <v>2249</v>
      </c>
      <c r="E27" s="21">
        <v>19887</v>
      </c>
      <c r="F27" s="21">
        <f t="shared" si="0"/>
        <v>8.842596709648733</v>
      </c>
      <c r="G27" s="21">
        <v>49821</v>
      </c>
      <c r="H27" s="21">
        <f t="shared" si="1"/>
        <v>22.152512227656736</v>
      </c>
      <c r="I27" s="21">
        <v>16075</v>
      </c>
      <c r="J27" s="21">
        <f t="shared" si="2"/>
        <v>7.1476211649622057</v>
      </c>
      <c r="K27" s="21">
        <v>0</v>
      </c>
      <c r="L27" s="21">
        <f t="shared" si="3"/>
        <v>0</v>
      </c>
      <c r="M27" s="21">
        <v>0</v>
      </c>
      <c r="N27" s="21">
        <f t="shared" si="4"/>
        <v>0</v>
      </c>
      <c r="O27" s="21">
        <v>463847</v>
      </c>
      <c r="P27" s="21">
        <f t="shared" si="5"/>
        <v>206.24588706091598</v>
      </c>
      <c r="Q27" s="21">
        <v>0</v>
      </c>
      <c r="R27" s="21">
        <f t="shared" si="6"/>
        <v>0</v>
      </c>
      <c r="S27" s="21">
        <v>89709</v>
      </c>
      <c r="T27" s="21">
        <f t="shared" si="7"/>
        <v>39.888394842152067</v>
      </c>
      <c r="U27" s="21">
        <v>69425</v>
      </c>
      <c r="V27" s="21">
        <f t="shared" si="8"/>
        <v>30.869275233437083</v>
      </c>
      <c r="W27" s="22">
        <f t="shared" si="9"/>
        <v>708764</v>
      </c>
      <c r="X27" s="21">
        <f t="shared" si="10"/>
        <v>315.1462872387728</v>
      </c>
    </row>
    <row r="28" spans="1:24" ht="16.5" customHeight="1" x14ac:dyDescent="0.2">
      <c r="A28" s="4">
        <v>26</v>
      </c>
      <c r="B28" s="5" t="s">
        <v>215</v>
      </c>
      <c r="C28" s="6" t="s">
        <v>47</v>
      </c>
      <c r="D28" s="7">
        <v>48750</v>
      </c>
      <c r="E28" s="8">
        <v>2332232</v>
      </c>
      <c r="F28" s="8">
        <f t="shared" si="0"/>
        <v>47.840656410256408</v>
      </c>
      <c r="G28" s="8">
        <v>724544</v>
      </c>
      <c r="H28" s="8">
        <f t="shared" si="1"/>
        <v>14.862441025641026</v>
      </c>
      <c r="I28" s="8">
        <v>588368</v>
      </c>
      <c r="J28" s="8">
        <f t="shared" si="2"/>
        <v>12.06908717948718</v>
      </c>
      <c r="K28" s="8">
        <v>465664</v>
      </c>
      <c r="L28" s="8">
        <f t="shared" si="3"/>
        <v>9.552082051282051</v>
      </c>
      <c r="M28" s="8">
        <v>406058</v>
      </c>
      <c r="N28" s="8">
        <f t="shared" si="4"/>
        <v>8.3293948717948716</v>
      </c>
      <c r="O28" s="8">
        <v>10714607</v>
      </c>
      <c r="P28" s="8">
        <f t="shared" si="5"/>
        <v>219.78681025641026</v>
      </c>
      <c r="Q28" s="8">
        <v>899123</v>
      </c>
      <c r="R28" s="8">
        <f t="shared" si="6"/>
        <v>18.443548717948719</v>
      </c>
      <c r="S28" s="8">
        <v>2667465</v>
      </c>
      <c r="T28" s="8">
        <f t="shared" si="7"/>
        <v>54.717230769230767</v>
      </c>
      <c r="U28" s="8">
        <v>18775085</v>
      </c>
      <c r="V28" s="8">
        <f t="shared" si="8"/>
        <v>385.12994871794871</v>
      </c>
      <c r="W28" s="9">
        <f t="shared" si="9"/>
        <v>37573146</v>
      </c>
      <c r="X28" s="8">
        <f t="shared" si="10"/>
        <v>770.73119999999994</v>
      </c>
    </row>
    <row r="29" spans="1:24" ht="16.5" customHeight="1" x14ac:dyDescent="0.2">
      <c r="A29" s="11">
        <v>27</v>
      </c>
      <c r="B29" s="12" t="s">
        <v>214</v>
      </c>
      <c r="C29" s="13" t="s">
        <v>48</v>
      </c>
      <c r="D29" s="14">
        <v>5935</v>
      </c>
      <c r="E29" s="15">
        <v>3406</v>
      </c>
      <c r="F29" s="15">
        <f t="shared" si="0"/>
        <v>0.57388374052232516</v>
      </c>
      <c r="G29" s="15">
        <v>66203</v>
      </c>
      <c r="H29" s="15">
        <f t="shared" si="1"/>
        <v>11.154675652906487</v>
      </c>
      <c r="I29" s="15">
        <v>81666</v>
      </c>
      <c r="J29" s="15">
        <f t="shared" si="2"/>
        <v>13.760067396798652</v>
      </c>
      <c r="K29" s="15">
        <v>0</v>
      </c>
      <c r="L29" s="15">
        <f t="shared" si="3"/>
        <v>0</v>
      </c>
      <c r="M29" s="15">
        <v>89822</v>
      </c>
      <c r="N29" s="15">
        <f t="shared" si="4"/>
        <v>15.134288121314238</v>
      </c>
      <c r="O29" s="15">
        <v>1229627</v>
      </c>
      <c r="P29" s="15">
        <f t="shared" si="5"/>
        <v>207.18230834035384</v>
      </c>
      <c r="Q29" s="15">
        <v>0</v>
      </c>
      <c r="R29" s="15">
        <f t="shared" si="6"/>
        <v>0</v>
      </c>
      <c r="S29" s="15">
        <v>235461</v>
      </c>
      <c r="T29" s="15">
        <f t="shared" si="7"/>
        <v>39.673294018534122</v>
      </c>
      <c r="U29" s="15">
        <v>0</v>
      </c>
      <c r="V29" s="15">
        <f t="shared" si="8"/>
        <v>0</v>
      </c>
      <c r="W29" s="16">
        <f t="shared" si="9"/>
        <v>1706185</v>
      </c>
      <c r="X29" s="15">
        <f t="shared" si="10"/>
        <v>287.47851727042968</v>
      </c>
    </row>
    <row r="30" spans="1:24" ht="16.5" customHeight="1" x14ac:dyDescent="0.2">
      <c r="A30" s="11">
        <v>28</v>
      </c>
      <c r="B30" s="12" t="s">
        <v>215</v>
      </c>
      <c r="C30" s="13" t="s">
        <v>49</v>
      </c>
      <c r="D30" s="14">
        <v>30633</v>
      </c>
      <c r="E30" s="15">
        <v>339390</v>
      </c>
      <c r="F30" s="15">
        <f t="shared" si="0"/>
        <v>11.079228283223975</v>
      </c>
      <c r="G30" s="15">
        <v>682185</v>
      </c>
      <c r="H30" s="15">
        <f t="shared" si="1"/>
        <v>22.269611203603958</v>
      </c>
      <c r="I30" s="15">
        <v>355599</v>
      </c>
      <c r="J30" s="15">
        <f t="shared" si="2"/>
        <v>11.608363529526981</v>
      </c>
      <c r="K30" s="15">
        <v>0</v>
      </c>
      <c r="L30" s="15">
        <f t="shared" si="3"/>
        <v>0</v>
      </c>
      <c r="M30" s="15">
        <v>12688</v>
      </c>
      <c r="N30" s="15">
        <f t="shared" si="4"/>
        <v>0.41419384324094932</v>
      </c>
      <c r="O30" s="15">
        <v>4777281</v>
      </c>
      <c r="P30" s="15">
        <f t="shared" si="5"/>
        <v>155.95211046910194</v>
      </c>
      <c r="Q30" s="15">
        <v>82528</v>
      </c>
      <c r="R30" s="15">
        <f t="shared" si="6"/>
        <v>2.6940880749518494</v>
      </c>
      <c r="S30" s="15">
        <v>401808</v>
      </c>
      <c r="T30" s="15">
        <f t="shared" si="7"/>
        <v>13.116834786015081</v>
      </c>
      <c r="U30" s="15">
        <v>51897467</v>
      </c>
      <c r="V30" s="15">
        <f t="shared" si="8"/>
        <v>1694.1686090164203</v>
      </c>
      <c r="W30" s="16">
        <f t="shared" si="9"/>
        <v>58548946</v>
      </c>
      <c r="X30" s="15">
        <f t="shared" si="10"/>
        <v>1911.303039206085</v>
      </c>
    </row>
    <row r="31" spans="1:24" ht="16.5" customHeight="1" x14ac:dyDescent="0.2">
      <c r="A31" s="11">
        <v>29</v>
      </c>
      <c r="B31" s="12" t="s">
        <v>214</v>
      </c>
      <c r="C31" s="13" t="s">
        <v>50</v>
      </c>
      <c r="D31" s="14">
        <v>14541</v>
      </c>
      <c r="E31" s="15">
        <v>256615</v>
      </c>
      <c r="F31" s="15">
        <f t="shared" si="0"/>
        <v>17.647685853792723</v>
      </c>
      <c r="G31" s="15">
        <v>139416</v>
      </c>
      <c r="H31" s="15">
        <f t="shared" si="1"/>
        <v>9.5877862595419856</v>
      </c>
      <c r="I31" s="15">
        <v>218633</v>
      </c>
      <c r="J31" s="15">
        <f t="shared" si="2"/>
        <v>15.035623409669212</v>
      </c>
      <c r="K31" s="15">
        <v>0</v>
      </c>
      <c r="L31" s="15">
        <f t="shared" si="3"/>
        <v>0</v>
      </c>
      <c r="M31" s="15">
        <v>413223</v>
      </c>
      <c r="N31" s="15">
        <f t="shared" si="4"/>
        <v>28.41778419641015</v>
      </c>
      <c r="O31" s="15">
        <v>1166254</v>
      </c>
      <c r="P31" s="15">
        <f t="shared" si="5"/>
        <v>80.204525135822848</v>
      </c>
      <c r="Q31" s="15">
        <v>419614</v>
      </c>
      <c r="R31" s="15">
        <f t="shared" si="6"/>
        <v>28.857300048139741</v>
      </c>
      <c r="S31" s="15">
        <v>2055714</v>
      </c>
      <c r="T31" s="15">
        <f t="shared" si="7"/>
        <v>141.37363317515988</v>
      </c>
      <c r="U31" s="15">
        <v>15592938</v>
      </c>
      <c r="V31" s="15">
        <f t="shared" si="8"/>
        <v>1072.3428925108315</v>
      </c>
      <c r="W31" s="16">
        <f t="shared" si="9"/>
        <v>20262407</v>
      </c>
      <c r="X31" s="15">
        <f t="shared" si="10"/>
        <v>1393.467230589368</v>
      </c>
    </row>
    <row r="32" spans="1:24" ht="16.5" customHeight="1" x14ac:dyDescent="0.2">
      <c r="A32" s="17">
        <v>30</v>
      </c>
      <c r="B32" s="18" t="s">
        <v>214</v>
      </c>
      <c r="C32" s="19" t="s">
        <v>51</v>
      </c>
      <c r="D32" s="20">
        <v>2650</v>
      </c>
      <c r="E32" s="21">
        <v>0</v>
      </c>
      <c r="F32" s="21">
        <f t="shared" si="0"/>
        <v>0</v>
      </c>
      <c r="G32" s="21">
        <v>76205</v>
      </c>
      <c r="H32" s="21">
        <f t="shared" si="1"/>
        <v>28.756603773584906</v>
      </c>
      <c r="I32" s="21">
        <v>7293</v>
      </c>
      <c r="J32" s="21">
        <f t="shared" si="2"/>
        <v>2.7520754716981131</v>
      </c>
      <c r="K32" s="21">
        <v>11895</v>
      </c>
      <c r="L32" s="21">
        <f t="shared" si="3"/>
        <v>4.4886792452830191</v>
      </c>
      <c r="M32" s="21">
        <v>0</v>
      </c>
      <c r="N32" s="21">
        <f t="shared" si="4"/>
        <v>0</v>
      </c>
      <c r="O32" s="21">
        <v>413445</v>
      </c>
      <c r="P32" s="21">
        <f t="shared" si="5"/>
        <v>156.01698113207547</v>
      </c>
      <c r="Q32" s="21">
        <v>0</v>
      </c>
      <c r="R32" s="21">
        <f t="shared" si="6"/>
        <v>0</v>
      </c>
      <c r="S32" s="21">
        <v>485597</v>
      </c>
      <c r="T32" s="21">
        <f t="shared" si="7"/>
        <v>183.24415094339622</v>
      </c>
      <c r="U32" s="21">
        <v>99620</v>
      </c>
      <c r="V32" s="21">
        <f t="shared" si="8"/>
        <v>37.592452830188677</v>
      </c>
      <c r="W32" s="22">
        <f t="shared" si="9"/>
        <v>1094055</v>
      </c>
      <c r="X32" s="21">
        <f t="shared" si="10"/>
        <v>412.8509433962264</v>
      </c>
    </row>
    <row r="33" spans="1:24" ht="16.5" customHeight="1" x14ac:dyDescent="0.2">
      <c r="A33" s="4">
        <v>31</v>
      </c>
      <c r="B33" s="5" t="s">
        <v>214</v>
      </c>
      <c r="C33" s="6" t="s">
        <v>52</v>
      </c>
      <c r="D33" s="7">
        <v>6117</v>
      </c>
      <c r="E33" s="8">
        <v>756</v>
      </c>
      <c r="F33" s="8">
        <f t="shared" si="0"/>
        <v>0.12358999509563512</v>
      </c>
      <c r="G33" s="8">
        <v>60560</v>
      </c>
      <c r="H33" s="8">
        <f t="shared" si="1"/>
        <v>9.900277914010136</v>
      </c>
      <c r="I33" s="8">
        <v>29940</v>
      </c>
      <c r="J33" s="8">
        <f t="shared" si="2"/>
        <v>4.8945561549779306</v>
      </c>
      <c r="K33" s="8">
        <v>0</v>
      </c>
      <c r="L33" s="8">
        <f t="shared" si="3"/>
        <v>0</v>
      </c>
      <c r="M33" s="8">
        <v>104988</v>
      </c>
      <c r="N33" s="8">
        <f t="shared" si="4"/>
        <v>17.163315350662089</v>
      </c>
      <c r="O33" s="8">
        <v>1263270</v>
      </c>
      <c r="P33" s="8">
        <f t="shared" si="5"/>
        <v>206.51790093182933</v>
      </c>
      <c r="Q33" s="8">
        <v>9355</v>
      </c>
      <c r="R33" s="8">
        <f t="shared" si="6"/>
        <v>1.5293444498937387</v>
      </c>
      <c r="S33" s="8">
        <v>38199</v>
      </c>
      <c r="T33" s="8">
        <f t="shared" si="7"/>
        <v>6.2447278077488964</v>
      </c>
      <c r="U33" s="8">
        <v>2049255</v>
      </c>
      <c r="V33" s="8">
        <f t="shared" si="8"/>
        <v>335.00980872976947</v>
      </c>
      <c r="W33" s="9">
        <f t="shared" si="9"/>
        <v>3556323</v>
      </c>
      <c r="X33" s="8">
        <f t="shared" si="10"/>
        <v>581.38352133398723</v>
      </c>
    </row>
    <row r="34" spans="1:24" ht="16.5" customHeight="1" x14ac:dyDescent="0.2">
      <c r="A34" s="11">
        <v>32</v>
      </c>
      <c r="B34" s="12" t="s">
        <v>215</v>
      </c>
      <c r="C34" s="13" t="s">
        <v>53</v>
      </c>
      <c r="D34" s="14">
        <v>25197</v>
      </c>
      <c r="E34" s="15">
        <v>400</v>
      </c>
      <c r="F34" s="15">
        <f t="shared" si="0"/>
        <v>1.5874905742747154E-2</v>
      </c>
      <c r="G34" s="15">
        <v>491563</v>
      </c>
      <c r="H34" s="15">
        <f t="shared" si="1"/>
        <v>19.508790729055047</v>
      </c>
      <c r="I34" s="15">
        <v>289689</v>
      </c>
      <c r="J34" s="15">
        <f t="shared" si="2"/>
        <v>11.496963924276699</v>
      </c>
      <c r="K34" s="15">
        <v>204165</v>
      </c>
      <c r="L34" s="15">
        <f t="shared" si="3"/>
        <v>8.1027503274199315</v>
      </c>
      <c r="M34" s="15">
        <v>570464</v>
      </c>
      <c r="N34" s="15">
        <f t="shared" si="4"/>
        <v>22.640155574076278</v>
      </c>
      <c r="O34" s="15">
        <v>5151991</v>
      </c>
      <c r="P34" s="15">
        <f t="shared" si="5"/>
        <v>204.46842878120412</v>
      </c>
      <c r="Q34" s="15">
        <v>193812</v>
      </c>
      <c r="R34" s="15">
        <f t="shared" si="6"/>
        <v>7.6918680795332781</v>
      </c>
      <c r="S34" s="15">
        <v>770353</v>
      </c>
      <c r="T34" s="15">
        <f t="shared" si="7"/>
        <v>30.573203159106242</v>
      </c>
      <c r="U34" s="15">
        <v>17660528</v>
      </c>
      <c r="V34" s="15">
        <f t="shared" si="8"/>
        <v>700.89804341786726</v>
      </c>
      <c r="W34" s="16">
        <f t="shared" si="9"/>
        <v>25332965</v>
      </c>
      <c r="X34" s="15">
        <f t="shared" si="10"/>
        <v>1005.3960788982815</v>
      </c>
    </row>
    <row r="35" spans="1:24" ht="16.5" customHeight="1" x14ac:dyDescent="0.2">
      <c r="A35" s="11">
        <v>33</v>
      </c>
      <c r="B35" s="12" t="s">
        <v>214</v>
      </c>
      <c r="C35" s="13" t="s">
        <v>54</v>
      </c>
      <c r="D35" s="14">
        <v>1304</v>
      </c>
      <c r="E35" s="15">
        <v>36314</v>
      </c>
      <c r="F35" s="15">
        <f t="shared" si="0"/>
        <v>27.848159509202453</v>
      </c>
      <c r="G35" s="15">
        <v>20316</v>
      </c>
      <c r="H35" s="15">
        <f t="shared" si="1"/>
        <v>15.579754601226995</v>
      </c>
      <c r="I35" s="15">
        <v>26885</v>
      </c>
      <c r="J35" s="15">
        <f t="shared" si="2"/>
        <v>20.617331288343557</v>
      </c>
      <c r="K35" s="15">
        <v>0</v>
      </c>
      <c r="L35" s="15">
        <f t="shared" si="3"/>
        <v>0</v>
      </c>
      <c r="M35" s="15">
        <v>245</v>
      </c>
      <c r="N35" s="15">
        <f t="shared" si="4"/>
        <v>0.18788343558282208</v>
      </c>
      <c r="O35" s="15">
        <v>151074</v>
      </c>
      <c r="P35" s="15">
        <f t="shared" si="5"/>
        <v>115.85429447852761</v>
      </c>
      <c r="Q35" s="15">
        <v>0</v>
      </c>
      <c r="R35" s="15">
        <f t="shared" si="6"/>
        <v>0</v>
      </c>
      <c r="S35" s="15">
        <v>76874</v>
      </c>
      <c r="T35" s="15">
        <f t="shared" si="7"/>
        <v>58.95245398773006</v>
      </c>
      <c r="U35" s="15">
        <v>0</v>
      </c>
      <c r="V35" s="15">
        <f t="shared" si="8"/>
        <v>0</v>
      </c>
      <c r="W35" s="16">
        <f t="shared" si="9"/>
        <v>311708</v>
      </c>
      <c r="X35" s="15">
        <f t="shared" si="10"/>
        <v>239.03987730061348</v>
      </c>
    </row>
    <row r="36" spans="1:24" ht="16.5" customHeight="1" x14ac:dyDescent="0.2">
      <c r="A36" s="11">
        <v>34</v>
      </c>
      <c r="B36" s="12" t="s">
        <v>214</v>
      </c>
      <c r="C36" s="13" t="s">
        <v>55</v>
      </c>
      <c r="D36" s="14">
        <v>3855</v>
      </c>
      <c r="E36" s="15">
        <v>31851</v>
      </c>
      <c r="F36" s="15">
        <f t="shared" si="0"/>
        <v>8.2622568093385222</v>
      </c>
      <c r="G36" s="15">
        <v>105850</v>
      </c>
      <c r="H36" s="15">
        <f t="shared" si="1"/>
        <v>27.457846952010375</v>
      </c>
      <c r="I36" s="15">
        <v>79273</v>
      </c>
      <c r="J36" s="15">
        <f t="shared" si="2"/>
        <v>20.563683527885864</v>
      </c>
      <c r="K36" s="15">
        <v>182038</v>
      </c>
      <c r="L36" s="15">
        <f t="shared" si="3"/>
        <v>47.221271076523998</v>
      </c>
      <c r="M36" s="15">
        <v>18150</v>
      </c>
      <c r="N36" s="15">
        <f t="shared" si="4"/>
        <v>4.7081712062256811</v>
      </c>
      <c r="O36" s="15">
        <v>569740</v>
      </c>
      <c r="P36" s="15">
        <f t="shared" si="5"/>
        <v>147.79247730220493</v>
      </c>
      <c r="Q36" s="15">
        <v>135213</v>
      </c>
      <c r="R36" s="15">
        <f t="shared" si="6"/>
        <v>35.074708171206225</v>
      </c>
      <c r="S36" s="15">
        <v>194623</v>
      </c>
      <c r="T36" s="15">
        <f t="shared" si="7"/>
        <v>50.485862516212713</v>
      </c>
      <c r="U36" s="15">
        <v>1267787</v>
      </c>
      <c r="V36" s="15">
        <f t="shared" si="8"/>
        <v>328.86822308690012</v>
      </c>
      <c r="W36" s="16">
        <f t="shared" si="9"/>
        <v>2584525</v>
      </c>
      <c r="X36" s="15">
        <f t="shared" si="10"/>
        <v>670.43450064850845</v>
      </c>
    </row>
    <row r="37" spans="1:24" ht="16.5" customHeight="1" x14ac:dyDescent="0.2">
      <c r="A37" s="17">
        <v>35</v>
      </c>
      <c r="B37" s="18" t="s">
        <v>214</v>
      </c>
      <c r="C37" s="19" t="s">
        <v>56</v>
      </c>
      <c r="D37" s="20">
        <v>6168</v>
      </c>
      <c r="E37" s="21">
        <v>127812</v>
      </c>
      <c r="F37" s="21">
        <f t="shared" si="0"/>
        <v>20.721789883268482</v>
      </c>
      <c r="G37" s="21">
        <v>74124</v>
      </c>
      <c r="H37" s="21">
        <f t="shared" si="1"/>
        <v>12.017509727626459</v>
      </c>
      <c r="I37" s="21">
        <v>123739</v>
      </c>
      <c r="J37" s="21">
        <f t="shared" si="2"/>
        <v>20.06144617380026</v>
      </c>
      <c r="K37" s="21">
        <v>0</v>
      </c>
      <c r="L37" s="21">
        <f t="shared" si="3"/>
        <v>0</v>
      </c>
      <c r="M37" s="21">
        <v>58113</v>
      </c>
      <c r="N37" s="21">
        <f t="shared" si="4"/>
        <v>9.4216926070038909</v>
      </c>
      <c r="O37" s="21">
        <v>1109628</v>
      </c>
      <c r="P37" s="21">
        <f t="shared" si="5"/>
        <v>179.90077821011673</v>
      </c>
      <c r="Q37" s="21">
        <v>11000</v>
      </c>
      <c r="R37" s="21">
        <f t="shared" si="6"/>
        <v>1.7833981841763944</v>
      </c>
      <c r="S37" s="21">
        <v>339962</v>
      </c>
      <c r="T37" s="21">
        <f t="shared" si="7"/>
        <v>55.117055771725035</v>
      </c>
      <c r="U37" s="21">
        <v>992569</v>
      </c>
      <c r="V37" s="21">
        <f t="shared" si="8"/>
        <v>160.92234111543451</v>
      </c>
      <c r="W37" s="22">
        <f t="shared" si="9"/>
        <v>2836947</v>
      </c>
      <c r="X37" s="21">
        <f t="shared" si="10"/>
        <v>459.94601167315176</v>
      </c>
    </row>
    <row r="38" spans="1:24" ht="16.5" customHeight="1" x14ac:dyDescent="0.2">
      <c r="A38" s="4">
        <v>36</v>
      </c>
      <c r="B38" s="5" t="s">
        <v>214</v>
      </c>
      <c r="C38" s="6" t="s">
        <v>57</v>
      </c>
      <c r="D38" s="7">
        <v>4952</v>
      </c>
      <c r="E38" s="8">
        <v>394275</v>
      </c>
      <c r="F38" s="8">
        <f t="shared" si="0"/>
        <v>79.619345718901457</v>
      </c>
      <c r="G38" s="8">
        <v>74819</v>
      </c>
      <c r="H38" s="8">
        <f t="shared" si="1"/>
        <v>15.108844911147012</v>
      </c>
      <c r="I38" s="8">
        <v>80473</v>
      </c>
      <c r="J38" s="8">
        <f t="shared" si="2"/>
        <v>16.250605815831989</v>
      </c>
      <c r="K38" s="8">
        <v>1093635</v>
      </c>
      <c r="L38" s="8">
        <f t="shared" si="3"/>
        <v>220.8471324717286</v>
      </c>
      <c r="M38" s="8">
        <v>67775</v>
      </c>
      <c r="N38" s="8">
        <f t="shared" si="4"/>
        <v>13.686389337641357</v>
      </c>
      <c r="O38" s="8">
        <v>1915926</v>
      </c>
      <c r="P38" s="8">
        <f t="shared" si="5"/>
        <v>386.89943457189014</v>
      </c>
      <c r="Q38" s="8">
        <v>898085</v>
      </c>
      <c r="R38" s="8">
        <f t="shared" si="6"/>
        <v>181.35803715670437</v>
      </c>
      <c r="S38" s="8">
        <v>372987</v>
      </c>
      <c r="T38" s="8">
        <f t="shared" si="7"/>
        <v>75.320476575121162</v>
      </c>
      <c r="U38" s="8">
        <v>4953065</v>
      </c>
      <c r="V38" s="8">
        <f t="shared" si="8"/>
        <v>1000.2150646203554</v>
      </c>
      <c r="W38" s="9">
        <f t="shared" si="9"/>
        <v>9851040</v>
      </c>
      <c r="X38" s="8">
        <f t="shared" si="10"/>
        <v>1989.3053311793215</v>
      </c>
    </row>
    <row r="39" spans="1:24" ht="16.5" customHeight="1" x14ac:dyDescent="0.2">
      <c r="A39" s="11">
        <v>37</v>
      </c>
      <c r="B39" s="12" t="s">
        <v>214</v>
      </c>
      <c r="C39" s="13" t="s">
        <v>58</v>
      </c>
      <c r="D39" s="14">
        <v>19304</v>
      </c>
      <c r="E39" s="15">
        <v>1736869</v>
      </c>
      <c r="F39" s="15">
        <f t="shared" si="0"/>
        <v>89.974564857024447</v>
      </c>
      <c r="G39" s="15">
        <v>385540</v>
      </c>
      <c r="H39" s="15">
        <f t="shared" si="1"/>
        <v>19.972026523000416</v>
      </c>
      <c r="I39" s="15">
        <v>196377</v>
      </c>
      <c r="J39" s="15">
        <f t="shared" si="2"/>
        <v>10.172865727310402</v>
      </c>
      <c r="K39" s="15">
        <v>91339</v>
      </c>
      <c r="L39" s="15">
        <f t="shared" si="3"/>
        <v>4.7316100290095315</v>
      </c>
      <c r="M39" s="15">
        <v>0</v>
      </c>
      <c r="N39" s="15">
        <f t="shared" si="4"/>
        <v>0</v>
      </c>
      <c r="O39" s="15">
        <v>1780909</v>
      </c>
      <c r="P39" s="15">
        <f t="shared" si="5"/>
        <v>92.255957314546208</v>
      </c>
      <c r="Q39" s="15">
        <v>10111</v>
      </c>
      <c r="R39" s="15">
        <f t="shared" si="6"/>
        <v>0.52377745544964771</v>
      </c>
      <c r="S39" s="15">
        <v>251701</v>
      </c>
      <c r="T39" s="15">
        <f t="shared" si="7"/>
        <v>13.038800248653128</v>
      </c>
      <c r="U39" s="15">
        <v>2544178</v>
      </c>
      <c r="V39" s="15">
        <f t="shared" si="8"/>
        <v>131.79537919602154</v>
      </c>
      <c r="W39" s="16">
        <f t="shared" si="9"/>
        <v>6997024</v>
      </c>
      <c r="X39" s="15">
        <f t="shared" si="10"/>
        <v>362.46498135101535</v>
      </c>
    </row>
    <row r="40" spans="1:24" ht="16.5" customHeight="1" x14ac:dyDescent="0.2">
      <c r="A40" s="11">
        <v>38</v>
      </c>
      <c r="B40" s="12" t="s">
        <v>215</v>
      </c>
      <c r="C40" s="13" t="s">
        <v>59</v>
      </c>
      <c r="D40" s="14">
        <v>4045</v>
      </c>
      <c r="E40" s="15">
        <v>144029</v>
      </c>
      <c r="F40" s="15">
        <f t="shared" si="0"/>
        <v>35.606674907292955</v>
      </c>
      <c r="G40" s="15">
        <v>138118</v>
      </c>
      <c r="H40" s="15">
        <f t="shared" si="1"/>
        <v>34.14536464771323</v>
      </c>
      <c r="I40" s="15">
        <v>0</v>
      </c>
      <c r="J40" s="15">
        <f t="shared" si="2"/>
        <v>0</v>
      </c>
      <c r="K40" s="15">
        <v>0</v>
      </c>
      <c r="L40" s="15">
        <f t="shared" si="3"/>
        <v>0</v>
      </c>
      <c r="M40" s="15">
        <v>0</v>
      </c>
      <c r="N40" s="15">
        <f t="shared" si="4"/>
        <v>0</v>
      </c>
      <c r="O40" s="15">
        <v>858882</v>
      </c>
      <c r="P40" s="15">
        <f t="shared" si="5"/>
        <v>212.3317676143387</v>
      </c>
      <c r="Q40" s="15">
        <v>23694</v>
      </c>
      <c r="R40" s="15">
        <f t="shared" si="6"/>
        <v>5.857601977750309</v>
      </c>
      <c r="S40" s="15">
        <v>49856</v>
      </c>
      <c r="T40" s="15">
        <f t="shared" si="7"/>
        <v>12.325339925834363</v>
      </c>
      <c r="U40" s="15">
        <v>81396</v>
      </c>
      <c r="V40" s="15">
        <f t="shared" si="8"/>
        <v>20.122620519159454</v>
      </c>
      <c r="W40" s="16">
        <f t="shared" si="9"/>
        <v>1295975</v>
      </c>
      <c r="X40" s="15">
        <f t="shared" si="10"/>
        <v>320.389369592089</v>
      </c>
    </row>
    <row r="41" spans="1:24" ht="16.5" customHeight="1" x14ac:dyDescent="0.2">
      <c r="A41" s="11">
        <v>39</v>
      </c>
      <c r="B41" s="12" t="s">
        <v>214</v>
      </c>
      <c r="C41" s="13" t="s">
        <v>60</v>
      </c>
      <c r="D41" s="14">
        <v>2945</v>
      </c>
      <c r="E41" s="15">
        <v>66184</v>
      </c>
      <c r="F41" s="15">
        <f t="shared" si="0"/>
        <v>22.473344651952463</v>
      </c>
      <c r="G41" s="15">
        <v>56307</v>
      </c>
      <c r="H41" s="15">
        <f t="shared" si="1"/>
        <v>19.119524617996603</v>
      </c>
      <c r="I41" s="15">
        <v>29231</v>
      </c>
      <c r="J41" s="15">
        <f t="shared" si="2"/>
        <v>9.925636672325977</v>
      </c>
      <c r="K41" s="15">
        <v>0</v>
      </c>
      <c r="L41" s="15">
        <f t="shared" si="3"/>
        <v>0</v>
      </c>
      <c r="M41" s="15">
        <v>0</v>
      </c>
      <c r="N41" s="15">
        <f t="shared" si="4"/>
        <v>0</v>
      </c>
      <c r="O41" s="15">
        <v>189469</v>
      </c>
      <c r="P41" s="15">
        <f t="shared" si="5"/>
        <v>64.335823429541591</v>
      </c>
      <c r="Q41" s="15">
        <v>115211</v>
      </c>
      <c r="R41" s="15">
        <f t="shared" si="6"/>
        <v>39.12088285229202</v>
      </c>
      <c r="S41" s="15">
        <v>116027</v>
      </c>
      <c r="T41" s="15">
        <f t="shared" si="7"/>
        <v>39.397962648556877</v>
      </c>
      <c r="U41" s="15">
        <v>0</v>
      </c>
      <c r="V41" s="15">
        <f t="shared" si="8"/>
        <v>0</v>
      </c>
      <c r="W41" s="16">
        <f t="shared" si="9"/>
        <v>572429</v>
      </c>
      <c r="X41" s="15">
        <f t="shared" si="10"/>
        <v>194.37317487266554</v>
      </c>
    </row>
    <row r="42" spans="1:24" ht="16.5" customHeight="1" x14ac:dyDescent="0.2">
      <c r="A42" s="17">
        <v>40</v>
      </c>
      <c r="B42" s="18" t="s">
        <v>214</v>
      </c>
      <c r="C42" s="19" t="s">
        <v>61</v>
      </c>
      <c r="D42" s="20">
        <v>23329</v>
      </c>
      <c r="E42" s="21">
        <v>3958</v>
      </c>
      <c r="F42" s="21">
        <f t="shared" si="0"/>
        <v>0.16966007972909256</v>
      </c>
      <c r="G42" s="21">
        <v>0</v>
      </c>
      <c r="H42" s="21">
        <f t="shared" si="1"/>
        <v>0</v>
      </c>
      <c r="I42" s="21">
        <v>501900</v>
      </c>
      <c r="J42" s="21">
        <f t="shared" si="2"/>
        <v>21.513995456299028</v>
      </c>
      <c r="K42" s="21">
        <v>0</v>
      </c>
      <c r="L42" s="21">
        <f t="shared" si="3"/>
        <v>0</v>
      </c>
      <c r="M42" s="21">
        <v>368637</v>
      </c>
      <c r="N42" s="21">
        <f t="shared" si="4"/>
        <v>15.801663166016546</v>
      </c>
      <c r="O42" s="21">
        <v>5672893</v>
      </c>
      <c r="P42" s="21">
        <f t="shared" si="5"/>
        <v>243.16914569848686</v>
      </c>
      <c r="Q42" s="21">
        <v>65457</v>
      </c>
      <c r="R42" s="21">
        <f t="shared" si="6"/>
        <v>2.8058210810579109</v>
      </c>
      <c r="S42" s="21">
        <v>15556</v>
      </c>
      <c r="T42" s="21">
        <f t="shared" si="7"/>
        <v>0.66680955034506406</v>
      </c>
      <c r="U42" s="21">
        <v>5876974</v>
      </c>
      <c r="V42" s="21">
        <f t="shared" si="8"/>
        <v>251.91709888979381</v>
      </c>
      <c r="W42" s="22">
        <f t="shared" si="9"/>
        <v>12505375</v>
      </c>
      <c r="X42" s="21">
        <f t="shared" si="10"/>
        <v>536.04419392172827</v>
      </c>
    </row>
    <row r="43" spans="1:24" ht="16.5" customHeight="1" x14ac:dyDescent="0.2">
      <c r="A43" s="4">
        <v>41</v>
      </c>
      <c r="B43" s="5" t="s">
        <v>214</v>
      </c>
      <c r="C43" s="6" t="s">
        <v>62</v>
      </c>
      <c r="D43" s="7">
        <v>1484</v>
      </c>
      <c r="E43" s="8">
        <v>1756</v>
      </c>
      <c r="F43" s="8">
        <f t="shared" si="0"/>
        <v>1.1832884097035041</v>
      </c>
      <c r="G43" s="8">
        <v>11527</v>
      </c>
      <c r="H43" s="8">
        <f t="shared" si="1"/>
        <v>7.7675202156334233</v>
      </c>
      <c r="I43" s="8">
        <v>46522</v>
      </c>
      <c r="J43" s="8">
        <f t="shared" si="2"/>
        <v>31.349056603773583</v>
      </c>
      <c r="K43" s="8">
        <v>0</v>
      </c>
      <c r="L43" s="8">
        <f t="shared" si="3"/>
        <v>0</v>
      </c>
      <c r="M43" s="8">
        <v>61125</v>
      </c>
      <c r="N43" s="8">
        <f t="shared" si="4"/>
        <v>41.189353099730461</v>
      </c>
      <c r="O43" s="8">
        <v>342887</v>
      </c>
      <c r="P43" s="8">
        <f t="shared" si="5"/>
        <v>231.05592991913747</v>
      </c>
      <c r="Q43" s="8">
        <v>771</v>
      </c>
      <c r="R43" s="8">
        <f t="shared" si="6"/>
        <v>0.51954177897574128</v>
      </c>
      <c r="S43" s="8">
        <v>382</v>
      </c>
      <c r="T43" s="8">
        <f t="shared" si="7"/>
        <v>0.25741239892183287</v>
      </c>
      <c r="U43" s="8">
        <v>0</v>
      </c>
      <c r="V43" s="8">
        <f t="shared" si="8"/>
        <v>0</v>
      </c>
      <c r="W43" s="9">
        <f t="shared" si="9"/>
        <v>464970</v>
      </c>
      <c r="X43" s="8">
        <f t="shared" si="10"/>
        <v>313.32210242587598</v>
      </c>
    </row>
    <row r="44" spans="1:24" ht="16.5" customHeight="1" x14ac:dyDescent="0.2">
      <c r="A44" s="11">
        <v>42</v>
      </c>
      <c r="B44" s="12" t="s">
        <v>214</v>
      </c>
      <c r="C44" s="13" t="s">
        <v>63</v>
      </c>
      <c r="D44" s="14">
        <v>2882</v>
      </c>
      <c r="E44" s="15">
        <v>436222</v>
      </c>
      <c r="F44" s="15">
        <f t="shared" si="0"/>
        <v>151.36086051353226</v>
      </c>
      <c r="G44" s="15">
        <v>42985</v>
      </c>
      <c r="H44" s="15">
        <f t="shared" si="1"/>
        <v>14.91498959056211</v>
      </c>
      <c r="I44" s="15">
        <v>33278</v>
      </c>
      <c r="J44" s="15">
        <f t="shared" si="2"/>
        <v>11.546842470506594</v>
      </c>
      <c r="K44" s="15">
        <v>0</v>
      </c>
      <c r="L44" s="15">
        <f t="shared" si="3"/>
        <v>0</v>
      </c>
      <c r="M44" s="15">
        <v>3903</v>
      </c>
      <c r="N44" s="15">
        <f t="shared" si="4"/>
        <v>1.3542678695350452</v>
      </c>
      <c r="O44" s="15">
        <v>239954</v>
      </c>
      <c r="P44" s="15">
        <f t="shared" si="5"/>
        <v>83.25954198473282</v>
      </c>
      <c r="Q44" s="15">
        <v>0</v>
      </c>
      <c r="R44" s="15">
        <f t="shared" si="6"/>
        <v>0</v>
      </c>
      <c r="S44" s="15">
        <v>43948</v>
      </c>
      <c r="T44" s="15">
        <f t="shared" si="7"/>
        <v>15.249132546842471</v>
      </c>
      <c r="U44" s="15">
        <v>4826625</v>
      </c>
      <c r="V44" s="15">
        <f t="shared" si="8"/>
        <v>1674.7484385843165</v>
      </c>
      <c r="W44" s="16">
        <f t="shared" si="9"/>
        <v>5626915</v>
      </c>
      <c r="X44" s="15">
        <f t="shared" si="10"/>
        <v>1952.4340735600279</v>
      </c>
    </row>
    <row r="45" spans="1:24" ht="16.5" customHeight="1" x14ac:dyDescent="0.2">
      <c r="A45" s="11">
        <v>43</v>
      </c>
      <c r="B45" s="12" t="s">
        <v>214</v>
      </c>
      <c r="C45" s="13" t="s">
        <v>64</v>
      </c>
      <c r="D45" s="14">
        <v>4416</v>
      </c>
      <c r="E45" s="15">
        <v>4543</v>
      </c>
      <c r="F45" s="15">
        <f t="shared" si="0"/>
        <v>1.0287590579710144</v>
      </c>
      <c r="G45" s="15">
        <v>115219</v>
      </c>
      <c r="H45" s="15">
        <f t="shared" si="1"/>
        <v>26.091259057971016</v>
      </c>
      <c r="I45" s="15">
        <v>58700</v>
      </c>
      <c r="J45" s="15">
        <f t="shared" si="2"/>
        <v>13.292572463768115</v>
      </c>
      <c r="K45" s="15">
        <v>367</v>
      </c>
      <c r="L45" s="15">
        <f t="shared" si="3"/>
        <v>8.3106884057971009E-2</v>
      </c>
      <c r="M45" s="15">
        <v>26980</v>
      </c>
      <c r="N45" s="15">
        <f t="shared" si="4"/>
        <v>6.1096014492753623</v>
      </c>
      <c r="O45" s="15">
        <v>717512</v>
      </c>
      <c r="P45" s="15">
        <f t="shared" si="5"/>
        <v>162.48007246376812</v>
      </c>
      <c r="Q45" s="15">
        <v>400</v>
      </c>
      <c r="R45" s="15">
        <f t="shared" si="6"/>
        <v>9.0579710144927536E-2</v>
      </c>
      <c r="S45" s="15">
        <v>259459</v>
      </c>
      <c r="T45" s="15">
        <f t="shared" si="7"/>
        <v>58.754302536231883</v>
      </c>
      <c r="U45" s="15">
        <v>1558025</v>
      </c>
      <c r="V45" s="15">
        <f t="shared" si="8"/>
        <v>352.81363224637681</v>
      </c>
      <c r="W45" s="16">
        <f t="shared" si="9"/>
        <v>2741205</v>
      </c>
      <c r="X45" s="15">
        <f t="shared" si="10"/>
        <v>620.74388586956525</v>
      </c>
    </row>
    <row r="46" spans="1:24" ht="16.5" customHeight="1" x14ac:dyDescent="0.2">
      <c r="A46" s="11">
        <v>44</v>
      </c>
      <c r="B46" s="12" t="s">
        <v>215</v>
      </c>
      <c r="C46" s="13" t="s">
        <v>65</v>
      </c>
      <c r="D46" s="14">
        <v>7698</v>
      </c>
      <c r="E46" s="15">
        <v>258169</v>
      </c>
      <c r="F46" s="15">
        <f t="shared" si="0"/>
        <v>33.537152507144711</v>
      </c>
      <c r="G46" s="15">
        <v>232483</v>
      </c>
      <c r="H46" s="15">
        <f t="shared" si="1"/>
        <v>30.200441673161862</v>
      </c>
      <c r="I46" s="15">
        <v>166555</v>
      </c>
      <c r="J46" s="15">
        <f t="shared" si="2"/>
        <v>21.636139256949857</v>
      </c>
      <c r="K46" s="15">
        <v>0</v>
      </c>
      <c r="L46" s="15">
        <f t="shared" si="3"/>
        <v>0</v>
      </c>
      <c r="M46" s="15">
        <v>376465</v>
      </c>
      <c r="N46" s="15">
        <f t="shared" si="4"/>
        <v>48.904260846973237</v>
      </c>
      <c r="O46" s="15">
        <v>2545967</v>
      </c>
      <c r="P46" s="15">
        <f t="shared" si="5"/>
        <v>330.73096908287869</v>
      </c>
      <c r="Q46" s="15">
        <v>0</v>
      </c>
      <c r="R46" s="15">
        <f t="shared" si="6"/>
        <v>0</v>
      </c>
      <c r="S46" s="15">
        <v>0</v>
      </c>
      <c r="T46" s="15">
        <f t="shared" si="7"/>
        <v>0</v>
      </c>
      <c r="U46" s="15">
        <v>6091639</v>
      </c>
      <c r="V46" s="15">
        <f t="shared" si="8"/>
        <v>791.3274876591322</v>
      </c>
      <c r="W46" s="16">
        <f t="shared" si="9"/>
        <v>9671278</v>
      </c>
      <c r="X46" s="15">
        <f t="shared" si="10"/>
        <v>1256.3364510262406</v>
      </c>
    </row>
    <row r="47" spans="1:24" ht="16.5" customHeight="1" x14ac:dyDescent="0.2">
      <c r="A47" s="17">
        <v>45</v>
      </c>
      <c r="B47" s="18" t="s">
        <v>214</v>
      </c>
      <c r="C47" s="19" t="s">
        <v>66</v>
      </c>
      <c r="D47" s="20">
        <v>9572</v>
      </c>
      <c r="E47" s="21">
        <v>470431</v>
      </c>
      <c r="F47" s="21">
        <f t="shared" si="0"/>
        <v>49.146573338905142</v>
      </c>
      <c r="G47" s="21">
        <v>321381</v>
      </c>
      <c r="H47" s="21">
        <f t="shared" si="1"/>
        <v>33.575114918512327</v>
      </c>
      <c r="I47" s="21">
        <v>187839</v>
      </c>
      <c r="J47" s="21">
        <f t="shared" si="2"/>
        <v>19.623798579189302</v>
      </c>
      <c r="K47" s="21">
        <v>877094</v>
      </c>
      <c r="L47" s="21">
        <f t="shared" si="3"/>
        <v>91.631216046803175</v>
      </c>
      <c r="M47" s="21">
        <v>79222</v>
      </c>
      <c r="N47" s="21">
        <f t="shared" si="4"/>
        <v>8.2764312578353536</v>
      </c>
      <c r="O47" s="21">
        <v>804196</v>
      </c>
      <c r="P47" s="21">
        <f t="shared" si="5"/>
        <v>84.015461763476807</v>
      </c>
      <c r="Q47" s="21">
        <v>0</v>
      </c>
      <c r="R47" s="21">
        <f t="shared" si="6"/>
        <v>0</v>
      </c>
      <c r="S47" s="21">
        <v>324720</v>
      </c>
      <c r="T47" s="21">
        <f t="shared" si="7"/>
        <v>33.923944839114085</v>
      </c>
      <c r="U47" s="21">
        <v>16240544</v>
      </c>
      <c r="V47" s="21">
        <f t="shared" si="8"/>
        <v>1696.671959882992</v>
      </c>
      <c r="W47" s="22">
        <f t="shared" si="9"/>
        <v>19305427</v>
      </c>
      <c r="X47" s="21">
        <f t="shared" si="10"/>
        <v>2016.8645006268282</v>
      </c>
    </row>
    <row r="48" spans="1:24" ht="16.5" customHeight="1" x14ac:dyDescent="0.2">
      <c r="A48" s="4">
        <v>46</v>
      </c>
      <c r="B48" s="5" t="s">
        <v>214</v>
      </c>
      <c r="C48" s="6" t="s">
        <v>67</v>
      </c>
      <c r="D48" s="7">
        <v>1181</v>
      </c>
      <c r="E48" s="8">
        <v>2350</v>
      </c>
      <c r="F48" s="8">
        <f t="shared" si="0"/>
        <v>1.9898391193903471</v>
      </c>
      <c r="G48" s="8">
        <v>13527</v>
      </c>
      <c r="H48" s="8">
        <f t="shared" si="1"/>
        <v>11.45385266723116</v>
      </c>
      <c r="I48" s="8">
        <v>25634</v>
      </c>
      <c r="J48" s="8">
        <f t="shared" si="2"/>
        <v>21.705334462320067</v>
      </c>
      <c r="K48" s="8">
        <v>0</v>
      </c>
      <c r="L48" s="8">
        <f t="shared" si="3"/>
        <v>0</v>
      </c>
      <c r="M48" s="8">
        <v>4000</v>
      </c>
      <c r="N48" s="8">
        <f t="shared" si="4"/>
        <v>3.3869602032176123</v>
      </c>
      <c r="O48" s="8">
        <v>325627</v>
      </c>
      <c r="P48" s="8">
        <f t="shared" si="5"/>
        <v>275.72142252328536</v>
      </c>
      <c r="Q48" s="8">
        <v>0</v>
      </c>
      <c r="R48" s="8">
        <f t="shared" si="6"/>
        <v>0</v>
      </c>
      <c r="S48" s="8">
        <v>549791</v>
      </c>
      <c r="T48" s="8">
        <f t="shared" si="7"/>
        <v>465.53005927180357</v>
      </c>
      <c r="U48" s="8">
        <v>41314</v>
      </c>
      <c r="V48" s="8">
        <f t="shared" si="8"/>
        <v>34.982218458933104</v>
      </c>
      <c r="W48" s="9">
        <f t="shared" si="9"/>
        <v>962243</v>
      </c>
      <c r="X48" s="8">
        <f t="shared" si="10"/>
        <v>814.76968670618123</v>
      </c>
    </row>
    <row r="49" spans="1:24" ht="16.5" customHeight="1" x14ac:dyDescent="0.2">
      <c r="A49" s="11">
        <v>47</v>
      </c>
      <c r="B49" s="12" t="s">
        <v>214</v>
      </c>
      <c r="C49" s="13" t="s">
        <v>68</v>
      </c>
      <c r="D49" s="14">
        <v>3822</v>
      </c>
      <c r="E49" s="15">
        <v>144000</v>
      </c>
      <c r="F49" s="15">
        <f t="shared" si="0"/>
        <v>37.676609105180532</v>
      </c>
      <c r="G49" s="15">
        <v>94403</v>
      </c>
      <c r="H49" s="15">
        <f t="shared" si="1"/>
        <v>24.699895342752484</v>
      </c>
      <c r="I49" s="15">
        <v>62317</v>
      </c>
      <c r="J49" s="15">
        <f t="shared" si="2"/>
        <v>16.304814233385663</v>
      </c>
      <c r="K49" s="15">
        <v>1117022</v>
      </c>
      <c r="L49" s="15">
        <f t="shared" si="3"/>
        <v>292.26111983254839</v>
      </c>
      <c r="M49" s="15">
        <v>325675</v>
      </c>
      <c r="N49" s="15">
        <f t="shared" si="4"/>
        <v>85.210622710622715</v>
      </c>
      <c r="O49" s="15">
        <v>1795566</v>
      </c>
      <c r="P49" s="15">
        <f t="shared" si="5"/>
        <v>469.79748822605967</v>
      </c>
      <c r="Q49" s="15">
        <v>0</v>
      </c>
      <c r="R49" s="15">
        <f t="shared" si="6"/>
        <v>0</v>
      </c>
      <c r="S49" s="15">
        <v>1179816</v>
      </c>
      <c r="T49" s="15">
        <f t="shared" si="7"/>
        <v>308.69073783359499</v>
      </c>
      <c r="U49" s="15">
        <v>20570667</v>
      </c>
      <c r="V49" s="15">
        <f t="shared" si="8"/>
        <v>5382.1734693877552</v>
      </c>
      <c r="W49" s="16">
        <f t="shared" si="9"/>
        <v>25289466</v>
      </c>
      <c r="X49" s="15">
        <f t="shared" si="10"/>
        <v>6616.8147566718999</v>
      </c>
    </row>
    <row r="50" spans="1:24" ht="16.5" customHeight="1" x14ac:dyDescent="0.2">
      <c r="A50" s="11">
        <v>48</v>
      </c>
      <c r="B50" s="12" t="s">
        <v>214</v>
      </c>
      <c r="C50" s="13" t="s">
        <v>69</v>
      </c>
      <c r="D50" s="14">
        <v>6025</v>
      </c>
      <c r="E50" s="15">
        <v>85989</v>
      </c>
      <c r="F50" s="15">
        <f t="shared" si="0"/>
        <v>14.272033195020747</v>
      </c>
      <c r="G50" s="15">
        <v>0</v>
      </c>
      <c r="H50" s="15">
        <f t="shared" si="1"/>
        <v>0</v>
      </c>
      <c r="I50" s="15">
        <v>0</v>
      </c>
      <c r="J50" s="15">
        <f t="shared" si="2"/>
        <v>0</v>
      </c>
      <c r="K50" s="15">
        <v>0</v>
      </c>
      <c r="L50" s="15">
        <f t="shared" si="3"/>
        <v>0</v>
      </c>
      <c r="M50" s="15">
        <v>0</v>
      </c>
      <c r="N50" s="15">
        <f t="shared" si="4"/>
        <v>0</v>
      </c>
      <c r="O50" s="15">
        <v>321871</v>
      </c>
      <c r="P50" s="15">
        <f t="shared" si="5"/>
        <v>53.422572614107885</v>
      </c>
      <c r="Q50" s="15">
        <v>0</v>
      </c>
      <c r="R50" s="15">
        <f t="shared" si="6"/>
        <v>0</v>
      </c>
      <c r="S50" s="15">
        <v>0</v>
      </c>
      <c r="T50" s="15">
        <f t="shared" si="7"/>
        <v>0</v>
      </c>
      <c r="U50" s="15">
        <v>0</v>
      </c>
      <c r="V50" s="15">
        <f t="shared" si="8"/>
        <v>0</v>
      </c>
      <c r="W50" s="16">
        <f t="shared" si="9"/>
        <v>407860</v>
      </c>
      <c r="X50" s="15">
        <f t="shared" si="10"/>
        <v>67.694605809128632</v>
      </c>
    </row>
    <row r="51" spans="1:24" ht="16.5" customHeight="1" x14ac:dyDescent="0.2">
      <c r="A51" s="11">
        <v>49</v>
      </c>
      <c r="B51" s="12" t="s">
        <v>214</v>
      </c>
      <c r="C51" s="13" t="s">
        <v>70</v>
      </c>
      <c r="D51" s="14">
        <v>13625</v>
      </c>
      <c r="E51" s="15">
        <v>6228</v>
      </c>
      <c r="F51" s="15">
        <f t="shared" si="0"/>
        <v>0.45710091743119269</v>
      </c>
      <c r="G51" s="15">
        <v>270630</v>
      </c>
      <c r="H51" s="15">
        <f t="shared" si="1"/>
        <v>19.86275229357798</v>
      </c>
      <c r="I51" s="15">
        <v>55702</v>
      </c>
      <c r="J51" s="15">
        <f t="shared" si="2"/>
        <v>4.0882201834862384</v>
      </c>
      <c r="K51" s="15">
        <v>0</v>
      </c>
      <c r="L51" s="15">
        <f t="shared" si="3"/>
        <v>0</v>
      </c>
      <c r="M51" s="15">
        <v>109179</v>
      </c>
      <c r="N51" s="15">
        <f t="shared" si="4"/>
        <v>8.0131376146788984</v>
      </c>
      <c r="O51" s="15">
        <v>1790191</v>
      </c>
      <c r="P51" s="15">
        <f t="shared" si="5"/>
        <v>131.39016513761467</v>
      </c>
      <c r="Q51" s="15">
        <v>166954</v>
      </c>
      <c r="R51" s="15">
        <f t="shared" si="6"/>
        <v>12.253504587155962</v>
      </c>
      <c r="S51" s="15">
        <v>72433</v>
      </c>
      <c r="T51" s="15">
        <f t="shared" si="7"/>
        <v>5.3161834862385318</v>
      </c>
      <c r="U51" s="15">
        <v>1622800</v>
      </c>
      <c r="V51" s="15">
        <f t="shared" si="8"/>
        <v>119.1045871559633</v>
      </c>
      <c r="W51" s="16">
        <f t="shared" si="9"/>
        <v>4094117</v>
      </c>
      <c r="X51" s="15">
        <f t="shared" si="10"/>
        <v>300.48565137614679</v>
      </c>
    </row>
    <row r="52" spans="1:24" ht="16.5" customHeight="1" x14ac:dyDescent="0.2">
      <c r="A52" s="17">
        <v>50</v>
      </c>
      <c r="B52" s="18" t="s">
        <v>214</v>
      </c>
      <c r="C52" s="19" t="s">
        <v>71</v>
      </c>
      <c r="D52" s="20">
        <v>8031</v>
      </c>
      <c r="E52" s="21">
        <v>2000</v>
      </c>
      <c r="F52" s="21">
        <f t="shared" si="0"/>
        <v>0.24903498941601296</v>
      </c>
      <c r="G52" s="21">
        <v>94730</v>
      </c>
      <c r="H52" s="21">
        <f t="shared" si="1"/>
        <v>11.795542273689453</v>
      </c>
      <c r="I52" s="21">
        <v>103420</v>
      </c>
      <c r="J52" s="21">
        <f t="shared" si="2"/>
        <v>12.877599302702029</v>
      </c>
      <c r="K52" s="21">
        <v>0</v>
      </c>
      <c r="L52" s="21">
        <f t="shared" si="3"/>
        <v>0</v>
      </c>
      <c r="M52" s="21">
        <v>61661</v>
      </c>
      <c r="N52" s="21">
        <f t="shared" si="4"/>
        <v>7.6778732411903876</v>
      </c>
      <c r="O52" s="21">
        <v>1338436</v>
      </c>
      <c r="P52" s="21">
        <f t="shared" si="5"/>
        <v>166.65869754700535</v>
      </c>
      <c r="Q52" s="21">
        <v>400</v>
      </c>
      <c r="R52" s="21">
        <f t="shared" si="6"/>
        <v>4.9806997883202593E-2</v>
      </c>
      <c r="S52" s="21">
        <v>99163</v>
      </c>
      <c r="T52" s="21">
        <f t="shared" si="7"/>
        <v>12.347528327730046</v>
      </c>
      <c r="U52" s="21">
        <v>18166125</v>
      </c>
      <c r="V52" s="21">
        <f t="shared" si="8"/>
        <v>2262.0003735524842</v>
      </c>
      <c r="W52" s="22">
        <f t="shared" si="9"/>
        <v>19865935</v>
      </c>
      <c r="X52" s="21">
        <f t="shared" si="10"/>
        <v>2473.6564562321005</v>
      </c>
    </row>
    <row r="53" spans="1:24" ht="16.5" customHeight="1" x14ac:dyDescent="0.2">
      <c r="A53" s="4">
        <v>51</v>
      </c>
      <c r="B53" s="5" t="s">
        <v>214</v>
      </c>
      <c r="C53" s="6" t="s">
        <v>72</v>
      </c>
      <c r="D53" s="7">
        <v>8563</v>
      </c>
      <c r="E53" s="8">
        <v>27358</v>
      </c>
      <c r="F53" s="8">
        <f t="shared" si="0"/>
        <v>3.1949083265210789</v>
      </c>
      <c r="G53" s="8">
        <v>198379</v>
      </c>
      <c r="H53" s="8">
        <f t="shared" si="1"/>
        <v>23.166997547588462</v>
      </c>
      <c r="I53" s="8">
        <v>56526</v>
      </c>
      <c r="J53" s="8">
        <f t="shared" si="2"/>
        <v>6.6011911713184634</v>
      </c>
      <c r="K53" s="8">
        <v>0</v>
      </c>
      <c r="L53" s="8">
        <f t="shared" si="3"/>
        <v>0</v>
      </c>
      <c r="M53" s="8">
        <v>134611</v>
      </c>
      <c r="N53" s="8">
        <f t="shared" si="4"/>
        <v>15.720074740161159</v>
      </c>
      <c r="O53" s="8">
        <v>2979133</v>
      </c>
      <c r="P53" s="8">
        <f t="shared" si="5"/>
        <v>347.90762583206822</v>
      </c>
      <c r="Q53" s="8">
        <v>10719</v>
      </c>
      <c r="R53" s="8">
        <f t="shared" si="6"/>
        <v>1.2517809179026043</v>
      </c>
      <c r="S53" s="8">
        <v>618892</v>
      </c>
      <c r="T53" s="8">
        <f t="shared" si="7"/>
        <v>72.275137218264632</v>
      </c>
      <c r="U53" s="8">
        <v>2172374</v>
      </c>
      <c r="V53" s="8">
        <f t="shared" si="8"/>
        <v>253.69309821324302</v>
      </c>
      <c r="W53" s="9">
        <f t="shared" si="9"/>
        <v>6197992</v>
      </c>
      <c r="X53" s="8">
        <f t="shared" si="10"/>
        <v>723.81081396706759</v>
      </c>
    </row>
    <row r="54" spans="1:24" ht="16.5" customHeight="1" x14ac:dyDescent="0.2">
      <c r="A54" s="11">
        <v>52</v>
      </c>
      <c r="B54" s="12" t="s">
        <v>214</v>
      </c>
      <c r="C54" s="13" t="s">
        <v>73</v>
      </c>
      <c r="D54" s="14">
        <v>38111</v>
      </c>
      <c r="E54" s="15">
        <v>89745</v>
      </c>
      <c r="F54" s="15">
        <f t="shared" si="0"/>
        <v>2.3548319382855345</v>
      </c>
      <c r="G54" s="15">
        <v>580248</v>
      </c>
      <c r="H54" s="15">
        <f t="shared" si="1"/>
        <v>15.225210569127023</v>
      </c>
      <c r="I54" s="15">
        <v>271246</v>
      </c>
      <c r="J54" s="15">
        <f t="shared" si="2"/>
        <v>7.1172627325444093</v>
      </c>
      <c r="K54" s="15">
        <v>875610</v>
      </c>
      <c r="L54" s="15">
        <f t="shared" si="3"/>
        <v>22.975256487628243</v>
      </c>
      <c r="M54" s="15">
        <v>147171</v>
      </c>
      <c r="N54" s="15">
        <f t="shared" si="4"/>
        <v>3.8616409960378895</v>
      </c>
      <c r="O54" s="15">
        <v>5868969</v>
      </c>
      <c r="P54" s="15">
        <f t="shared" si="5"/>
        <v>153.99672010705569</v>
      </c>
      <c r="Q54" s="15">
        <v>227224</v>
      </c>
      <c r="R54" s="15">
        <f t="shared" si="6"/>
        <v>5.962163154994621</v>
      </c>
      <c r="S54" s="15">
        <v>105680</v>
      </c>
      <c r="T54" s="15">
        <f t="shared" si="7"/>
        <v>2.7729526908241713</v>
      </c>
      <c r="U54" s="15">
        <v>18900751</v>
      </c>
      <c r="V54" s="15">
        <f t="shared" si="8"/>
        <v>495.93951877410723</v>
      </c>
      <c r="W54" s="16">
        <f t="shared" si="9"/>
        <v>27066644</v>
      </c>
      <c r="X54" s="15">
        <f t="shared" si="10"/>
        <v>710.20555745060483</v>
      </c>
    </row>
    <row r="55" spans="1:24" ht="16.5" customHeight="1" x14ac:dyDescent="0.2">
      <c r="A55" s="11">
        <v>53</v>
      </c>
      <c r="B55" s="12" t="s">
        <v>215</v>
      </c>
      <c r="C55" s="13" t="s">
        <v>74</v>
      </c>
      <c r="D55" s="14">
        <v>19369</v>
      </c>
      <c r="E55" s="15">
        <v>136483</v>
      </c>
      <c r="F55" s="15">
        <f t="shared" si="0"/>
        <v>7.0464660023749293</v>
      </c>
      <c r="G55" s="15">
        <v>304417</v>
      </c>
      <c r="H55" s="15">
        <f t="shared" si="1"/>
        <v>15.716712272187516</v>
      </c>
      <c r="I55" s="15">
        <v>241010</v>
      </c>
      <c r="J55" s="15">
        <f t="shared" si="2"/>
        <v>12.443079147090712</v>
      </c>
      <c r="K55" s="15">
        <v>11800</v>
      </c>
      <c r="L55" s="15">
        <f t="shared" si="3"/>
        <v>0.60922092002684702</v>
      </c>
      <c r="M55" s="15">
        <v>300738</v>
      </c>
      <c r="N55" s="15">
        <f t="shared" si="4"/>
        <v>15.526769580257112</v>
      </c>
      <c r="O55" s="15">
        <v>4340371</v>
      </c>
      <c r="P55" s="15">
        <f t="shared" si="5"/>
        <v>224.08854354896999</v>
      </c>
      <c r="Q55" s="15">
        <v>631092</v>
      </c>
      <c r="R55" s="15">
        <f t="shared" si="6"/>
        <v>32.582580411998556</v>
      </c>
      <c r="S55" s="15">
        <v>2185104</v>
      </c>
      <c r="T55" s="15">
        <f t="shared" si="7"/>
        <v>112.81449739274098</v>
      </c>
      <c r="U55" s="15">
        <v>1902889</v>
      </c>
      <c r="V55" s="15">
        <f t="shared" si="8"/>
        <v>98.244049770251436</v>
      </c>
      <c r="W55" s="16">
        <f t="shared" si="9"/>
        <v>10053904</v>
      </c>
      <c r="X55" s="15">
        <f t="shared" si="10"/>
        <v>519.07191904589808</v>
      </c>
    </row>
    <row r="56" spans="1:24" ht="16.5" customHeight="1" x14ac:dyDescent="0.2">
      <c r="A56" s="11">
        <v>54</v>
      </c>
      <c r="B56" s="12" t="s">
        <v>214</v>
      </c>
      <c r="C56" s="13" t="s">
        <v>75</v>
      </c>
      <c r="D56" s="14">
        <v>523</v>
      </c>
      <c r="E56" s="15">
        <v>0</v>
      </c>
      <c r="F56" s="15">
        <f t="shared" si="0"/>
        <v>0</v>
      </c>
      <c r="G56" s="15">
        <v>54004</v>
      </c>
      <c r="H56" s="15">
        <f t="shared" si="1"/>
        <v>103.25812619502868</v>
      </c>
      <c r="I56" s="15">
        <v>3305</v>
      </c>
      <c r="J56" s="15">
        <f t="shared" si="2"/>
        <v>6.3193116634799233</v>
      </c>
      <c r="K56" s="15">
        <v>0</v>
      </c>
      <c r="L56" s="15">
        <f t="shared" si="3"/>
        <v>0</v>
      </c>
      <c r="M56" s="15">
        <v>2100</v>
      </c>
      <c r="N56" s="15">
        <f t="shared" si="4"/>
        <v>4.0152963671128106</v>
      </c>
      <c r="O56" s="15">
        <v>83314</v>
      </c>
      <c r="P56" s="15">
        <f t="shared" si="5"/>
        <v>159.30019120458891</v>
      </c>
      <c r="Q56" s="15">
        <v>0</v>
      </c>
      <c r="R56" s="15">
        <f t="shared" si="6"/>
        <v>0</v>
      </c>
      <c r="S56" s="15">
        <v>148662</v>
      </c>
      <c r="T56" s="15">
        <f t="shared" si="7"/>
        <v>284.24856596558317</v>
      </c>
      <c r="U56" s="15">
        <v>0</v>
      </c>
      <c r="V56" s="15">
        <f t="shared" si="8"/>
        <v>0</v>
      </c>
      <c r="W56" s="16">
        <f t="shared" si="9"/>
        <v>291385</v>
      </c>
      <c r="X56" s="15">
        <f t="shared" si="10"/>
        <v>557.14149139579354</v>
      </c>
    </row>
    <row r="57" spans="1:24" ht="16.5" customHeight="1" x14ac:dyDescent="0.2">
      <c r="A57" s="17">
        <v>55</v>
      </c>
      <c r="B57" s="18" t="s">
        <v>214</v>
      </c>
      <c r="C57" s="19" t="s">
        <v>76</v>
      </c>
      <c r="D57" s="20">
        <v>17722</v>
      </c>
      <c r="E57" s="21">
        <v>63503</v>
      </c>
      <c r="F57" s="21">
        <f t="shared" si="0"/>
        <v>3.5832863108001356</v>
      </c>
      <c r="G57" s="21">
        <v>354199</v>
      </c>
      <c r="H57" s="21">
        <f t="shared" si="1"/>
        <v>19.986401083399166</v>
      </c>
      <c r="I57" s="21">
        <v>234464</v>
      </c>
      <c r="J57" s="21">
        <f t="shared" si="2"/>
        <v>13.230109468457284</v>
      </c>
      <c r="K57" s="21">
        <v>1042627</v>
      </c>
      <c r="L57" s="21">
        <f t="shared" si="3"/>
        <v>58.832355264642814</v>
      </c>
      <c r="M57" s="21">
        <v>538002</v>
      </c>
      <c r="N57" s="21">
        <f t="shared" si="4"/>
        <v>30.357860286649363</v>
      </c>
      <c r="O57" s="21">
        <v>830801</v>
      </c>
      <c r="P57" s="21">
        <f t="shared" si="5"/>
        <v>46.879641124026634</v>
      </c>
      <c r="Q57" s="21">
        <v>0</v>
      </c>
      <c r="R57" s="21">
        <f t="shared" si="6"/>
        <v>0</v>
      </c>
      <c r="S57" s="21">
        <v>2662293</v>
      </c>
      <c r="T57" s="21">
        <f t="shared" si="7"/>
        <v>150.2253131700711</v>
      </c>
      <c r="U57" s="21">
        <v>10285835</v>
      </c>
      <c r="V57" s="21">
        <f t="shared" si="8"/>
        <v>580.39922130685022</v>
      </c>
      <c r="W57" s="22">
        <f t="shared" si="9"/>
        <v>16011724</v>
      </c>
      <c r="X57" s="21">
        <f t="shared" si="10"/>
        <v>903.49418801489674</v>
      </c>
    </row>
    <row r="58" spans="1:24" ht="16.5" customHeight="1" x14ac:dyDescent="0.2">
      <c r="A58" s="4">
        <v>56</v>
      </c>
      <c r="B58" s="5" t="s">
        <v>214</v>
      </c>
      <c r="C58" s="6" t="s">
        <v>77</v>
      </c>
      <c r="D58" s="7">
        <v>2057</v>
      </c>
      <c r="E58" s="8">
        <v>81541</v>
      </c>
      <c r="F58" s="8">
        <f t="shared" si="0"/>
        <v>39.64073894020418</v>
      </c>
      <c r="G58" s="8">
        <v>47514</v>
      </c>
      <c r="H58" s="8">
        <f t="shared" si="1"/>
        <v>23.098687408847837</v>
      </c>
      <c r="I58" s="8">
        <v>2400</v>
      </c>
      <c r="J58" s="8">
        <f t="shared" si="2"/>
        <v>1.1667476908118619</v>
      </c>
      <c r="K58" s="8">
        <v>0</v>
      </c>
      <c r="L58" s="8">
        <f t="shared" si="3"/>
        <v>0</v>
      </c>
      <c r="M58" s="8">
        <v>1476</v>
      </c>
      <c r="N58" s="8">
        <f t="shared" si="4"/>
        <v>0.71754982984929505</v>
      </c>
      <c r="O58" s="8">
        <v>326100</v>
      </c>
      <c r="P58" s="8">
        <f t="shared" si="5"/>
        <v>158.53184248906175</v>
      </c>
      <c r="Q58" s="8">
        <v>1950</v>
      </c>
      <c r="R58" s="8">
        <f t="shared" si="6"/>
        <v>0.94798249878463781</v>
      </c>
      <c r="S58" s="8">
        <v>225531</v>
      </c>
      <c r="T58" s="8">
        <f t="shared" si="7"/>
        <v>109.64073894020419</v>
      </c>
      <c r="U58" s="8">
        <v>8946127</v>
      </c>
      <c r="V58" s="8">
        <f t="shared" si="8"/>
        <v>4349.1137578998541</v>
      </c>
      <c r="W58" s="9">
        <f t="shared" si="9"/>
        <v>9632639</v>
      </c>
      <c r="X58" s="8">
        <f t="shared" si="10"/>
        <v>4682.8580456976179</v>
      </c>
    </row>
    <row r="59" spans="1:24" ht="16.5" customHeight="1" x14ac:dyDescent="0.2">
      <c r="A59" s="11">
        <v>57</v>
      </c>
      <c r="B59" s="12" t="s">
        <v>214</v>
      </c>
      <c r="C59" s="13" t="s">
        <v>78</v>
      </c>
      <c r="D59" s="14">
        <v>9678</v>
      </c>
      <c r="E59" s="15">
        <v>7830</v>
      </c>
      <c r="F59" s="15">
        <f t="shared" si="0"/>
        <v>0.80905145691258529</v>
      </c>
      <c r="G59" s="15">
        <v>0</v>
      </c>
      <c r="H59" s="15">
        <f t="shared" si="1"/>
        <v>0</v>
      </c>
      <c r="I59" s="15">
        <v>0</v>
      </c>
      <c r="J59" s="15">
        <f t="shared" si="2"/>
        <v>0</v>
      </c>
      <c r="K59" s="15">
        <v>400312</v>
      </c>
      <c r="L59" s="15">
        <f t="shared" si="3"/>
        <v>41.363091547840462</v>
      </c>
      <c r="M59" s="15">
        <v>19539</v>
      </c>
      <c r="N59" s="15">
        <f t="shared" si="4"/>
        <v>2.018908865468072</v>
      </c>
      <c r="O59" s="15">
        <v>771493</v>
      </c>
      <c r="P59" s="15">
        <f t="shared" si="5"/>
        <v>79.716160363711509</v>
      </c>
      <c r="Q59" s="15">
        <v>110241</v>
      </c>
      <c r="R59" s="15">
        <f t="shared" si="6"/>
        <v>11.390886546807192</v>
      </c>
      <c r="S59" s="15">
        <v>41680</v>
      </c>
      <c r="T59" s="15">
        <f t="shared" si="7"/>
        <v>4.306674932837363</v>
      </c>
      <c r="U59" s="15">
        <v>1731251</v>
      </c>
      <c r="V59" s="15">
        <f t="shared" si="8"/>
        <v>178.8852035544534</v>
      </c>
      <c r="W59" s="16">
        <f t="shared" si="9"/>
        <v>3082346</v>
      </c>
      <c r="X59" s="15">
        <f t="shared" si="10"/>
        <v>318.4899772680306</v>
      </c>
    </row>
    <row r="60" spans="1:24" ht="16.5" customHeight="1" x14ac:dyDescent="0.2">
      <c r="A60" s="11">
        <v>58</v>
      </c>
      <c r="B60" s="12" t="s">
        <v>214</v>
      </c>
      <c r="C60" s="13" t="s">
        <v>79</v>
      </c>
      <c r="D60" s="14">
        <v>8840</v>
      </c>
      <c r="E60" s="15">
        <v>39641</v>
      </c>
      <c r="F60" s="15">
        <f t="shared" si="0"/>
        <v>4.4842760180995471</v>
      </c>
      <c r="G60" s="15">
        <v>128605</v>
      </c>
      <c r="H60" s="15">
        <f t="shared" si="1"/>
        <v>14.548076923076923</v>
      </c>
      <c r="I60" s="15">
        <v>126577</v>
      </c>
      <c r="J60" s="15">
        <f t="shared" si="2"/>
        <v>14.31866515837104</v>
      </c>
      <c r="K60" s="15">
        <v>0</v>
      </c>
      <c r="L60" s="15">
        <f t="shared" si="3"/>
        <v>0</v>
      </c>
      <c r="M60" s="15">
        <v>0</v>
      </c>
      <c r="N60" s="15">
        <f t="shared" si="4"/>
        <v>0</v>
      </c>
      <c r="O60" s="15">
        <v>690378</v>
      </c>
      <c r="P60" s="15">
        <f t="shared" si="5"/>
        <v>78.097058823529409</v>
      </c>
      <c r="Q60" s="15">
        <v>200</v>
      </c>
      <c r="R60" s="15">
        <f t="shared" si="6"/>
        <v>2.2624434389140271E-2</v>
      </c>
      <c r="S60" s="15">
        <v>246842</v>
      </c>
      <c r="T60" s="15">
        <f t="shared" si="7"/>
        <v>27.923303167420816</v>
      </c>
      <c r="U60" s="15">
        <v>848759</v>
      </c>
      <c r="V60" s="15">
        <f t="shared" si="8"/>
        <v>96.013461538461542</v>
      </c>
      <c r="W60" s="16">
        <f t="shared" si="9"/>
        <v>2081002</v>
      </c>
      <c r="X60" s="15">
        <f t="shared" si="10"/>
        <v>235.40746606334841</v>
      </c>
    </row>
    <row r="61" spans="1:24" ht="16.5" customHeight="1" x14ac:dyDescent="0.2">
      <c r="A61" s="11">
        <v>59</v>
      </c>
      <c r="B61" s="12" t="s">
        <v>214</v>
      </c>
      <c r="C61" s="13" t="s">
        <v>80</v>
      </c>
      <c r="D61" s="14">
        <v>5238</v>
      </c>
      <c r="E61" s="15">
        <v>0</v>
      </c>
      <c r="F61" s="15">
        <f t="shared" si="0"/>
        <v>0</v>
      </c>
      <c r="G61" s="15">
        <v>94912</v>
      </c>
      <c r="H61" s="15">
        <f t="shared" si="1"/>
        <v>18.119893088965252</v>
      </c>
      <c r="I61" s="15">
        <v>64723</v>
      </c>
      <c r="J61" s="15">
        <f t="shared" si="2"/>
        <v>12.356433753340969</v>
      </c>
      <c r="K61" s="15">
        <v>0</v>
      </c>
      <c r="L61" s="15">
        <f t="shared" si="3"/>
        <v>0</v>
      </c>
      <c r="M61" s="15">
        <v>45651</v>
      </c>
      <c r="N61" s="15">
        <f t="shared" si="4"/>
        <v>8.7153493699885445</v>
      </c>
      <c r="O61" s="15">
        <v>999951</v>
      </c>
      <c r="P61" s="15">
        <f t="shared" si="5"/>
        <v>190.90320733104238</v>
      </c>
      <c r="Q61" s="15">
        <v>0</v>
      </c>
      <c r="R61" s="15">
        <f t="shared" si="6"/>
        <v>0</v>
      </c>
      <c r="S61" s="15">
        <v>304613</v>
      </c>
      <c r="T61" s="15">
        <f t="shared" si="7"/>
        <v>58.154448262695688</v>
      </c>
      <c r="U61" s="15">
        <v>90630</v>
      </c>
      <c r="V61" s="15">
        <f t="shared" si="8"/>
        <v>17.302405498281786</v>
      </c>
      <c r="W61" s="16">
        <f t="shared" si="9"/>
        <v>1600480</v>
      </c>
      <c r="X61" s="15">
        <f t="shared" si="10"/>
        <v>305.5517373043146</v>
      </c>
    </row>
    <row r="62" spans="1:24" ht="16.5" customHeight="1" x14ac:dyDescent="0.2">
      <c r="A62" s="17">
        <v>60</v>
      </c>
      <c r="B62" s="18" t="s">
        <v>214</v>
      </c>
      <c r="C62" s="19" t="s">
        <v>81</v>
      </c>
      <c r="D62" s="20">
        <v>6219</v>
      </c>
      <c r="E62" s="21">
        <v>3263</v>
      </c>
      <c r="F62" s="21">
        <f t="shared" si="0"/>
        <v>0.52468242482714267</v>
      </c>
      <c r="G62" s="21">
        <v>125410</v>
      </c>
      <c r="H62" s="21">
        <f t="shared" si="1"/>
        <v>20.165621482553465</v>
      </c>
      <c r="I62" s="21">
        <v>59074</v>
      </c>
      <c r="J62" s="21">
        <f t="shared" si="2"/>
        <v>9.4989548158867994</v>
      </c>
      <c r="K62" s="21">
        <v>0</v>
      </c>
      <c r="L62" s="21">
        <f t="shared" si="3"/>
        <v>0</v>
      </c>
      <c r="M62" s="21">
        <v>78736</v>
      </c>
      <c r="N62" s="21">
        <f t="shared" si="4"/>
        <v>12.660556359543335</v>
      </c>
      <c r="O62" s="21">
        <v>928783</v>
      </c>
      <c r="P62" s="21">
        <f t="shared" si="5"/>
        <v>149.34603634024762</v>
      </c>
      <c r="Q62" s="21">
        <v>350</v>
      </c>
      <c r="R62" s="21">
        <f t="shared" si="6"/>
        <v>5.6279144557002732E-2</v>
      </c>
      <c r="S62" s="21">
        <v>59804</v>
      </c>
      <c r="T62" s="21">
        <f t="shared" si="7"/>
        <v>9.6163370316771193</v>
      </c>
      <c r="U62" s="21">
        <v>4783547</v>
      </c>
      <c r="V62" s="21">
        <f t="shared" si="8"/>
        <v>769.18266602347649</v>
      </c>
      <c r="W62" s="22">
        <f t="shared" si="9"/>
        <v>6038967</v>
      </c>
      <c r="X62" s="21">
        <f t="shared" si="10"/>
        <v>971.05113362276893</v>
      </c>
    </row>
    <row r="63" spans="1:24" ht="16.5" customHeight="1" x14ac:dyDescent="0.2">
      <c r="A63" s="4">
        <v>61</v>
      </c>
      <c r="B63" s="5" t="s">
        <v>214</v>
      </c>
      <c r="C63" s="6" t="s">
        <v>82</v>
      </c>
      <c r="D63" s="7">
        <v>3882</v>
      </c>
      <c r="E63" s="8">
        <v>159794</v>
      </c>
      <c r="F63" s="8">
        <f t="shared" si="0"/>
        <v>41.162802679031429</v>
      </c>
      <c r="G63" s="8">
        <v>99484</v>
      </c>
      <c r="H63" s="8">
        <f t="shared" si="1"/>
        <v>25.626996393611542</v>
      </c>
      <c r="I63" s="8">
        <v>53906</v>
      </c>
      <c r="J63" s="8">
        <f t="shared" si="2"/>
        <v>13.886141164348274</v>
      </c>
      <c r="K63" s="8">
        <v>36729</v>
      </c>
      <c r="L63" s="8">
        <f t="shared" si="3"/>
        <v>9.461360123647605</v>
      </c>
      <c r="M63" s="8">
        <v>118213</v>
      </c>
      <c r="N63" s="8">
        <f t="shared" si="4"/>
        <v>30.451571354971666</v>
      </c>
      <c r="O63" s="8">
        <v>678090</v>
      </c>
      <c r="P63" s="8">
        <f t="shared" si="5"/>
        <v>174.67542503863987</v>
      </c>
      <c r="Q63" s="8">
        <v>4331</v>
      </c>
      <c r="R63" s="8">
        <f t="shared" si="6"/>
        <v>1.1156620298815043</v>
      </c>
      <c r="S63" s="8">
        <v>121874</v>
      </c>
      <c r="T63" s="8">
        <f t="shared" si="7"/>
        <v>31.394641937145803</v>
      </c>
      <c r="U63" s="8">
        <v>3645428</v>
      </c>
      <c r="V63" s="8">
        <f t="shared" si="8"/>
        <v>939.05924781040699</v>
      </c>
      <c r="W63" s="9">
        <f t="shared" si="9"/>
        <v>4917849</v>
      </c>
      <c r="X63" s="8">
        <f t="shared" si="10"/>
        <v>1266.8338485316847</v>
      </c>
    </row>
    <row r="64" spans="1:24" ht="16.5" customHeight="1" x14ac:dyDescent="0.2">
      <c r="A64" s="11">
        <v>62</v>
      </c>
      <c r="B64" s="12" t="s">
        <v>214</v>
      </c>
      <c r="C64" s="13" t="s">
        <v>83</v>
      </c>
      <c r="D64" s="14">
        <v>2039</v>
      </c>
      <c r="E64" s="15">
        <v>5179</v>
      </c>
      <c r="F64" s="15">
        <f t="shared" si="0"/>
        <v>2.5399705738106917</v>
      </c>
      <c r="G64" s="15">
        <v>26949</v>
      </c>
      <c r="H64" s="15">
        <f t="shared" si="1"/>
        <v>13.216772927905836</v>
      </c>
      <c r="I64" s="15">
        <v>7614</v>
      </c>
      <c r="J64" s="15">
        <f t="shared" si="2"/>
        <v>3.7341834232466895</v>
      </c>
      <c r="K64" s="15">
        <v>4775</v>
      </c>
      <c r="L64" s="15">
        <f t="shared" si="3"/>
        <v>2.3418342324668955</v>
      </c>
      <c r="M64" s="15">
        <v>1538</v>
      </c>
      <c r="N64" s="15">
        <f t="shared" si="4"/>
        <v>0.75429131927415405</v>
      </c>
      <c r="O64" s="15">
        <v>323184</v>
      </c>
      <c r="P64" s="15">
        <f t="shared" si="5"/>
        <v>158.50122609122118</v>
      </c>
      <c r="Q64" s="15">
        <v>0</v>
      </c>
      <c r="R64" s="15">
        <f t="shared" si="6"/>
        <v>0</v>
      </c>
      <c r="S64" s="15">
        <v>123628</v>
      </c>
      <c r="T64" s="15">
        <f t="shared" si="7"/>
        <v>60.63168219715547</v>
      </c>
      <c r="U64" s="15">
        <v>1187789</v>
      </c>
      <c r="V64" s="15">
        <f t="shared" si="8"/>
        <v>582.53506620892597</v>
      </c>
      <c r="W64" s="16">
        <f t="shared" si="9"/>
        <v>1680656</v>
      </c>
      <c r="X64" s="15">
        <f t="shared" si="10"/>
        <v>824.25502697400691</v>
      </c>
    </row>
    <row r="65" spans="1:24" ht="16.5" customHeight="1" x14ac:dyDescent="0.2">
      <c r="A65" s="11">
        <v>63</v>
      </c>
      <c r="B65" s="12" t="s">
        <v>214</v>
      </c>
      <c r="C65" s="13" t="s">
        <v>84</v>
      </c>
      <c r="D65" s="14">
        <v>2202</v>
      </c>
      <c r="E65" s="15">
        <v>0</v>
      </c>
      <c r="F65" s="15">
        <f t="shared" si="0"/>
        <v>0</v>
      </c>
      <c r="G65" s="15">
        <v>21914</v>
      </c>
      <c r="H65" s="15">
        <f t="shared" si="1"/>
        <v>9.9518619436875575</v>
      </c>
      <c r="I65" s="15">
        <v>78710</v>
      </c>
      <c r="J65" s="15">
        <f t="shared" si="2"/>
        <v>35.744777475022708</v>
      </c>
      <c r="K65" s="15">
        <v>0</v>
      </c>
      <c r="L65" s="15">
        <f t="shared" si="3"/>
        <v>0</v>
      </c>
      <c r="M65" s="15">
        <v>91956</v>
      </c>
      <c r="N65" s="15">
        <f t="shared" si="4"/>
        <v>41.760217983651224</v>
      </c>
      <c r="O65" s="15">
        <v>423354</v>
      </c>
      <c r="P65" s="15">
        <f t="shared" si="5"/>
        <v>192.25885558583107</v>
      </c>
      <c r="Q65" s="15">
        <v>0</v>
      </c>
      <c r="R65" s="15">
        <f t="shared" si="6"/>
        <v>0</v>
      </c>
      <c r="S65" s="15">
        <v>410277</v>
      </c>
      <c r="T65" s="15">
        <f t="shared" si="7"/>
        <v>186.32016348773843</v>
      </c>
      <c r="U65" s="15">
        <v>23485</v>
      </c>
      <c r="V65" s="15">
        <f t="shared" si="8"/>
        <v>10.665304268846503</v>
      </c>
      <c r="W65" s="16">
        <f t="shared" si="9"/>
        <v>1049696</v>
      </c>
      <c r="X65" s="15">
        <f t="shared" si="10"/>
        <v>476.7011807447775</v>
      </c>
    </row>
    <row r="66" spans="1:24" ht="16.5" customHeight="1" x14ac:dyDescent="0.2">
      <c r="A66" s="11">
        <v>64</v>
      </c>
      <c r="B66" s="12" t="s">
        <v>214</v>
      </c>
      <c r="C66" s="13" t="s">
        <v>85</v>
      </c>
      <c r="D66" s="14">
        <v>2263</v>
      </c>
      <c r="E66" s="15">
        <v>1863</v>
      </c>
      <c r="F66" s="15">
        <f t="shared" si="0"/>
        <v>0.82324348210340259</v>
      </c>
      <c r="G66" s="15">
        <v>12978</v>
      </c>
      <c r="H66" s="15">
        <f t="shared" si="1"/>
        <v>5.7348652231551043</v>
      </c>
      <c r="I66" s="15">
        <v>70031</v>
      </c>
      <c r="J66" s="15">
        <f t="shared" si="2"/>
        <v>30.946089262041539</v>
      </c>
      <c r="K66" s="15">
        <v>0</v>
      </c>
      <c r="L66" s="15">
        <f t="shared" si="3"/>
        <v>0</v>
      </c>
      <c r="M66" s="15">
        <v>58686</v>
      </c>
      <c r="N66" s="15">
        <f t="shared" si="4"/>
        <v>25.932832523199291</v>
      </c>
      <c r="O66" s="15">
        <v>430465</v>
      </c>
      <c r="P66" s="15">
        <f t="shared" si="5"/>
        <v>190.21873619089703</v>
      </c>
      <c r="Q66" s="15">
        <v>0</v>
      </c>
      <c r="R66" s="15">
        <f t="shared" si="6"/>
        <v>0</v>
      </c>
      <c r="S66" s="15">
        <v>285749</v>
      </c>
      <c r="T66" s="15">
        <f t="shared" si="7"/>
        <v>126.26999558108706</v>
      </c>
      <c r="U66" s="15">
        <v>0</v>
      </c>
      <c r="V66" s="15">
        <f t="shared" si="8"/>
        <v>0</v>
      </c>
      <c r="W66" s="16">
        <f t="shared" si="9"/>
        <v>859772</v>
      </c>
      <c r="X66" s="15">
        <f t="shared" si="10"/>
        <v>379.92576226248343</v>
      </c>
    </row>
    <row r="67" spans="1:24" ht="16.5" customHeight="1" x14ac:dyDescent="0.2">
      <c r="A67" s="17">
        <v>65</v>
      </c>
      <c r="B67" s="18" t="s">
        <v>214</v>
      </c>
      <c r="C67" s="19" t="s">
        <v>86</v>
      </c>
      <c r="D67" s="20">
        <v>8297</v>
      </c>
      <c r="E67" s="21">
        <v>60242</v>
      </c>
      <c r="F67" s="21">
        <f t="shared" si="0"/>
        <v>7.2606966373387971</v>
      </c>
      <c r="G67" s="21">
        <v>166244</v>
      </c>
      <c r="H67" s="21">
        <f t="shared" si="1"/>
        <v>20.036639749306978</v>
      </c>
      <c r="I67" s="21">
        <v>73216</v>
      </c>
      <c r="J67" s="21">
        <f t="shared" si="2"/>
        <v>8.8243943594070142</v>
      </c>
      <c r="K67" s="21">
        <v>0</v>
      </c>
      <c r="L67" s="21">
        <f t="shared" si="3"/>
        <v>0</v>
      </c>
      <c r="M67" s="21">
        <v>10018</v>
      </c>
      <c r="N67" s="21">
        <f t="shared" si="4"/>
        <v>1.2074243702543088</v>
      </c>
      <c r="O67" s="21">
        <v>1253662</v>
      </c>
      <c r="P67" s="21">
        <f t="shared" si="5"/>
        <v>151.09822827528023</v>
      </c>
      <c r="Q67" s="21">
        <v>10488</v>
      </c>
      <c r="R67" s="21">
        <f t="shared" si="6"/>
        <v>1.2640713510907557</v>
      </c>
      <c r="S67" s="21">
        <v>226867</v>
      </c>
      <c r="T67" s="21">
        <f t="shared" si="7"/>
        <v>27.34325659877064</v>
      </c>
      <c r="U67" s="21">
        <v>8780152</v>
      </c>
      <c r="V67" s="21">
        <f t="shared" si="8"/>
        <v>1058.2321320959384</v>
      </c>
      <c r="W67" s="22">
        <f t="shared" si="9"/>
        <v>10580889</v>
      </c>
      <c r="X67" s="21">
        <f t="shared" si="10"/>
        <v>1275.266843437387</v>
      </c>
    </row>
    <row r="68" spans="1:24" ht="16.5" customHeight="1" x14ac:dyDescent="0.2">
      <c r="A68" s="4">
        <v>66</v>
      </c>
      <c r="B68" s="5" t="s">
        <v>214</v>
      </c>
      <c r="C68" s="6" t="s">
        <v>87</v>
      </c>
      <c r="D68" s="7">
        <v>2023</v>
      </c>
      <c r="E68" s="8">
        <v>1403</v>
      </c>
      <c r="F68" s="8">
        <f t="shared" ref="F68:F71" si="11">IFERROR(E68/$D68,0)</f>
        <v>0.69352446861097383</v>
      </c>
      <c r="G68" s="8">
        <v>17756</v>
      </c>
      <c r="H68" s="8">
        <f t="shared" ref="H68:H71" si="12">IFERROR(G68/$D68,0)</f>
        <v>8.7770637666831437</v>
      </c>
      <c r="I68" s="8">
        <v>43638</v>
      </c>
      <c r="J68" s="8">
        <f t="shared" ref="J68:J71" si="13">IFERROR(I68/$D68,0)</f>
        <v>21.570934256055363</v>
      </c>
      <c r="K68" s="8">
        <v>2401</v>
      </c>
      <c r="L68" s="8">
        <f t="shared" ref="L68:L71" si="14">IFERROR(K68/$D68,0)</f>
        <v>1.1868512110726643</v>
      </c>
      <c r="M68" s="8">
        <v>16273</v>
      </c>
      <c r="N68" s="8">
        <f t="shared" ref="N68:N71" si="15">IFERROR(M68/$D68,0)</f>
        <v>8.0439940682155218</v>
      </c>
      <c r="O68" s="8">
        <v>126374</v>
      </c>
      <c r="P68" s="8">
        <f t="shared" ref="P68:P71" si="16">IFERROR(O68/$D68,0)</f>
        <v>62.468610973801283</v>
      </c>
      <c r="Q68" s="8">
        <v>439975</v>
      </c>
      <c r="R68" s="8">
        <f t="shared" ref="R68:R71" si="17">IFERROR(Q68/$D68,0)</f>
        <v>217.48640632723678</v>
      </c>
      <c r="S68" s="8">
        <v>33056</v>
      </c>
      <c r="T68" s="8">
        <f t="shared" ref="T68:T71" si="18">IFERROR(S68/$D68,0)</f>
        <v>16.340088976767177</v>
      </c>
      <c r="U68" s="8">
        <v>14068</v>
      </c>
      <c r="V68" s="8">
        <f t="shared" ref="V68:V71" si="19">IFERROR(U68/$D68,0)</f>
        <v>6.9540286702916463</v>
      </c>
      <c r="W68" s="9">
        <f t="shared" ref="W68:W71" si="20">SUM(E68,G68,I68,K68,M68,O68,Q68,S68,U68)</f>
        <v>694944</v>
      </c>
      <c r="X68" s="8">
        <f t="shared" ref="X68:X73" si="21">IFERROR(W68/$D68,0)</f>
        <v>343.52150271873455</v>
      </c>
    </row>
    <row r="69" spans="1:24" ht="16.5" customHeight="1" x14ac:dyDescent="0.2">
      <c r="A69" s="11">
        <v>67</v>
      </c>
      <c r="B69" s="12" t="s">
        <v>214</v>
      </c>
      <c r="C69" s="13" t="s">
        <v>88</v>
      </c>
      <c r="D69" s="14">
        <v>5519</v>
      </c>
      <c r="E69" s="15">
        <v>0</v>
      </c>
      <c r="F69" s="15">
        <f t="shared" si="11"/>
        <v>0</v>
      </c>
      <c r="G69" s="15">
        <v>79211</v>
      </c>
      <c r="H69" s="15">
        <f t="shared" si="12"/>
        <v>14.352418916470375</v>
      </c>
      <c r="I69" s="15">
        <v>109534</v>
      </c>
      <c r="J69" s="15">
        <f t="shared" si="13"/>
        <v>19.846711360753758</v>
      </c>
      <c r="K69" s="15">
        <v>41570</v>
      </c>
      <c r="L69" s="15">
        <f t="shared" si="14"/>
        <v>7.5321616234825148</v>
      </c>
      <c r="M69" s="15">
        <v>379609</v>
      </c>
      <c r="N69" s="15">
        <f t="shared" si="15"/>
        <v>68.782206921543761</v>
      </c>
      <c r="O69" s="15">
        <v>910233</v>
      </c>
      <c r="P69" s="15">
        <f t="shared" si="16"/>
        <v>164.9271607175213</v>
      </c>
      <c r="Q69" s="15">
        <v>0</v>
      </c>
      <c r="R69" s="15">
        <f t="shared" si="17"/>
        <v>0</v>
      </c>
      <c r="S69" s="15">
        <v>60257</v>
      </c>
      <c r="T69" s="15">
        <f t="shared" si="18"/>
        <v>10.918101105272694</v>
      </c>
      <c r="U69" s="15">
        <v>39190</v>
      </c>
      <c r="V69" s="15">
        <f t="shared" si="19"/>
        <v>7.1009240804493565</v>
      </c>
      <c r="W69" s="16">
        <f t="shared" si="20"/>
        <v>1619604</v>
      </c>
      <c r="X69" s="15">
        <f t="shared" si="21"/>
        <v>293.45968472549373</v>
      </c>
    </row>
    <row r="70" spans="1:24" ht="16.5" customHeight="1" x14ac:dyDescent="0.2">
      <c r="A70" s="11">
        <v>68</v>
      </c>
      <c r="B70" s="12" t="s">
        <v>214</v>
      </c>
      <c r="C70" s="13" t="s">
        <v>89</v>
      </c>
      <c r="D70" s="14">
        <v>1415</v>
      </c>
      <c r="E70" s="15">
        <v>0</v>
      </c>
      <c r="F70" s="15">
        <f t="shared" si="11"/>
        <v>0</v>
      </c>
      <c r="G70" s="15">
        <v>45009</v>
      </c>
      <c r="H70" s="15">
        <f t="shared" si="12"/>
        <v>31.808480565371024</v>
      </c>
      <c r="I70" s="15">
        <v>42506</v>
      </c>
      <c r="J70" s="15">
        <f t="shared" si="13"/>
        <v>30.039575971731448</v>
      </c>
      <c r="K70" s="15">
        <v>0</v>
      </c>
      <c r="L70" s="15">
        <f t="shared" si="14"/>
        <v>0</v>
      </c>
      <c r="M70" s="15">
        <v>101394</v>
      </c>
      <c r="N70" s="15">
        <f t="shared" si="15"/>
        <v>71.656537102473493</v>
      </c>
      <c r="O70" s="15">
        <v>254058</v>
      </c>
      <c r="P70" s="15">
        <f t="shared" si="16"/>
        <v>179.54628975265018</v>
      </c>
      <c r="Q70" s="15">
        <v>24750</v>
      </c>
      <c r="R70" s="15">
        <f t="shared" si="17"/>
        <v>17.491166077738516</v>
      </c>
      <c r="S70" s="15">
        <v>317013</v>
      </c>
      <c r="T70" s="15">
        <f t="shared" si="18"/>
        <v>224.03745583038869</v>
      </c>
      <c r="U70" s="15">
        <v>1210581</v>
      </c>
      <c r="V70" s="15">
        <f t="shared" si="19"/>
        <v>855.53427561837452</v>
      </c>
      <c r="W70" s="16">
        <f t="shared" si="20"/>
        <v>1995311</v>
      </c>
      <c r="X70" s="15">
        <f t="shared" si="21"/>
        <v>1410.113780918728</v>
      </c>
    </row>
    <row r="71" spans="1:24" ht="16.5" customHeight="1" x14ac:dyDescent="0.2">
      <c r="A71" s="11">
        <v>69</v>
      </c>
      <c r="B71" s="12" t="s">
        <v>214</v>
      </c>
      <c r="C71" s="13" t="s">
        <v>90</v>
      </c>
      <c r="D71" s="14">
        <v>4595</v>
      </c>
      <c r="E71" s="15">
        <v>3360</v>
      </c>
      <c r="F71" s="15">
        <f t="shared" si="11"/>
        <v>0.73122959738846571</v>
      </c>
      <c r="G71" s="15">
        <v>64008</v>
      </c>
      <c r="H71" s="15">
        <f t="shared" si="12"/>
        <v>13.929923830250273</v>
      </c>
      <c r="I71" s="15">
        <v>42126</v>
      </c>
      <c r="J71" s="15">
        <f t="shared" si="13"/>
        <v>9.1677910772578883</v>
      </c>
      <c r="K71" s="15">
        <v>626801</v>
      </c>
      <c r="L71" s="15">
        <f t="shared" si="14"/>
        <v>136.40935799782372</v>
      </c>
      <c r="M71" s="15">
        <v>241363</v>
      </c>
      <c r="N71" s="15">
        <f t="shared" si="15"/>
        <v>52.527312295973886</v>
      </c>
      <c r="O71" s="15">
        <v>779714</v>
      </c>
      <c r="P71" s="15">
        <f t="shared" si="16"/>
        <v>169.68748639825898</v>
      </c>
      <c r="Q71" s="15">
        <v>294941</v>
      </c>
      <c r="R71" s="15">
        <f t="shared" si="17"/>
        <v>64.18737758433079</v>
      </c>
      <c r="S71" s="15">
        <v>720882</v>
      </c>
      <c r="T71" s="15">
        <f t="shared" si="18"/>
        <v>156.88400435255713</v>
      </c>
      <c r="U71" s="15">
        <v>225811</v>
      </c>
      <c r="V71" s="15">
        <f t="shared" si="19"/>
        <v>49.142763873775841</v>
      </c>
      <c r="W71" s="16">
        <f t="shared" si="20"/>
        <v>2999006</v>
      </c>
      <c r="X71" s="15">
        <f t="shared" si="21"/>
        <v>652.66724700761699</v>
      </c>
    </row>
    <row r="72" spans="1:24" ht="16.5" customHeight="1" x14ac:dyDescent="0.2">
      <c r="A72" s="17">
        <v>396</v>
      </c>
      <c r="B72" s="18"/>
      <c r="C72" s="19" t="s">
        <v>91</v>
      </c>
      <c r="D72" s="20">
        <v>29468</v>
      </c>
      <c r="E72" s="21">
        <v>888447</v>
      </c>
      <c r="F72" s="21">
        <v>30.149552056468032</v>
      </c>
      <c r="G72" s="21">
        <v>162997</v>
      </c>
      <c r="H72" s="21">
        <v>5.5313221121216234</v>
      </c>
      <c r="I72" s="21">
        <v>442373</v>
      </c>
      <c r="J72" s="21">
        <v>15.011979095968508</v>
      </c>
      <c r="K72" s="21">
        <v>5175484</v>
      </c>
      <c r="L72" s="21">
        <v>175.63065019682367</v>
      </c>
      <c r="M72" s="21">
        <v>466116</v>
      </c>
      <c r="N72" s="21">
        <v>15.817700556535904</v>
      </c>
      <c r="O72" s="21">
        <v>6160068</v>
      </c>
      <c r="P72" s="21">
        <v>209.04262250576897</v>
      </c>
      <c r="Q72" s="21">
        <v>2248209</v>
      </c>
      <c r="R72" s="21">
        <v>76.293233337858013</v>
      </c>
      <c r="S72" s="21">
        <v>1528703</v>
      </c>
      <c r="T72" s="21">
        <v>51.876713723360936</v>
      </c>
      <c r="U72" s="21">
        <v>22533</v>
      </c>
      <c r="V72" s="21">
        <v>0.76465997013709786</v>
      </c>
      <c r="W72" s="22">
        <v>17094930</v>
      </c>
      <c r="X72" s="21">
        <v>580.11843355504277</v>
      </c>
    </row>
    <row r="73" spans="1:24" ht="16.5" customHeight="1" thickBot="1" x14ac:dyDescent="0.25">
      <c r="A73" s="23"/>
      <c r="B73" s="24"/>
      <c r="C73" s="25" t="s">
        <v>92</v>
      </c>
      <c r="D73" s="26">
        <f>SUM(D3:D72)</f>
        <v>674876</v>
      </c>
      <c r="E73" s="27">
        <f>SUM(E3:E72)</f>
        <v>24842043</v>
      </c>
      <c r="F73" s="27">
        <f t="shared" ref="F73" si="22">IFERROR(E73/$D73,0)</f>
        <v>36.809788761194646</v>
      </c>
      <c r="G73" s="27">
        <f t="shared" ref="G73" si="23">SUM(G3:G72)</f>
        <v>11713084</v>
      </c>
      <c r="H73" s="27">
        <f t="shared" ref="H73" si="24">IFERROR(G73/$D73,0)</f>
        <v>17.355905381136683</v>
      </c>
      <c r="I73" s="27">
        <f t="shared" ref="I73" si="25">SUM(I3:I72)</f>
        <v>7864686</v>
      </c>
      <c r="J73" s="27">
        <f t="shared" ref="J73" si="26">IFERROR(I73/$D73,0)</f>
        <v>11.653527462822799</v>
      </c>
      <c r="K73" s="27">
        <f t="shared" ref="K73" si="27">SUM(K3:K72)</f>
        <v>15923099</v>
      </c>
      <c r="L73" s="27">
        <f t="shared" ref="L73" si="28">IFERROR(K73/$D73,0)</f>
        <v>23.594110621803118</v>
      </c>
      <c r="M73" s="27">
        <f t="shared" ref="M73" si="29">SUM(M3:M72)</f>
        <v>7688868</v>
      </c>
      <c r="N73" s="27">
        <f t="shared" ref="N73" si="30">IFERROR(M73/$D73,0)</f>
        <v>11.393008493412124</v>
      </c>
      <c r="O73" s="27">
        <f t="shared" ref="O73" si="31">SUM(O3:O72)</f>
        <v>152063734</v>
      </c>
      <c r="P73" s="27">
        <f t="shared" ref="P73" si="32">IFERROR(O73/$D73,0)</f>
        <v>225.3209982278226</v>
      </c>
      <c r="Q73" s="27">
        <f t="shared" ref="Q73" si="33">SUM(Q3:Q72)</f>
        <v>10645436</v>
      </c>
      <c r="R73" s="27">
        <f t="shared" ref="R73" si="34">IFERROR(Q73/$D73,0)</f>
        <v>15.773914022724174</v>
      </c>
      <c r="S73" s="27">
        <f t="shared" ref="S73" si="35">SUM(S3:S72)</f>
        <v>35111201</v>
      </c>
      <c r="T73" s="27">
        <f t="shared" ref="T73" si="36">IFERROR(S73/$D73,0)</f>
        <v>52.026151470788705</v>
      </c>
      <c r="U73" s="27">
        <f t="shared" ref="U73" si="37">SUM(U3:U72)</f>
        <v>376525114</v>
      </c>
      <c r="V73" s="27">
        <f t="shared" ref="V73" si="38">IFERROR(U73/$D73,0)</f>
        <v>557.91747521026082</v>
      </c>
      <c r="W73" s="28">
        <f t="shared" ref="W73" si="39">SUM(W3:W72)</f>
        <v>642377265</v>
      </c>
      <c r="X73" s="27">
        <f t="shared" si="21"/>
        <v>951.8448796519657</v>
      </c>
    </row>
    <row r="74" spans="1:24" ht="8.25" customHeight="1" thickTop="1" x14ac:dyDescent="0.2">
      <c r="A74" s="29"/>
      <c r="B74" s="30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3"/>
      <c r="X74" s="31"/>
    </row>
    <row r="75" spans="1:24" ht="16.5" customHeight="1" x14ac:dyDescent="0.2">
      <c r="A75" s="4">
        <v>318001</v>
      </c>
      <c r="B75" s="5" t="s">
        <v>214</v>
      </c>
      <c r="C75" s="6" t="s">
        <v>93</v>
      </c>
      <c r="D75" s="7">
        <v>1441</v>
      </c>
      <c r="E75" s="8">
        <v>15501</v>
      </c>
      <c r="F75" s="8">
        <f t="shared" ref="F75:F78" si="40">IFERROR(E75/$D75,0)</f>
        <v>10.757113115891741</v>
      </c>
      <c r="G75" s="8">
        <v>24593</v>
      </c>
      <c r="H75" s="8">
        <f t="shared" ref="H75:H78" si="41">IFERROR(G75/$D75,0)</f>
        <v>17.066620402498266</v>
      </c>
      <c r="I75" s="8">
        <v>0</v>
      </c>
      <c r="J75" s="8">
        <f t="shared" ref="J75:J78" si="42">IFERROR(I75/$D75,0)</f>
        <v>0</v>
      </c>
      <c r="K75" s="8">
        <v>0</v>
      </c>
      <c r="L75" s="8">
        <f t="shared" ref="L75:L78" si="43">IFERROR(K75/$D75,0)</f>
        <v>0</v>
      </c>
      <c r="M75" s="8">
        <v>0</v>
      </c>
      <c r="N75" s="8">
        <f t="shared" ref="N75:N78" si="44">IFERROR(M75/$D75,0)</f>
        <v>0</v>
      </c>
      <c r="O75" s="8">
        <v>589196</v>
      </c>
      <c r="P75" s="8">
        <f t="shared" ref="P75:P78" si="45">IFERROR(O75/$D75,0)</f>
        <v>408.87994448299793</v>
      </c>
      <c r="Q75" s="8">
        <v>4133</v>
      </c>
      <c r="R75" s="8">
        <f t="shared" ref="R75:R78" si="46">IFERROR(Q75/$D75,0)</f>
        <v>2.8681471200555171</v>
      </c>
      <c r="S75" s="8">
        <v>56307</v>
      </c>
      <c r="T75" s="8">
        <f t="shared" ref="T75:T78" si="47">IFERROR(S75/$D75,0)</f>
        <v>39.074947952810547</v>
      </c>
      <c r="U75" s="8">
        <v>9538</v>
      </c>
      <c r="V75" s="8">
        <f t="shared" ref="V75:V78" si="48">IFERROR(U75/$D75,0)</f>
        <v>6.6190145732130468</v>
      </c>
      <c r="W75" s="9">
        <f t="shared" ref="W75:W77" si="49">SUM(E75,G75,I75,K75,M75,O75,Q75,S75,U75)</f>
        <v>699268</v>
      </c>
      <c r="X75" s="8">
        <f t="shared" ref="X75:X78" si="50">IFERROR(W75/$D75,0)</f>
        <v>485.26578764746705</v>
      </c>
    </row>
    <row r="76" spans="1:24" ht="16.5" customHeight="1" x14ac:dyDescent="0.2">
      <c r="A76" s="11">
        <v>319001</v>
      </c>
      <c r="B76" s="12" t="s">
        <v>214</v>
      </c>
      <c r="C76" s="13" t="s">
        <v>94</v>
      </c>
      <c r="D76" s="14">
        <v>601</v>
      </c>
      <c r="E76" s="15">
        <v>0</v>
      </c>
      <c r="F76" s="15">
        <f t="shared" si="40"/>
        <v>0</v>
      </c>
      <c r="G76" s="15">
        <v>0</v>
      </c>
      <c r="H76" s="15">
        <f t="shared" si="41"/>
        <v>0</v>
      </c>
      <c r="I76" s="15">
        <v>3406</v>
      </c>
      <c r="J76" s="15">
        <f t="shared" si="42"/>
        <v>5.6672212978369387</v>
      </c>
      <c r="K76" s="15">
        <v>0</v>
      </c>
      <c r="L76" s="15">
        <f t="shared" si="43"/>
        <v>0</v>
      </c>
      <c r="M76" s="15">
        <v>0</v>
      </c>
      <c r="N76" s="15">
        <f t="shared" si="44"/>
        <v>0</v>
      </c>
      <c r="O76" s="15">
        <v>0</v>
      </c>
      <c r="P76" s="15">
        <f t="shared" si="45"/>
        <v>0</v>
      </c>
      <c r="Q76" s="15">
        <v>0</v>
      </c>
      <c r="R76" s="15">
        <f t="shared" si="46"/>
        <v>0</v>
      </c>
      <c r="S76" s="15">
        <v>0</v>
      </c>
      <c r="T76" s="15">
        <f t="shared" si="47"/>
        <v>0</v>
      </c>
      <c r="U76" s="15">
        <v>0</v>
      </c>
      <c r="V76" s="15">
        <f t="shared" si="48"/>
        <v>0</v>
      </c>
      <c r="W76" s="16">
        <f t="shared" si="49"/>
        <v>3406</v>
      </c>
      <c r="X76" s="15">
        <f t="shared" si="50"/>
        <v>5.6672212978369387</v>
      </c>
    </row>
    <row r="77" spans="1:24" ht="16.5" customHeight="1" x14ac:dyDescent="0.2">
      <c r="A77" s="11" t="s">
        <v>95</v>
      </c>
      <c r="B77" s="12" t="s">
        <v>214</v>
      </c>
      <c r="C77" s="13" t="s">
        <v>96</v>
      </c>
      <c r="D77" s="14">
        <v>230</v>
      </c>
      <c r="E77" s="15">
        <v>12945671</v>
      </c>
      <c r="F77" s="15">
        <f t="shared" si="40"/>
        <v>56285.526086956525</v>
      </c>
      <c r="G77" s="15">
        <v>0</v>
      </c>
      <c r="H77" s="15">
        <f t="shared" si="41"/>
        <v>0</v>
      </c>
      <c r="I77" s="15">
        <v>0</v>
      </c>
      <c r="J77" s="15">
        <f t="shared" si="42"/>
        <v>0</v>
      </c>
      <c r="K77" s="15">
        <v>0</v>
      </c>
      <c r="L77" s="15">
        <f t="shared" si="43"/>
        <v>0</v>
      </c>
      <c r="M77" s="15">
        <v>0</v>
      </c>
      <c r="N77" s="15">
        <f t="shared" si="44"/>
        <v>0</v>
      </c>
      <c r="O77" s="15">
        <v>1011304</v>
      </c>
      <c r="P77" s="15">
        <f t="shared" si="45"/>
        <v>4396.9739130434782</v>
      </c>
      <c r="Q77" s="15">
        <v>0</v>
      </c>
      <c r="R77" s="15">
        <f t="shared" si="46"/>
        <v>0</v>
      </c>
      <c r="S77" s="15">
        <v>0</v>
      </c>
      <c r="T77" s="15">
        <f t="shared" si="47"/>
        <v>0</v>
      </c>
      <c r="U77" s="15">
        <v>0</v>
      </c>
      <c r="V77" s="15">
        <f t="shared" si="48"/>
        <v>0</v>
      </c>
      <c r="W77" s="16">
        <f t="shared" si="49"/>
        <v>13956975</v>
      </c>
      <c r="X77" s="15">
        <f t="shared" si="50"/>
        <v>60682.5</v>
      </c>
    </row>
    <row r="78" spans="1:24" ht="16.5" customHeight="1" thickBot="1" x14ac:dyDescent="0.25">
      <c r="A78" s="23"/>
      <c r="B78" s="24"/>
      <c r="C78" s="25" t="s">
        <v>97</v>
      </c>
      <c r="D78" s="26">
        <f>SUM(D75:D77)</f>
        <v>2272</v>
      </c>
      <c r="E78" s="27">
        <f>SUM(E75:E77)</f>
        <v>12961172</v>
      </c>
      <c r="F78" s="27">
        <f t="shared" si="40"/>
        <v>5704.7411971830988</v>
      </c>
      <c r="G78" s="27">
        <f t="shared" ref="G78" si="51">SUM(G75:G77)</f>
        <v>24593</v>
      </c>
      <c r="H78" s="27">
        <f t="shared" si="41"/>
        <v>10.824383802816902</v>
      </c>
      <c r="I78" s="27">
        <f t="shared" ref="I78" si="52">SUM(I75:I77)</f>
        <v>3406</v>
      </c>
      <c r="J78" s="27">
        <f t="shared" si="42"/>
        <v>1.4991197183098592</v>
      </c>
      <c r="K78" s="27">
        <f t="shared" ref="K78" si="53">SUM(K75:K77)</f>
        <v>0</v>
      </c>
      <c r="L78" s="27">
        <f t="shared" si="43"/>
        <v>0</v>
      </c>
      <c r="M78" s="27">
        <f t="shared" ref="M78" si="54">SUM(M75:M77)</f>
        <v>0</v>
      </c>
      <c r="N78" s="27">
        <f t="shared" si="44"/>
        <v>0</v>
      </c>
      <c r="O78" s="27">
        <f t="shared" ref="O78" si="55">SUM(O75:O77)</f>
        <v>1600500</v>
      </c>
      <c r="P78" s="27">
        <f t="shared" si="45"/>
        <v>704.44542253521126</v>
      </c>
      <c r="Q78" s="27">
        <f t="shared" ref="Q78" si="56">SUM(Q75:Q77)</f>
        <v>4133</v>
      </c>
      <c r="R78" s="27">
        <f t="shared" si="46"/>
        <v>1.8191021126760563</v>
      </c>
      <c r="S78" s="27">
        <f t="shared" ref="S78" si="57">SUM(S75:S77)</f>
        <v>56307</v>
      </c>
      <c r="T78" s="27">
        <f t="shared" si="47"/>
        <v>24.78301056338028</v>
      </c>
      <c r="U78" s="27">
        <f t="shared" ref="U78" si="58">SUM(U75:U77)</f>
        <v>9538</v>
      </c>
      <c r="V78" s="27">
        <f t="shared" si="48"/>
        <v>4.19806338028169</v>
      </c>
      <c r="W78" s="28">
        <f t="shared" ref="W78" si="59">SUM(W75:W77)</f>
        <v>14659649</v>
      </c>
      <c r="X78" s="27">
        <f t="shared" si="50"/>
        <v>6452.3102992957747</v>
      </c>
    </row>
    <row r="79" spans="1:24" ht="8.25" customHeight="1" thickTop="1" x14ac:dyDescent="0.2">
      <c r="A79" s="29"/>
      <c r="B79" s="30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3"/>
      <c r="X79" s="31"/>
    </row>
    <row r="80" spans="1:24" ht="16.5" customHeight="1" x14ac:dyDescent="0.2">
      <c r="A80" s="4">
        <v>321001</v>
      </c>
      <c r="B80" s="5" t="s">
        <v>214</v>
      </c>
      <c r="C80" s="6" t="s">
        <v>98</v>
      </c>
      <c r="D80" s="7">
        <v>306</v>
      </c>
      <c r="E80" s="8">
        <v>0</v>
      </c>
      <c r="F80" s="8">
        <f t="shared" ref="F80:F121" si="60">IFERROR(E80/$D80,0)</f>
        <v>0</v>
      </c>
      <c r="G80" s="8">
        <v>4195</v>
      </c>
      <c r="H80" s="8">
        <f t="shared" ref="H80:H121" si="61">IFERROR(G80/$D80,0)</f>
        <v>13.709150326797385</v>
      </c>
      <c r="I80" s="8">
        <v>13754</v>
      </c>
      <c r="J80" s="8">
        <f t="shared" ref="J80:J121" si="62">IFERROR(I80/$D80,0)</f>
        <v>44.947712418300654</v>
      </c>
      <c r="K80" s="8">
        <v>27348</v>
      </c>
      <c r="L80" s="8">
        <f t="shared" ref="L80:L121" si="63">IFERROR(K80/$D80,0)</f>
        <v>89.372549019607845</v>
      </c>
      <c r="M80" s="8">
        <v>0</v>
      </c>
      <c r="N80" s="8">
        <f t="shared" ref="N80:N121" si="64">IFERROR(M80/$D80,0)</f>
        <v>0</v>
      </c>
      <c r="O80" s="8">
        <v>13677</v>
      </c>
      <c r="P80" s="8">
        <f t="shared" ref="P80:P121" si="65">IFERROR(O80/$D80,0)</f>
        <v>44.696078431372548</v>
      </c>
      <c r="Q80" s="8">
        <v>403200</v>
      </c>
      <c r="R80" s="8">
        <f t="shared" ref="R80:R121" si="66">IFERROR(Q80/$D80,0)</f>
        <v>1317.6470588235295</v>
      </c>
      <c r="S80" s="8">
        <v>0</v>
      </c>
      <c r="T80" s="8">
        <f t="shared" ref="T80:T121" si="67">IFERROR(S80/$D80,0)</f>
        <v>0</v>
      </c>
      <c r="U80" s="8">
        <v>0</v>
      </c>
      <c r="V80" s="8">
        <f t="shared" ref="V80:V121" si="68">IFERROR(U80/$D80,0)</f>
        <v>0</v>
      </c>
      <c r="W80" s="9">
        <f t="shared" ref="W80:W120" si="69">SUM(E80,G80,I80,K80,M80,O80,Q80,S80,U80)</f>
        <v>462174</v>
      </c>
      <c r="X80" s="8">
        <f t="shared" ref="X80:X121" si="70">IFERROR(W80/$D80,0)</f>
        <v>1510.3725490196077</v>
      </c>
    </row>
    <row r="81" spans="1:24" ht="16.5" customHeight="1" x14ac:dyDescent="0.2">
      <c r="A81" s="11">
        <v>329001</v>
      </c>
      <c r="B81" s="12" t="s">
        <v>214</v>
      </c>
      <c r="C81" s="13" t="s">
        <v>99</v>
      </c>
      <c r="D81" s="14">
        <v>384</v>
      </c>
      <c r="E81" s="15">
        <v>1455</v>
      </c>
      <c r="F81" s="15">
        <f t="shared" si="60"/>
        <v>3.7890625</v>
      </c>
      <c r="G81" s="15">
        <v>8770</v>
      </c>
      <c r="H81" s="15">
        <f t="shared" si="61"/>
        <v>22.838541666666668</v>
      </c>
      <c r="I81" s="15">
        <v>9416</v>
      </c>
      <c r="J81" s="15">
        <f t="shared" si="62"/>
        <v>24.520833333333332</v>
      </c>
      <c r="K81" s="15">
        <v>0</v>
      </c>
      <c r="L81" s="15">
        <f t="shared" si="63"/>
        <v>0</v>
      </c>
      <c r="M81" s="15">
        <v>407</v>
      </c>
      <c r="N81" s="15">
        <f t="shared" si="64"/>
        <v>1.0598958333333333</v>
      </c>
      <c r="O81" s="15">
        <v>85699</v>
      </c>
      <c r="P81" s="15">
        <f t="shared" si="65"/>
        <v>223.17447916666666</v>
      </c>
      <c r="Q81" s="15">
        <v>24000</v>
      </c>
      <c r="R81" s="15">
        <f t="shared" si="66"/>
        <v>62.5</v>
      </c>
      <c r="S81" s="15">
        <v>15294</v>
      </c>
      <c r="T81" s="15">
        <f t="shared" si="67"/>
        <v>39.828125</v>
      </c>
      <c r="U81" s="15">
        <v>31505</v>
      </c>
      <c r="V81" s="15">
        <f t="shared" si="68"/>
        <v>82.044270833333329</v>
      </c>
      <c r="W81" s="16">
        <f t="shared" si="69"/>
        <v>176546</v>
      </c>
      <c r="X81" s="15">
        <f t="shared" si="70"/>
        <v>459.75520833333331</v>
      </c>
    </row>
    <row r="82" spans="1:24" ht="16.5" customHeight="1" x14ac:dyDescent="0.2">
      <c r="A82" s="11">
        <v>331001</v>
      </c>
      <c r="B82" s="12" t="s">
        <v>214</v>
      </c>
      <c r="C82" s="13" t="s">
        <v>100</v>
      </c>
      <c r="D82" s="14">
        <v>1390</v>
      </c>
      <c r="E82" s="15">
        <v>0</v>
      </c>
      <c r="F82" s="15">
        <f t="shared" si="60"/>
        <v>0</v>
      </c>
      <c r="G82" s="15">
        <v>0</v>
      </c>
      <c r="H82" s="15">
        <f t="shared" si="61"/>
        <v>0</v>
      </c>
      <c r="I82" s="15">
        <v>22230</v>
      </c>
      <c r="J82" s="15">
        <f t="shared" si="62"/>
        <v>15.992805755395683</v>
      </c>
      <c r="K82" s="15">
        <v>4780</v>
      </c>
      <c r="L82" s="15">
        <f t="shared" si="63"/>
        <v>3.4388489208633093</v>
      </c>
      <c r="M82" s="15">
        <v>0</v>
      </c>
      <c r="N82" s="15">
        <f t="shared" si="64"/>
        <v>0</v>
      </c>
      <c r="O82" s="15">
        <v>780966</v>
      </c>
      <c r="P82" s="15">
        <f t="shared" si="65"/>
        <v>561.84604316546768</v>
      </c>
      <c r="Q82" s="15">
        <v>236395</v>
      </c>
      <c r="R82" s="15">
        <f t="shared" si="66"/>
        <v>170.068345323741</v>
      </c>
      <c r="S82" s="15">
        <v>39458</v>
      </c>
      <c r="T82" s="15">
        <f t="shared" si="67"/>
        <v>28.38705035971223</v>
      </c>
      <c r="U82" s="15">
        <v>0</v>
      </c>
      <c r="V82" s="15">
        <f t="shared" si="68"/>
        <v>0</v>
      </c>
      <c r="W82" s="16">
        <f t="shared" si="69"/>
        <v>1083829</v>
      </c>
      <c r="X82" s="15">
        <f t="shared" si="70"/>
        <v>779.73309352517981</v>
      </c>
    </row>
    <row r="83" spans="1:24" ht="16.5" customHeight="1" x14ac:dyDescent="0.2">
      <c r="A83" s="11">
        <v>333001</v>
      </c>
      <c r="B83" s="12" t="s">
        <v>214</v>
      </c>
      <c r="C83" s="13" t="s">
        <v>101</v>
      </c>
      <c r="D83" s="14">
        <v>741</v>
      </c>
      <c r="E83" s="15">
        <v>23133</v>
      </c>
      <c r="F83" s="15">
        <f t="shared" si="60"/>
        <v>31.218623481781375</v>
      </c>
      <c r="G83" s="15">
        <v>6400</v>
      </c>
      <c r="H83" s="15">
        <f t="shared" si="61"/>
        <v>8.6369770580296894</v>
      </c>
      <c r="I83" s="15">
        <v>7330</v>
      </c>
      <c r="J83" s="15">
        <f t="shared" si="62"/>
        <v>9.8920377867746296</v>
      </c>
      <c r="K83" s="15">
        <v>0</v>
      </c>
      <c r="L83" s="15">
        <f t="shared" si="63"/>
        <v>0</v>
      </c>
      <c r="M83" s="15">
        <v>300</v>
      </c>
      <c r="N83" s="15">
        <f t="shared" si="64"/>
        <v>0.40485829959514169</v>
      </c>
      <c r="O83" s="15">
        <v>86087</v>
      </c>
      <c r="P83" s="15">
        <f t="shared" si="65"/>
        <v>116.17678812415654</v>
      </c>
      <c r="Q83" s="15">
        <v>0</v>
      </c>
      <c r="R83" s="15">
        <f t="shared" si="66"/>
        <v>0</v>
      </c>
      <c r="S83" s="15">
        <v>0</v>
      </c>
      <c r="T83" s="15">
        <f t="shared" si="67"/>
        <v>0</v>
      </c>
      <c r="U83" s="15">
        <v>0</v>
      </c>
      <c r="V83" s="15">
        <f t="shared" si="68"/>
        <v>0</v>
      </c>
      <c r="W83" s="16">
        <f t="shared" si="69"/>
        <v>123250</v>
      </c>
      <c r="X83" s="15">
        <f t="shared" si="70"/>
        <v>166.32928475033739</v>
      </c>
    </row>
    <row r="84" spans="1:24" ht="16.5" customHeight="1" x14ac:dyDescent="0.2">
      <c r="A84" s="17">
        <v>336001</v>
      </c>
      <c r="B84" s="18" t="s">
        <v>214</v>
      </c>
      <c r="C84" s="19" t="s">
        <v>102</v>
      </c>
      <c r="D84" s="20">
        <v>887</v>
      </c>
      <c r="E84" s="21">
        <v>0</v>
      </c>
      <c r="F84" s="21">
        <f t="shared" si="60"/>
        <v>0</v>
      </c>
      <c r="G84" s="21">
        <v>15550</v>
      </c>
      <c r="H84" s="21">
        <f t="shared" si="61"/>
        <v>17.531003382187148</v>
      </c>
      <c r="I84" s="21">
        <v>18157</v>
      </c>
      <c r="J84" s="21">
        <f t="shared" si="62"/>
        <v>20.47012401352875</v>
      </c>
      <c r="K84" s="21">
        <v>0</v>
      </c>
      <c r="L84" s="21">
        <f t="shared" si="63"/>
        <v>0</v>
      </c>
      <c r="M84" s="21">
        <v>1552</v>
      </c>
      <c r="N84" s="21">
        <f t="shared" si="64"/>
        <v>1.749718151071026</v>
      </c>
      <c r="O84" s="21">
        <v>118713</v>
      </c>
      <c r="P84" s="21">
        <f t="shared" si="65"/>
        <v>133.83652762119505</v>
      </c>
      <c r="Q84" s="21">
        <v>0</v>
      </c>
      <c r="R84" s="21">
        <f t="shared" si="66"/>
        <v>0</v>
      </c>
      <c r="S84" s="21">
        <v>14159</v>
      </c>
      <c r="T84" s="21">
        <f t="shared" si="67"/>
        <v>15.962795941375422</v>
      </c>
      <c r="U84" s="21">
        <v>2865</v>
      </c>
      <c r="V84" s="21">
        <f t="shared" si="68"/>
        <v>3.229988726042841</v>
      </c>
      <c r="W84" s="22">
        <f t="shared" si="69"/>
        <v>170996</v>
      </c>
      <c r="X84" s="21">
        <f t="shared" si="70"/>
        <v>192.78015783540022</v>
      </c>
    </row>
    <row r="85" spans="1:24" ht="16.5" customHeight="1" x14ac:dyDescent="0.2">
      <c r="A85" s="4">
        <v>337001</v>
      </c>
      <c r="B85" s="5" t="s">
        <v>214</v>
      </c>
      <c r="C85" s="6" t="s">
        <v>103</v>
      </c>
      <c r="D85" s="7">
        <v>966</v>
      </c>
      <c r="E85" s="8">
        <v>0</v>
      </c>
      <c r="F85" s="8">
        <f t="shared" si="60"/>
        <v>0</v>
      </c>
      <c r="G85" s="8">
        <v>5658</v>
      </c>
      <c r="H85" s="8">
        <f t="shared" si="61"/>
        <v>5.8571428571428568</v>
      </c>
      <c r="I85" s="8">
        <v>14712</v>
      </c>
      <c r="J85" s="8">
        <f t="shared" si="62"/>
        <v>15.229813664596273</v>
      </c>
      <c r="K85" s="8">
        <v>0</v>
      </c>
      <c r="L85" s="8">
        <f t="shared" si="63"/>
        <v>0</v>
      </c>
      <c r="M85" s="8">
        <v>0</v>
      </c>
      <c r="N85" s="8">
        <f t="shared" si="64"/>
        <v>0</v>
      </c>
      <c r="O85" s="8">
        <v>73975</v>
      </c>
      <c r="P85" s="8">
        <f t="shared" si="65"/>
        <v>76.578674948240163</v>
      </c>
      <c r="Q85" s="8">
        <v>0</v>
      </c>
      <c r="R85" s="8">
        <f t="shared" si="66"/>
        <v>0</v>
      </c>
      <c r="S85" s="8">
        <v>301680</v>
      </c>
      <c r="T85" s="8">
        <f t="shared" si="67"/>
        <v>312.29813664596276</v>
      </c>
      <c r="U85" s="8">
        <v>0</v>
      </c>
      <c r="V85" s="8">
        <f t="shared" si="68"/>
        <v>0</v>
      </c>
      <c r="W85" s="9">
        <f t="shared" si="69"/>
        <v>396025</v>
      </c>
      <c r="X85" s="8">
        <f t="shared" si="70"/>
        <v>409.963768115942</v>
      </c>
    </row>
    <row r="86" spans="1:24" ht="16.5" customHeight="1" x14ac:dyDescent="0.2">
      <c r="A86" s="11">
        <v>340001</v>
      </c>
      <c r="B86" s="12" t="s">
        <v>214</v>
      </c>
      <c r="C86" s="13" t="s">
        <v>104</v>
      </c>
      <c r="D86" s="14">
        <v>120</v>
      </c>
      <c r="E86" s="15">
        <v>0</v>
      </c>
      <c r="F86" s="15">
        <f t="shared" si="60"/>
        <v>0</v>
      </c>
      <c r="G86" s="15">
        <v>805</v>
      </c>
      <c r="H86" s="15">
        <f t="shared" si="61"/>
        <v>6.708333333333333</v>
      </c>
      <c r="I86" s="15">
        <v>0</v>
      </c>
      <c r="J86" s="15">
        <f t="shared" si="62"/>
        <v>0</v>
      </c>
      <c r="K86" s="15">
        <v>0</v>
      </c>
      <c r="L86" s="15">
        <f t="shared" si="63"/>
        <v>0</v>
      </c>
      <c r="M86" s="15">
        <v>248</v>
      </c>
      <c r="N86" s="15">
        <f t="shared" si="64"/>
        <v>2.0666666666666669</v>
      </c>
      <c r="O86" s="15">
        <v>4393</v>
      </c>
      <c r="P86" s="15">
        <f t="shared" si="65"/>
        <v>36.608333333333334</v>
      </c>
      <c r="Q86" s="15">
        <v>0</v>
      </c>
      <c r="R86" s="15">
        <f t="shared" si="66"/>
        <v>0</v>
      </c>
      <c r="S86" s="15">
        <v>2781</v>
      </c>
      <c r="T86" s="15">
        <f t="shared" si="67"/>
        <v>23.175000000000001</v>
      </c>
      <c r="U86" s="15">
        <v>0</v>
      </c>
      <c r="V86" s="15">
        <f t="shared" si="68"/>
        <v>0</v>
      </c>
      <c r="W86" s="16">
        <f t="shared" si="69"/>
        <v>8227</v>
      </c>
      <c r="X86" s="15">
        <f t="shared" si="70"/>
        <v>68.558333333333337</v>
      </c>
    </row>
    <row r="87" spans="1:24" ht="16.5" customHeight="1" x14ac:dyDescent="0.2">
      <c r="A87" s="11">
        <v>341001</v>
      </c>
      <c r="B87" s="12" t="s">
        <v>214</v>
      </c>
      <c r="C87" s="13" t="s">
        <v>105</v>
      </c>
      <c r="D87" s="14">
        <v>966</v>
      </c>
      <c r="E87" s="15">
        <v>6972</v>
      </c>
      <c r="F87" s="15">
        <f t="shared" si="60"/>
        <v>7.2173913043478262</v>
      </c>
      <c r="G87" s="15">
        <v>29142</v>
      </c>
      <c r="H87" s="15">
        <f t="shared" si="61"/>
        <v>30.167701863354036</v>
      </c>
      <c r="I87" s="15">
        <v>0</v>
      </c>
      <c r="J87" s="15">
        <f t="shared" si="62"/>
        <v>0</v>
      </c>
      <c r="K87" s="15">
        <v>246485</v>
      </c>
      <c r="L87" s="15">
        <f t="shared" si="63"/>
        <v>255.16045548654245</v>
      </c>
      <c r="M87" s="15">
        <v>8373</v>
      </c>
      <c r="N87" s="15">
        <f t="shared" si="64"/>
        <v>8.6677018633540381</v>
      </c>
      <c r="O87" s="15">
        <v>127817</v>
      </c>
      <c r="P87" s="15">
        <f t="shared" si="65"/>
        <v>132.31573498964804</v>
      </c>
      <c r="Q87" s="15">
        <v>9917</v>
      </c>
      <c r="R87" s="15">
        <f t="shared" si="66"/>
        <v>10.266045548654244</v>
      </c>
      <c r="S87" s="15">
        <v>19248</v>
      </c>
      <c r="T87" s="15">
        <f t="shared" si="67"/>
        <v>19.925465838509318</v>
      </c>
      <c r="U87" s="15">
        <v>313722</v>
      </c>
      <c r="V87" s="15">
        <f t="shared" si="68"/>
        <v>324.76397515527952</v>
      </c>
      <c r="W87" s="16">
        <f t="shared" si="69"/>
        <v>761676</v>
      </c>
      <c r="X87" s="15">
        <f t="shared" si="70"/>
        <v>788.48447204968943</v>
      </c>
    </row>
    <row r="88" spans="1:24" ht="16.5" customHeight="1" x14ac:dyDescent="0.2">
      <c r="A88" s="11">
        <v>343001</v>
      </c>
      <c r="B88" s="12" t="s">
        <v>214</v>
      </c>
      <c r="C88" s="13" t="s">
        <v>106</v>
      </c>
      <c r="D88" s="14">
        <v>576</v>
      </c>
      <c r="E88" s="15">
        <v>48155</v>
      </c>
      <c r="F88" s="15">
        <f t="shared" si="60"/>
        <v>83.602430555555557</v>
      </c>
      <c r="G88" s="15">
        <v>4315</v>
      </c>
      <c r="H88" s="15">
        <f t="shared" si="61"/>
        <v>7.4913194444444446</v>
      </c>
      <c r="I88" s="15">
        <v>8912</v>
      </c>
      <c r="J88" s="15">
        <f t="shared" si="62"/>
        <v>15.472222222222221</v>
      </c>
      <c r="K88" s="15">
        <v>0</v>
      </c>
      <c r="L88" s="15">
        <f t="shared" si="63"/>
        <v>0</v>
      </c>
      <c r="M88" s="15">
        <v>2848</v>
      </c>
      <c r="N88" s="15">
        <f t="shared" si="64"/>
        <v>4.9444444444444446</v>
      </c>
      <c r="O88" s="15">
        <v>16525</v>
      </c>
      <c r="P88" s="15">
        <f t="shared" si="65"/>
        <v>28.689236111111111</v>
      </c>
      <c r="Q88" s="15">
        <v>43810</v>
      </c>
      <c r="R88" s="15">
        <f t="shared" si="66"/>
        <v>76.059027777777771</v>
      </c>
      <c r="S88" s="15">
        <v>80164</v>
      </c>
      <c r="T88" s="15">
        <f t="shared" si="67"/>
        <v>139.17361111111111</v>
      </c>
      <c r="U88" s="15">
        <v>42735</v>
      </c>
      <c r="V88" s="15">
        <f t="shared" si="68"/>
        <v>74.192708333333329</v>
      </c>
      <c r="W88" s="16">
        <f t="shared" si="69"/>
        <v>247464</v>
      </c>
      <c r="X88" s="15">
        <f t="shared" si="70"/>
        <v>429.625</v>
      </c>
    </row>
    <row r="89" spans="1:24" ht="16.5" customHeight="1" x14ac:dyDescent="0.2">
      <c r="A89" s="17">
        <v>344001</v>
      </c>
      <c r="B89" s="18" t="s">
        <v>214</v>
      </c>
      <c r="C89" s="19" t="s">
        <v>107</v>
      </c>
      <c r="D89" s="20">
        <v>558</v>
      </c>
      <c r="E89" s="21">
        <v>14035</v>
      </c>
      <c r="F89" s="21">
        <f t="shared" si="60"/>
        <v>25.152329749103941</v>
      </c>
      <c r="G89" s="21">
        <v>0</v>
      </c>
      <c r="H89" s="21">
        <f t="shared" si="61"/>
        <v>0</v>
      </c>
      <c r="I89" s="21">
        <v>6930</v>
      </c>
      <c r="J89" s="21">
        <f t="shared" si="62"/>
        <v>12.419354838709678</v>
      </c>
      <c r="K89" s="21">
        <v>5923</v>
      </c>
      <c r="L89" s="21">
        <f t="shared" si="63"/>
        <v>10.614695340501791</v>
      </c>
      <c r="M89" s="21">
        <v>0</v>
      </c>
      <c r="N89" s="21">
        <f t="shared" si="64"/>
        <v>0</v>
      </c>
      <c r="O89" s="21">
        <v>50524</v>
      </c>
      <c r="P89" s="21">
        <f t="shared" si="65"/>
        <v>90.54480286738351</v>
      </c>
      <c r="Q89" s="21">
        <v>0</v>
      </c>
      <c r="R89" s="21">
        <f t="shared" si="66"/>
        <v>0</v>
      </c>
      <c r="S89" s="21">
        <v>36645</v>
      </c>
      <c r="T89" s="21">
        <f t="shared" si="67"/>
        <v>65.672043010752688</v>
      </c>
      <c r="U89" s="21">
        <v>0</v>
      </c>
      <c r="V89" s="21">
        <f t="shared" si="68"/>
        <v>0</v>
      </c>
      <c r="W89" s="22">
        <f t="shared" si="69"/>
        <v>114057</v>
      </c>
      <c r="X89" s="21">
        <f t="shared" si="70"/>
        <v>204.40322580645162</v>
      </c>
    </row>
    <row r="90" spans="1:24" ht="16.5" customHeight="1" x14ac:dyDescent="0.2">
      <c r="A90" s="4">
        <v>345001</v>
      </c>
      <c r="B90" s="5" t="s">
        <v>214</v>
      </c>
      <c r="C90" s="6" t="s">
        <v>108</v>
      </c>
      <c r="D90" s="7">
        <v>2368</v>
      </c>
      <c r="E90" s="8">
        <v>88212</v>
      </c>
      <c r="F90" s="8">
        <f t="shared" si="60"/>
        <v>37.251689189189186</v>
      </c>
      <c r="G90" s="8">
        <v>2710</v>
      </c>
      <c r="H90" s="8">
        <f t="shared" si="61"/>
        <v>1.1444256756756757</v>
      </c>
      <c r="I90" s="8">
        <v>2395</v>
      </c>
      <c r="J90" s="8">
        <f t="shared" si="62"/>
        <v>1.011402027027027</v>
      </c>
      <c r="K90" s="8">
        <v>32224</v>
      </c>
      <c r="L90" s="8">
        <f t="shared" si="63"/>
        <v>13.608108108108109</v>
      </c>
      <c r="M90" s="8">
        <v>12919</v>
      </c>
      <c r="N90" s="8">
        <f t="shared" si="64"/>
        <v>5.4556587837837842</v>
      </c>
      <c r="O90" s="8">
        <v>57052</v>
      </c>
      <c r="P90" s="8">
        <f t="shared" si="65"/>
        <v>24.092905405405407</v>
      </c>
      <c r="Q90" s="8">
        <v>0</v>
      </c>
      <c r="R90" s="8">
        <f t="shared" si="66"/>
        <v>0</v>
      </c>
      <c r="S90" s="8">
        <v>136420</v>
      </c>
      <c r="T90" s="8">
        <f t="shared" si="67"/>
        <v>57.609797297297298</v>
      </c>
      <c r="U90" s="8">
        <v>0</v>
      </c>
      <c r="V90" s="8">
        <f t="shared" si="68"/>
        <v>0</v>
      </c>
      <c r="W90" s="9">
        <f t="shared" si="69"/>
        <v>331932</v>
      </c>
      <c r="X90" s="8">
        <f t="shared" si="70"/>
        <v>140.17398648648648</v>
      </c>
    </row>
    <row r="91" spans="1:24" ht="16.5" customHeight="1" x14ac:dyDescent="0.2">
      <c r="A91" s="11">
        <v>346001</v>
      </c>
      <c r="B91" s="12" t="s">
        <v>214</v>
      </c>
      <c r="C91" s="13" t="s">
        <v>109</v>
      </c>
      <c r="D91" s="14">
        <v>873</v>
      </c>
      <c r="E91" s="15">
        <v>58918</v>
      </c>
      <c r="F91" s="15">
        <f t="shared" si="60"/>
        <v>67.489117983963339</v>
      </c>
      <c r="G91" s="15">
        <v>29919</v>
      </c>
      <c r="H91" s="15">
        <f t="shared" si="61"/>
        <v>34.271477663230243</v>
      </c>
      <c r="I91" s="15">
        <v>0</v>
      </c>
      <c r="J91" s="15">
        <f t="shared" si="62"/>
        <v>0</v>
      </c>
      <c r="K91" s="15">
        <v>0</v>
      </c>
      <c r="L91" s="15">
        <f t="shared" si="63"/>
        <v>0</v>
      </c>
      <c r="M91" s="15">
        <v>27150</v>
      </c>
      <c r="N91" s="15">
        <f t="shared" si="64"/>
        <v>31.099656357388316</v>
      </c>
      <c r="O91" s="15">
        <v>334144</v>
      </c>
      <c r="P91" s="15">
        <f t="shared" si="65"/>
        <v>382.75372279495991</v>
      </c>
      <c r="Q91" s="15">
        <v>55744</v>
      </c>
      <c r="R91" s="15">
        <f t="shared" si="66"/>
        <v>63.853379152348225</v>
      </c>
      <c r="S91" s="15">
        <v>27539</v>
      </c>
      <c r="T91" s="15">
        <f t="shared" si="67"/>
        <v>31.545246277205042</v>
      </c>
      <c r="U91" s="15">
        <v>0</v>
      </c>
      <c r="V91" s="15">
        <f t="shared" si="68"/>
        <v>0</v>
      </c>
      <c r="W91" s="16">
        <f t="shared" si="69"/>
        <v>533414</v>
      </c>
      <c r="X91" s="15">
        <f t="shared" si="70"/>
        <v>611.01260022909503</v>
      </c>
    </row>
    <row r="92" spans="1:24" ht="16.5" customHeight="1" x14ac:dyDescent="0.2">
      <c r="A92" s="11">
        <v>347001</v>
      </c>
      <c r="B92" s="12" t="s">
        <v>214</v>
      </c>
      <c r="C92" s="13" t="s">
        <v>110</v>
      </c>
      <c r="D92" s="14">
        <v>817</v>
      </c>
      <c r="E92" s="15">
        <v>250058</v>
      </c>
      <c r="F92" s="15">
        <f t="shared" si="60"/>
        <v>306.06854345165237</v>
      </c>
      <c r="G92" s="15">
        <v>1857</v>
      </c>
      <c r="H92" s="15">
        <f t="shared" si="61"/>
        <v>2.2729498164014688</v>
      </c>
      <c r="I92" s="15">
        <v>7733</v>
      </c>
      <c r="J92" s="15">
        <f t="shared" si="62"/>
        <v>9.4651162790697683</v>
      </c>
      <c r="K92" s="15">
        <v>165732</v>
      </c>
      <c r="L92" s="15">
        <f t="shared" si="63"/>
        <v>202.85434516523867</v>
      </c>
      <c r="M92" s="15">
        <v>6485</v>
      </c>
      <c r="N92" s="15">
        <f t="shared" si="64"/>
        <v>7.9375764993880047</v>
      </c>
      <c r="O92" s="15">
        <v>122437</v>
      </c>
      <c r="P92" s="15">
        <f t="shared" si="65"/>
        <v>149.86168910648715</v>
      </c>
      <c r="Q92" s="15">
        <v>512942</v>
      </c>
      <c r="R92" s="15">
        <f t="shared" si="66"/>
        <v>627.83598531211749</v>
      </c>
      <c r="S92" s="15">
        <v>45405</v>
      </c>
      <c r="T92" s="15">
        <f t="shared" si="67"/>
        <v>55.575275397796815</v>
      </c>
      <c r="U92" s="15">
        <v>0</v>
      </c>
      <c r="V92" s="15">
        <f t="shared" si="68"/>
        <v>0</v>
      </c>
      <c r="W92" s="16">
        <f t="shared" si="69"/>
        <v>1112649</v>
      </c>
      <c r="X92" s="15">
        <f t="shared" si="70"/>
        <v>1361.8714810281517</v>
      </c>
    </row>
    <row r="93" spans="1:24" ht="16.5" customHeight="1" x14ac:dyDescent="0.2">
      <c r="A93" s="11">
        <v>348001</v>
      </c>
      <c r="B93" s="12" t="s">
        <v>214</v>
      </c>
      <c r="C93" s="13" t="s">
        <v>111</v>
      </c>
      <c r="D93" s="14">
        <v>763</v>
      </c>
      <c r="E93" s="15">
        <v>6097</v>
      </c>
      <c r="F93" s="15">
        <f t="shared" si="60"/>
        <v>7.9908256880733948</v>
      </c>
      <c r="G93" s="15">
        <v>41791</v>
      </c>
      <c r="H93" s="15">
        <f t="shared" si="61"/>
        <v>54.771952817824378</v>
      </c>
      <c r="I93" s="15">
        <v>0</v>
      </c>
      <c r="J93" s="15">
        <f t="shared" si="62"/>
        <v>0</v>
      </c>
      <c r="K93" s="15">
        <v>116782</v>
      </c>
      <c r="L93" s="15">
        <f t="shared" si="63"/>
        <v>153.05635648754915</v>
      </c>
      <c r="M93" s="15">
        <v>6950</v>
      </c>
      <c r="N93" s="15">
        <f t="shared" si="64"/>
        <v>9.1087811271297507</v>
      </c>
      <c r="O93" s="15">
        <v>15785</v>
      </c>
      <c r="P93" s="15">
        <f t="shared" si="65"/>
        <v>20.688073394495412</v>
      </c>
      <c r="Q93" s="15">
        <v>422365</v>
      </c>
      <c r="R93" s="15">
        <f t="shared" si="66"/>
        <v>553.55832241153337</v>
      </c>
      <c r="S93" s="15">
        <v>191556</v>
      </c>
      <c r="T93" s="15">
        <f t="shared" si="67"/>
        <v>251.05635648754915</v>
      </c>
      <c r="U93" s="15">
        <v>0</v>
      </c>
      <c r="V93" s="15">
        <f t="shared" si="68"/>
        <v>0</v>
      </c>
      <c r="W93" s="16">
        <f t="shared" si="69"/>
        <v>801326</v>
      </c>
      <c r="X93" s="15">
        <f t="shared" si="70"/>
        <v>1050.2306684141547</v>
      </c>
    </row>
    <row r="94" spans="1:24" ht="16.5" customHeight="1" x14ac:dyDescent="0.2">
      <c r="A94" s="17" t="s">
        <v>112</v>
      </c>
      <c r="B94" s="18" t="s">
        <v>214</v>
      </c>
      <c r="C94" s="19" t="s">
        <v>113</v>
      </c>
      <c r="D94" s="20">
        <v>34</v>
      </c>
      <c r="E94" s="21">
        <v>13850</v>
      </c>
      <c r="F94" s="21">
        <f t="shared" si="60"/>
        <v>407.35294117647061</v>
      </c>
      <c r="G94" s="21">
        <v>1746</v>
      </c>
      <c r="H94" s="21">
        <f t="shared" si="61"/>
        <v>51.352941176470587</v>
      </c>
      <c r="I94" s="21">
        <v>4042</v>
      </c>
      <c r="J94" s="21">
        <f t="shared" si="62"/>
        <v>118.88235294117646</v>
      </c>
      <c r="K94" s="21">
        <v>3277</v>
      </c>
      <c r="L94" s="21">
        <f t="shared" si="63"/>
        <v>96.382352941176464</v>
      </c>
      <c r="M94" s="21">
        <v>5750</v>
      </c>
      <c r="N94" s="21">
        <f t="shared" si="64"/>
        <v>169.11764705882354</v>
      </c>
      <c r="O94" s="21">
        <v>5603</v>
      </c>
      <c r="P94" s="21">
        <f t="shared" si="65"/>
        <v>164.79411764705881</v>
      </c>
      <c r="Q94" s="21">
        <v>0</v>
      </c>
      <c r="R94" s="21">
        <f t="shared" si="66"/>
        <v>0</v>
      </c>
      <c r="S94" s="21">
        <v>250</v>
      </c>
      <c r="T94" s="21">
        <f t="shared" si="67"/>
        <v>7.3529411764705879</v>
      </c>
      <c r="U94" s="21">
        <v>0</v>
      </c>
      <c r="V94" s="21">
        <f t="shared" si="68"/>
        <v>0</v>
      </c>
      <c r="W94" s="22">
        <f t="shared" si="69"/>
        <v>34518</v>
      </c>
      <c r="X94" s="21">
        <f t="shared" si="70"/>
        <v>1015.2352941176471</v>
      </c>
    </row>
    <row r="95" spans="1:24" ht="16.5" customHeight="1" x14ac:dyDescent="0.2">
      <c r="A95" s="4" t="s">
        <v>114</v>
      </c>
      <c r="B95" s="5" t="s">
        <v>214</v>
      </c>
      <c r="C95" s="6" t="s">
        <v>115</v>
      </c>
      <c r="D95" s="7">
        <v>277</v>
      </c>
      <c r="E95" s="8">
        <v>5893</v>
      </c>
      <c r="F95" s="8">
        <f t="shared" si="60"/>
        <v>21.274368231046932</v>
      </c>
      <c r="G95" s="8">
        <v>3578</v>
      </c>
      <c r="H95" s="8">
        <f t="shared" si="61"/>
        <v>12.916967509025271</v>
      </c>
      <c r="I95" s="8">
        <v>3163</v>
      </c>
      <c r="J95" s="8">
        <f t="shared" si="62"/>
        <v>11.418772563176896</v>
      </c>
      <c r="K95" s="8">
        <v>66599</v>
      </c>
      <c r="L95" s="8">
        <f t="shared" si="63"/>
        <v>240.42960288808663</v>
      </c>
      <c r="M95" s="8">
        <v>2600</v>
      </c>
      <c r="N95" s="8">
        <f t="shared" si="64"/>
        <v>9.3862815884476536</v>
      </c>
      <c r="O95" s="8">
        <v>19994</v>
      </c>
      <c r="P95" s="8">
        <f t="shared" si="65"/>
        <v>72.180505415162457</v>
      </c>
      <c r="Q95" s="8">
        <v>125000</v>
      </c>
      <c r="R95" s="8">
        <f t="shared" si="66"/>
        <v>451.26353790613717</v>
      </c>
      <c r="S95" s="8">
        <v>6333</v>
      </c>
      <c r="T95" s="8">
        <f t="shared" si="67"/>
        <v>22.862815884476536</v>
      </c>
      <c r="U95" s="8">
        <v>0</v>
      </c>
      <c r="V95" s="8">
        <f t="shared" si="68"/>
        <v>0</v>
      </c>
      <c r="W95" s="9">
        <f t="shared" si="69"/>
        <v>233160</v>
      </c>
      <c r="X95" s="8">
        <f t="shared" si="70"/>
        <v>841.73285198555959</v>
      </c>
    </row>
    <row r="96" spans="1:24" ht="16.5" customHeight="1" x14ac:dyDescent="0.2">
      <c r="A96" s="11" t="s">
        <v>116</v>
      </c>
      <c r="B96" s="12" t="s">
        <v>214</v>
      </c>
      <c r="C96" s="13" t="s">
        <v>117</v>
      </c>
      <c r="D96" s="14">
        <v>615</v>
      </c>
      <c r="E96" s="15">
        <v>21124</v>
      </c>
      <c r="F96" s="15">
        <f t="shared" si="60"/>
        <v>34.3479674796748</v>
      </c>
      <c r="G96" s="15">
        <v>1959</v>
      </c>
      <c r="H96" s="15">
        <f t="shared" si="61"/>
        <v>3.1853658536585368</v>
      </c>
      <c r="I96" s="15">
        <v>10540</v>
      </c>
      <c r="J96" s="15">
        <f t="shared" si="62"/>
        <v>17.13821138211382</v>
      </c>
      <c r="K96" s="15">
        <v>0</v>
      </c>
      <c r="L96" s="15">
        <f t="shared" si="63"/>
        <v>0</v>
      </c>
      <c r="M96" s="15">
        <v>0</v>
      </c>
      <c r="N96" s="15">
        <f t="shared" si="64"/>
        <v>0</v>
      </c>
      <c r="O96" s="15">
        <v>3134</v>
      </c>
      <c r="P96" s="15">
        <f t="shared" si="65"/>
        <v>5.0959349593495933</v>
      </c>
      <c r="Q96" s="15">
        <v>1027840</v>
      </c>
      <c r="R96" s="15">
        <f t="shared" si="66"/>
        <v>1671.2845528455284</v>
      </c>
      <c r="S96" s="15">
        <v>143656</v>
      </c>
      <c r="T96" s="15">
        <f t="shared" si="67"/>
        <v>233.58699186991871</v>
      </c>
      <c r="U96" s="15">
        <v>0</v>
      </c>
      <c r="V96" s="15">
        <f t="shared" si="68"/>
        <v>0</v>
      </c>
      <c r="W96" s="16">
        <f t="shared" si="69"/>
        <v>1208253</v>
      </c>
      <c r="X96" s="15">
        <f t="shared" si="70"/>
        <v>1964.639024390244</v>
      </c>
    </row>
    <row r="97" spans="1:24" ht="16.5" customHeight="1" x14ac:dyDescent="0.2">
      <c r="A97" s="11" t="s">
        <v>118</v>
      </c>
      <c r="B97" s="12" t="s">
        <v>214</v>
      </c>
      <c r="C97" s="13" t="s">
        <v>119</v>
      </c>
      <c r="D97" s="14">
        <v>27</v>
      </c>
      <c r="E97" s="15">
        <v>500</v>
      </c>
      <c r="F97" s="15">
        <f t="shared" si="60"/>
        <v>18.518518518518519</v>
      </c>
      <c r="G97" s="15">
        <v>419</v>
      </c>
      <c r="H97" s="15">
        <f t="shared" si="61"/>
        <v>15.518518518518519</v>
      </c>
      <c r="I97" s="15">
        <v>1427</v>
      </c>
      <c r="J97" s="15">
        <f t="shared" si="62"/>
        <v>52.851851851851855</v>
      </c>
      <c r="K97" s="15">
        <v>7230</v>
      </c>
      <c r="L97" s="15">
        <f t="shared" si="63"/>
        <v>267.77777777777777</v>
      </c>
      <c r="M97" s="15">
        <v>1040</v>
      </c>
      <c r="N97" s="15">
        <f t="shared" si="64"/>
        <v>38.518518518518519</v>
      </c>
      <c r="O97" s="15">
        <v>3786</v>
      </c>
      <c r="P97" s="15">
        <f t="shared" si="65"/>
        <v>140.22222222222223</v>
      </c>
      <c r="Q97" s="15">
        <v>52800</v>
      </c>
      <c r="R97" s="15">
        <f t="shared" si="66"/>
        <v>1955.5555555555557</v>
      </c>
      <c r="S97" s="15">
        <v>1759</v>
      </c>
      <c r="T97" s="15">
        <f t="shared" si="67"/>
        <v>65.148148148148152</v>
      </c>
      <c r="U97" s="15">
        <v>0</v>
      </c>
      <c r="V97" s="15">
        <f t="shared" si="68"/>
        <v>0</v>
      </c>
      <c r="W97" s="16">
        <f t="shared" si="69"/>
        <v>68961</v>
      </c>
      <c r="X97" s="15">
        <f t="shared" si="70"/>
        <v>2554.1111111111113</v>
      </c>
    </row>
    <row r="98" spans="1:24" ht="16.5" customHeight="1" x14ac:dyDescent="0.2">
      <c r="A98" s="11" t="s">
        <v>120</v>
      </c>
      <c r="B98" s="12" t="s">
        <v>214</v>
      </c>
      <c r="C98" s="13" t="s">
        <v>121</v>
      </c>
      <c r="D98" s="14">
        <v>440</v>
      </c>
      <c r="E98" s="15">
        <v>0</v>
      </c>
      <c r="F98" s="15">
        <f t="shared" si="60"/>
        <v>0</v>
      </c>
      <c r="G98" s="15">
        <v>6993</v>
      </c>
      <c r="H98" s="15">
        <f t="shared" si="61"/>
        <v>15.893181818181818</v>
      </c>
      <c r="I98" s="15">
        <v>10481</v>
      </c>
      <c r="J98" s="15">
        <f t="shared" si="62"/>
        <v>23.820454545454545</v>
      </c>
      <c r="K98" s="15">
        <v>0</v>
      </c>
      <c r="L98" s="15">
        <f t="shared" si="63"/>
        <v>0</v>
      </c>
      <c r="M98" s="15">
        <v>0</v>
      </c>
      <c r="N98" s="15">
        <f t="shared" si="64"/>
        <v>0</v>
      </c>
      <c r="O98" s="15">
        <v>10841</v>
      </c>
      <c r="P98" s="15">
        <f t="shared" si="65"/>
        <v>24.638636363636362</v>
      </c>
      <c r="Q98" s="15">
        <v>161871</v>
      </c>
      <c r="R98" s="15">
        <f t="shared" si="66"/>
        <v>367.88863636363635</v>
      </c>
      <c r="S98" s="15">
        <v>43834</v>
      </c>
      <c r="T98" s="15">
        <f t="shared" si="67"/>
        <v>99.622727272727275</v>
      </c>
      <c r="U98" s="15">
        <v>560605</v>
      </c>
      <c r="V98" s="15">
        <f t="shared" si="68"/>
        <v>1274.1022727272727</v>
      </c>
      <c r="W98" s="16">
        <f t="shared" si="69"/>
        <v>794625</v>
      </c>
      <c r="X98" s="15">
        <f t="shared" si="70"/>
        <v>1805.965909090909</v>
      </c>
    </row>
    <row r="99" spans="1:24" ht="16.5" customHeight="1" x14ac:dyDescent="0.2">
      <c r="A99" s="17" t="s">
        <v>122</v>
      </c>
      <c r="B99" s="18" t="s">
        <v>214</v>
      </c>
      <c r="C99" s="19" t="s">
        <v>123</v>
      </c>
      <c r="D99" s="20">
        <v>491</v>
      </c>
      <c r="E99" s="21">
        <v>61616</v>
      </c>
      <c r="F99" s="21">
        <f t="shared" si="60"/>
        <v>125.4908350305499</v>
      </c>
      <c r="G99" s="21">
        <v>10476</v>
      </c>
      <c r="H99" s="21">
        <f t="shared" si="61"/>
        <v>21.336048879837069</v>
      </c>
      <c r="I99" s="21">
        <v>4535</v>
      </c>
      <c r="J99" s="21">
        <f t="shared" si="62"/>
        <v>9.236252545824847</v>
      </c>
      <c r="K99" s="21">
        <v>0</v>
      </c>
      <c r="L99" s="21">
        <f t="shared" si="63"/>
        <v>0</v>
      </c>
      <c r="M99" s="21">
        <v>0</v>
      </c>
      <c r="N99" s="21">
        <f t="shared" si="64"/>
        <v>0</v>
      </c>
      <c r="O99" s="21">
        <v>3713</v>
      </c>
      <c r="P99" s="21">
        <f t="shared" si="65"/>
        <v>7.562118126272912</v>
      </c>
      <c r="Q99" s="21">
        <v>1217200</v>
      </c>
      <c r="R99" s="21">
        <f t="shared" si="66"/>
        <v>2479.0224032586557</v>
      </c>
      <c r="S99" s="21">
        <v>132853</v>
      </c>
      <c r="T99" s="21">
        <f t="shared" si="67"/>
        <v>270.57637474541752</v>
      </c>
      <c r="U99" s="21">
        <v>0</v>
      </c>
      <c r="V99" s="21">
        <f t="shared" si="68"/>
        <v>0</v>
      </c>
      <c r="W99" s="22">
        <f t="shared" si="69"/>
        <v>1430393</v>
      </c>
      <c r="X99" s="21">
        <f t="shared" si="70"/>
        <v>2913.2240325865582</v>
      </c>
    </row>
    <row r="100" spans="1:24" ht="16.5" customHeight="1" x14ac:dyDescent="0.2">
      <c r="A100" s="4" t="s">
        <v>124</v>
      </c>
      <c r="B100" s="5" t="s">
        <v>214</v>
      </c>
      <c r="C100" s="6" t="s">
        <v>125</v>
      </c>
      <c r="D100" s="7">
        <v>415</v>
      </c>
      <c r="E100" s="8">
        <v>0</v>
      </c>
      <c r="F100" s="8">
        <f t="shared" si="60"/>
        <v>0</v>
      </c>
      <c r="G100" s="8">
        <v>0</v>
      </c>
      <c r="H100" s="8">
        <f t="shared" si="61"/>
        <v>0</v>
      </c>
      <c r="I100" s="8">
        <v>0</v>
      </c>
      <c r="J100" s="8">
        <f t="shared" si="62"/>
        <v>0</v>
      </c>
      <c r="K100" s="8">
        <v>12230</v>
      </c>
      <c r="L100" s="8">
        <f t="shared" si="63"/>
        <v>29.46987951807229</v>
      </c>
      <c r="M100" s="8">
        <v>0</v>
      </c>
      <c r="N100" s="8">
        <f t="shared" si="64"/>
        <v>0</v>
      </c>
      <c r="O100" s="8">
        <v>167534</v>
      </c>
      <c r="P100" s="8">
        <f t="shared" si="65"/>
        <v>403.69638554216868</v>
      </c>
      <c r="Q100" s="8">
        <v>0</v>
      </c>
      <c r="R100" s="8">
        <f t="shared" si="66"/>
        <v>0</v>
      </c>
      <c r="S100" s="8">
        <v>0</v>
      </c>
      <c r="T100" s="8">
        <f t="shared" si="67"/>
        <v>0</v>
      </c>
      <c r="U100" s="8">
        <v>0</v>
      </c>
      <c r="V100" s="8">
        <f t="shared" si="68"/>
        <v>0</v>
      </c>
      <c r="W100" s="9">
        <f t="shared" si="69"/>
        <v>179764</v>
      </c>
      <c r="X100" s="8">
        <f t="shared" si="70"/>
        <v>433.16626506024096</v>
      </c>
    </row>
    <row r="101" spans="1:24" ht="16.5" customHeight="1" x14ac:dyDescent="0.2">
      <c r="A101" s="11" t="s">
        <v>126</v>
      </c>
      <c r="B101" s="12" t="s">
        <v>214</v>
      </c>
      <c r="C101" s="13" t="s">
        <v>127</v>
      </c>
      <c r="D101" s="14">
        <v>73</v>
      </c>
      <c r="E101" s="15">
        <v>154844</v>
      </c>
      <c r="F101" s="15">
        <f t="shared" si="60"/>
        <v>2121.1506849315069</v>
      </c>
      <c r="G101" s="15">
        <v>0</v>
      </c>
      <c r="H101" s="15">
        <f t="shared" si="61"/>
        <v>0</v>
      </c>
      <c r="I101" s="15">
        <v>225</v>
      </c>
      <c r="J101" s="15">
        <f t="shared" si="62"/>
        <v>3.0821917808219177</v>
      </c>
      <c r="K101" s="15">
        <v>14300</v>
      </c>
      <c r="L101" s="15">
        <f t="shared" si="63"/>
        <v>195.89041095890411</v>
      </c>
      <c r="M101" s="15">
        <v>0</v>
      </c>
      <c r="N101" s="15">
        <f t="shared" si="64"/>
        <v>0</v>
      </c>
      <c r="O101" s="15">
        <v>2750</v>
      </c>
      <c r="P101" s="15">
        <f t="shared" si="65"/>
        <v>37.671232876712331</v>
      </c>
      <c r="Q101" s="15">
        <v>0</v>
      </c>
      <c r="R101" s="15">
        <f t="shared" si="66"/>
        <v>0</v>
      </c>
      <c r="S101" s="15">
        <v>22229</v>
      </c>
      <c r="T101" s="15">
        <f t="shared" si="67"/>
        <v>304.50684931506851</v>
      </c>
      <c r="U101" s="15">
        <v>0</v>
      </c>
      <c r="V101" s="15">
        <f t="shared" si="68"/>
        <v>0</v>
      </c>
      <c r="W101" s="16">
        <f t="shared" si="69"/>
        <v>194348</v>
      </c>
      <c r="X101" s="15">
        <f t="shared" si="70"/>
        <v>2662.3013698630139</v>
      </c>
    </row>
    <row r="102" spans="1:24" ht="16.5" customHeight="1" x14ac:dyDescent="0.2">
      <c r="A102" s="11" t="s">
        <v>128</v>
      </c>
      <c r="B102" s="12" t="s">
        <v>214</v>
      </c>
      <c r="C102" s="13" t="s">
        <v>129</v>
      </c>
      <c r="D102" s="14">
        <v>136</v>
      </c>
      <c r="E102" s="15">
        <v>2582</v>
      </c>
      <c r="F102" s="15">
        <f t="shared" si="60"/>
        <v>18.985294117647058</v>
      </c>
      <c r="G102" s="15">
        <v>2721</v>
      </c>
      <c r="H102" s="15">
        <f t="shared" si="61"/>
        <v>20.007352941176471</v>
      </c>
      <c r="I102" s="15">
        <v>0</v>
      </c>
      <c r="J102" s="15">
        <f t="shared" si="62"/>
        <v>0</v>
      </c>
      <c r="K102" s="15">
        <v>0</v>
      </c>
      <c r="L102" s="15">
        <f t="shared" si="63"/>
        <v>0</v>
      </c>
      <c r="M102" s="15">
        <v>0</v>
      </c>
      <c r="N102" s="15">
        <f t="shared" si="64"/>
        <v>0</v>
      </c>
      <c r="O102" s="15">
        <v>11592</v>
      </c>
      <c r="P102" s="15">
        <f t="shared" si="65"/>
        <v>85.235294117647058</v>
      </c>
      <c r="Q102" s="15">
        <v>102000</v>
      </c>
      <c r="R102" s="15">
        <f t="shared" si="66"/>
        <v>750</v>
      </c>
      <c r="S102" s="15">
        <v>1690</v>
      </c>
      <c r="T102" s="15">
        <f t="shared" si="67"/>
        <v>12.426470588235293</v>
      </c>
      <c r="U102" s="15">
        <v>0</v>
      </c>
      <c r="V102" s="15">
        <f t="shared" si="68"/>
        <v>0</v>
      </c>
      <c r="W102" s="16">
        <f t="shared" si="69"/>
        <v>120585</v>
      </c>
      <c r="X102" s="15">
        <f t="shared" si="70"/>
        <v>886.65441176470586</v>
      </c>
    </row>
    <row r="103" spans="1:24" ht="16.5" customHeight="1" x14ac:dyDescent="0.2">
      <c r="A103" s="11" t="s">
        <v>130</v>
      </c>
      <c r="B103" s="12" t="s">
        <v>214</v>
      </c>
      <c r="C103" s="13" t="s">
        <v>131</v>
      </c>
      <c r="D103" s="14">
        <v>444</v>
      </c>
      <c r="E103" s="15">
        <v>0</v>
      </c>
      <c r="F103" s="15">
        <f t="shared" si="60"/>
        <v>0</v>
      </c>
      <c r="G103" s="15">
        <v>4178</v>
      </c>
      <c r="H103" s="15">
        <f t="shared" si="61"/>
        <v>9.4099099099099099</v>
      </c>
      <c r="I103" s="15">
        <v>11350</v>
      </c>
      <c r="J103" s="15">
        <f t="shared" si="62"/>
        <v>25.563063063063062</v>
      </c>
      <c r="K103" s="15">
        <v>120548</v>
      </c>
      <c r="L103" s="15">
        <f t="shared" si="63"/>
        <v>271.5045045045045</v>
      </c>
      <c r="M103" s="15">
        <v>0</v>
      </c>
      <c r="N103" s="15">
        <f t="shared" si="64"/>
        <v>0</v>
      </c>
      <c r="O103" s="15">
        <v>42267</v>
      </c>
      <c r="P103" s="15">
        <f t="shared" si="65"/>
        <v>95.195945945945951</v>
      </c>
      <c r="Q103" s="15">
        <v>182106</v>
      </c>
      <c r="R103" s="15">
        <f t="shared" si="66"/>
        <v>410.14864864864865</v>
      </c>
      <c r="S103" s="15">
        <v>37104</v>
      </c>
      <c r="T103" s="15">
        <f t="shared" si="67"/>
        <v>83.567567567567565</v>
      </c>
      <c r="U103" s="15">
        <v>0</v>
      </c>
      <c r="V103" s="15">
        <f t="shared" si="68"/>
        <v>0</v>
      </c>
      <c r="W103" s="16">
        <f t="shared" si="69"/>
        <v>397553</v>
      </c>
      <c r="X103" s="15">
        <f t="shared" si="70"/>
        <v>895.38963963963965</v>
      </c>
    </row>
    <row r="104" spans="1:24" ht="16.5" customHeight="1" x14ac:dyDescent="0.2">
      <c r="A104" s="17" t="s">
        <v>132</v>
      </c>
      <c r="B104" s="18" t="s">
        <v>214</v>
      </c>
      <c r="C104" s="19" t="s">
        <v>133</v>
      </c>
      <c r="D104" s="20">
        <v>94</v>
      </c>
      <c r="E104" s="21">
        <v>0</v>
      </c>
      <c r="F104" s="21">
        <f t="shared" si="60"/>
        <v>0</v>
      </c>
      <c r="G104" s="21">
        <v>0</v>
      </c>
      <c r="H104" s="21">
        <f t="shared" si="61"/>
        <v>0</v>
      </c>
      <c r="I104" s="21">
        <v>0</v>
      </c>
      <c r="J104" s="21">
        <f t="shared" si="62"/>
        <v>0</v>
      </c>
      <c r="K104" s="21">
        <v>11818</v>
      </c>
      <c r="L104" s="21">
        <f t="shared" si="63"/>
        <v>125.72340425531915</v>
      </c>
      <c r="M104" s="21">
        <v>0</v>
      </c>
      <c r="N104" s="21">
        <f t="shared" si="64"/>
        <v>0</v>
      </c>
      <c r="O104" s="21">
        <v>8552</v>
      </c>
      <c r="P104" s="21">
        <f t="shared" si="65"/>
        <v>90.978723404255319</v>
      </c>
      <c r="Q104" s="21">
        <v>150661</v>
      </c>
      <c r="R104" s="21">
        <f t="shared" si="66"/>
        <v>1602.7765957446809</v>
      </c>
      <c r="S104" s="21">
        <v>4191</v>
      </c>
      <c r="T104" s="21">
        <f t="shared" si="67"/>
        <v>44.585106382978722</v>
      </c>
      <c r="U104" s="21">
        <v>0</v>
      </c>
      <c r="V104" s="21">
        <f t="shared" si="68"/>
        <v>0</v>
      </c>
      <c r="W104" s="22">
        <f t="shared" si="69"/>
        <v>175222</v>
      </c>
      <c r="X104" s="21">
        <f t="shared" si="70"/>
        <v>1864.063829787234</v>
      </c>
    </row>
    <row r="105" spans="1:24" ht="16.5" customHeight="1" x14ac:dyDescent="0.2">
      <c r="A105" s="4" t="s">
        <v>134</v>
      </c>
      <c r="B105" s="5" t="s">
        <v>214</v>
      </c>
      <c r="C105" s="6" t="s">
        <v>135</v>
      </c>
      <c r="D105" s="7">
        <v>227</v>
      </c>
      <c r="E105" s="8">
        <v>128528</v>
      </c>
      <c r="F105" s="8">
        <f t="shared" si="60"/>
        <v>566.20264317180613</v>
      </c>
      <c r="G105" s="8">
        <v>30268</v>
      </c>
      <c r="H105" s="8">
        <f t="shared" si="61"/>
        <v>133.33920704845815</v>
      </c>
      <c r="I105" s="8">
        <v>0</v>
      </c>
      <c r="J105" s="8">
        <f t="shared" si="62"/>
        <v>0</v>
      </c>
      <c r="K105" s="8">
        <v>0</v>
      </c>
      <c r="L105" s="8">
        <f t="shared" si="63"/>
        <v>0</v>
      </c>
      <c r="M105" s="8">
        <v>20548</v>
      </c>
      <c r="N105" s="8">
        <f t="shared" si="64"/>
        <v>90.519823788546262</v>
      </c>
      <c r="O105" s="8">
        <v>201727</v>
      </c>
      <c r="P105" s="8">
        <f t="shared" si="65"/>
        <v>888.66519823788542</v>
      </c>
      <c r="Q105" s="8">
        <v>0</v>
      </c>
      <c r="R105" s="8">
        <f t="shared" si="66"/>
        <v>0</v>
      </c>
      <c r="S105" s="8">
        <v>18426</v>
      </c>
      <c r="T105" s="8">
        <f t="shared" si="67"/>
        <v>81.171806167400888</v>
      </c>
      <c r="U105" s="8">
        <v>0</v>
      </c>
      <c r="V105" s="8">
        <f t="shared" si="68"/>
        <v>0</v>
      </c>
      <c r="W105" s="9">
        <f t="shared" si="69"/>
        <v>399497</v>
      </c>
      <c r="X105" s="8">
        <f t="shared" si="70"/>
        <v>1759.8986784140968</v>
      </c>
    </row>
    <row r="106" spans="1:24" ht="16.5" customHeight="1" x14ac:dyDescent="0.2">
      <c r="A106" s="11" t="s">
        <v>136</v>
      </c>
      <c r="B106" s="12" t="s">
        <v>214</v>
      </c>
      <c r="C106" s="13" t="s">
        <v>137</v>
      </c>
      <c r="D106" s="14">
        <v>463</v>
      </c>
      <c r="E106" s="15">
        <v>4652</v>
      </c>
      <c r="F106" s="15">
        <f t="shared" si="60"/>
        <v>10.047516198704104</v>
      </c>
      <c r="G106" s="15">
        <v>4930</v>
      </c>
      <c r="H106" s="15">
        <f t="shared" si="61"/>
        <v>10.647948164146868</v>
      </c>
      <c r="I106" s="15">
        <v>4828</v>
      </c>
      <c r="J106" s="15">
        <f t="shared" si="62"/>
        <v>10.427645788336934</v>
      </c>
      <c r="K106" s="15">
        <v>2030</v>
      </c>
      <c r="L106" s="15">
        <f t="shared" si="63"/>
        <v>4.384449244060475</v>
      </c>
      <c r="M106" s="15">
        <v>0</v>
      </c>
      <c r="N106" s="15">
        <f t="shared" si="64"/>
        <v>0</v>
      </c>
      <c r="O106" s="15">
        <v>63579</v>
      </c>
      <c r="P106" s="15">
        <f t="shared" si="65"/>
        <v>137.31965442764579</v>
      </c>
      <c r="Q106" s="15">
        <v>33670</v>
      </c>
      <c r="R106" s="15">
        <f t="shared" si="66"/>
        <v>72.721382289416852</v>
      </c>
      <c r="S106" s="15">
        <v>15141</v>
      </c>
      <c r="T106" s="15">
        <f t="shared" si="67"/>
        <v>32.70194384449244</v>
      </c>
      <c r="U106" s="15">
        <v>0</v>
      </c>
      <c r="V106" s="15">
        <f t="shared" si="68"/>
        <v>0</v>
      </c>
      <c r="W106" s="16">
        <f t="shared" si="69"/>
        <v>128830</v>
      </c>
      <c r="X106" s="15">
        <f t="shared" si="70"/>
        <v>278.25053995680344</v>
      </c>
    </row>
    <row r="107" spans="1:24" ht="16.5" customHeight="1" x14ac:dyDescent="0.2">
      <c r="A107" s="11" t="s">
        <v>138</v>
      </c>
      <c r="B107" s="12" t="s">
        <v>214</v>
      </c>
      <c r="C107" s="13" t="s">
        <v>139</v>
      </c>
      <c r="D107" s="14">
        <v>447</v>
      </c>
      <c r="E107" s="15">
        <v>45794</v>
      </c>
      <c r="F107" s="15">
        <f t="shared" si="60"/>
        <v>102.44742729306488</v>
      </c>
      <c r="G107" s="15">
        <v>19021</v>
      </c>
      <c r="H107" s="15">
        <f t="shared" si="61"/>
        <v>42.552572706935123</v>
      </c>
      <c r="I107" s="15">
        <v>0</v>
      </c>
      <c r="J107" s="15">
        <f t="shared" si="62"/>
        <v>0</v>
      </c>
      <c r="K107" s="15">
        <v>0</v>
      </c>
      <c r="L107" s="15">
        <f t="shared" si="63"/>
        <v>0</v>
      </c>
      <c r="M107" s="15">
        <v>14566</v>
      </c>
      <c r="N107" s="15">
        <f t="shared" si="64"/>
        <v>32.586129753914989</v>
      </c>
      <c r="O107" s="15">
        <v>168755</v>
      </c>
      <c r="P107" s="15">
        <f t="shared" si="65"/>
        <v>377.52796420581655</v>
      </c>
      <c r="Q107" s="15">
        <v>470218</v>
      </c>
      <c r="R107" s="15">
        <f t="shared" si="66"/>
        <v>1051.9418344519015</v>
      </c>
      <c r="S107" s="15">
        <v>13633</v>
      </c>
      <c r="T107" s="15">
        <f t="shared" si="67"/>
        <v>30.498881431767337</v>
      </c>
      <c r="U107" s="15">
        <v>0</v>
      </c>
      <c r="V107" s="15">
        <f t="shared" si="68"/>
        <v>0</v>
      </c>
      <c r="W107" s="16">
        <f t="shared" si="69"/>
        <v>731987</v>
      </c>
      <c r="X107" s="15">
        <f t="shared" si="70"/>
        <v>1637.5548098434003</v>
      </c>
    </row>
    <row r="108" spans="1:24" ht="16.5" customHeight="1" x14ac:dyDescent="0.2">
      <c r="A108" s="11" t="s">
        <v>140</v>
      </c>
      <c r="B108" s="12" t="s">
        <v>214</v>
      </c>
      <c r="C108" s="13" t="s">
        <v>141</v>
      </c>
      <c r="D108" s="14">
        <v>179</v>
      </c>
      <c r="E108" s="15">
        <v>0</v>
      </c>
      <c r="F108" s="15">
        <f t="shared" si="60"/>
        <v>0</v>
      </c>
      <c r="G108" s="15">
        <v>0</v>
      </c>
      <c r="H108" s="15">
        <f t="shared" si="61"/>
        <v>0</v>
      </c>
      <c r="I108" s="15">
        <v>0</v>
      </c>
      <c r="J108" s="15">
        <f t="shared" si="62"/>
        <v>0</v>
      </c>
      <c r="K108" s="15">
        <v>0</v>
      </c>
      <c r="L108" s="15">
        <f t="shared" si="63"/>
        <v>0</v>
      </c>
      <c r="M108" s="15">
        <v>0</v>
      </c>
      <c r="N108" s="15">
        <f t="shared" si="64"/>
        <v>0</v>
      </c>
      <c r="O108" s="15">
        <v>0</v>
      </c>
      <c r="P108" s="15">
        <f t="shared" si="65"/>
        <v>0</v>
      </c>
      <c r="Q108" s="15">
        <v>0</v>
      </c>
      <c r="R108" s="15">
        <f t="shared" si="66"/>
        <v>0</v>
      </c>
      <c r="S108" s="15">
        <v>0</v>
      </c>
      <c r="T108" s="15">
        <f t="shared" si="67"/>
        <v>0</v>
      </c>
      <c r="U108" s="15">
        <v>0</v>
      </c>
      <c r="V108" s="15">
        <f t="shared" si="68"/>
        <v>0</v>
      </c>
      <c r="W108" s="16">
        <f t="shared" si="69"/>
        <v>0</v>
      </c>
      <c r="X108" s="15">
        <f t="shared" si="70"/>
        <v>0</v>
      </c>
    </row>
    <row r="109" spans="1:24" ht="16.5" customHeight="1" x14ac:dyDescent="0.2">
      <c r="A109" s="17" t="s">
        <v>142</v>
      </c>
      <c r="B109" s="18" t="s">
        <v>214</v>
      </c>
      <c r="C109" s="19" t="s">
        <v>143</v>
      </c>
      <c r="D109" s="20">
        <v>887</v>
      </c>
      <c r="E109" s="21">
        <v>168809</v>
      </c>
      <c r="F109" s="21">
        <f t="shared" si="60"/>
        <v>190.31454340473508</v>
      </c>
      <c r="G109" s="21">
        <v>37768</v>
      </c>
      <c r="H109" s="21">
        <f t="shared" si="61"/>
        <v>42.579481397970689</v>
      </c>
      <c r="I109" s="21">
        <v>0</v>
      </c>
      <c r="J109" s="21">
        <f t="shared" si="62"/>
        <v>0</v>
      </c>
      <c r="K109" s="21">
        <v>0</v>
      </c>
      <c r="L109" s="21">
        <f t="shared" si="63"/>
        <v>0</v>
      </c>
      <c r="M109" s="21">
        <v>21042</v>
      </c>
      <c r="N109" s="21">
        <f t="shared" si="64"/>
        <v>23.722660653889516</v>
      </c>
      <c r="O109" s="21">
        <v>379968</v>
      </c>
      <c r="P109" s="21">
        <f t="shared" si="65"/>
        <v>428.37429537767758</v>
      </c>
      <c r="Q109" s="21">
        <v>0</v>
      </c>
      <c r="R109" s="21">
        <f t="shared" si="66"/>
        <v>0</v>
      </c>
      <c r="S109" s="21">
        <v>19302</v>
      </c>
      <c r="T109" s="21">
        <f t="shared" si="67"/>
        <v>21.760992108229988</v>
      </c>
      <c r="U109" s="21">
        <v>0</v>
      </c>
      <c r="V109" s="21">
        <f t="shared" si="68"/>
        <v>0</v>
      </c>
      <c r="W109" s="22">
        <f t="shared" si="69"/>
        <v>626889</v>
      </c>
      <c r="X109" s="21">
        <f t="shared" si="70"/>
        <v>706.75197294250279</v>
      </c>
    </row>
    <row r="110" spans="1:24" ht="16.5" customHeight="1" x14ac:dyDescent="0.2">
      <c r="A110" s="4" t="s">
        <v>144</v>
      </c>
      <c r="B110" s="5" t="s">
        <v>214</v>
      </c>
      <c r="C110" s="6" t="s">
        <v>145</v>
      </c>
      <c r="D110" s="7">
        <v>320</v>
      </c>
      <c r="E110" s="8">
        <v>3500</v>
      </c>
      <c r="F110" s="8">
        <f t="shared" si="60"/>
        <v>10.9375</v>
      </c>
      <c r="G110" s="8">
        <v>2588</v>
      </c>
      <c r="H110" s="8">
        <f t="shared" si="61"/>
        <v>8.0875000000000004</v>
      </c>
      <c r="I110" s="8">
        <v>8435</v>
      </c>
      <c r="J110" s="8">
        <f t="shared" si="62"/>
        <v>26.359375</v>
      </c>
      <c r="K110" s="8">
        <v>69848</v>
      </c>
      <c r="L110" s="8">
        <f t="shared" si="63"/>
        <v>218.27500000000001</v>
      </c>
      <c r="M110" s="8">
        <v>0</v>
      </c>
      <c r="N110" s="8">
        <f t="shared" si="64"/>
        <v>0</v>
      </c>
      <c r="O110" s="8">
        <v>59201</v>
      </c>
      <c r="P110" s="8">
        <f t="shared" si="65"/>
        <v>185.00312500000001</v>
      </c>
      <c r="Q110" s="8">
        <v>169433</v>
      </c>
      <c r="R110" s="8">
        <f t="shared" si="66"/>
        <v>529.47812499999998</v>
      </c>
      <c r="S110" s="8">
        <v>0</v>
      </c>
      <c r="T110" s="8">
        <f t="shared" si="67"/>
        <v>0</v>
      </c>
      <c r="U110" s="8">
        <v>0</v>
      </c>
      <c r="V110" s="8">
        <f t="shared" si="68"/>
        <v>0</v>
      </c>
      <c r="W110" s="9">
        <f t="shared" si="69"/>
        <v>313005</v>
      </c>
      <c r="X110" s="8">
        <f t="shared" si="70"/>
        <v>978.140625</v>
      </c>
    </row>
    <row r="111" spans="1:24" ht="16.5" customHeight="1" x14ac:dyDescent="0.2">
      <c r="A111" s="11" t="s">
        <v>146</v>
      </c>
      <c r="B111" s="12" t="s">
        <v>214</v>
      </c>
      <c r="C111" s="13" t="s">
        <v>147</v>
      </c>
      <c r="D111" s="14">
        <v>851</v>
      </c>
      <c r="E111" s="15">
        <v>173420</v>
      </c>
      <c r="F111" s="15">
        <f t="shared" si="60"/>
        <v>203.78378378378378</v>
      </c>
      <c r="G111" s="15">
        <v>40291</v>
      </c>
      <c r="H111" s="15">
        <f t="shared" si="61"/>
        <v>47.345475910693303</v>
      </c>
      <c r="I111" s="15">
        <v>0</v>
      </c>
      <c r="J111" s="15">
        <f t="shared" si="62"/>
        <v>0</v>
      </c>
      <c r="K111" s="15">
        <v>0</v>
      </c>
      <c r="L111" s="15">
        <f t="shared" si="63"/>
        <v>0</v>
      </c>
      <c r="M111" s="15">
        <v>16772</v>
      </c>
      <c r="N111" s="15">
        <f t="shared" si="64"/>
        <v>19.708578143360754</v>
      </c>
      <c r="O111" s="15">
        <v>374230</v>
      </c>
      <c r="P111" s="15">
        <f t="shared" si="65"/>
        <v>439.75323149236192</v>
      </c>
      <c r="Q111" s="15">
        <v>0</v>
      </c>
      <c r="R111" s="15">
        <f t="shared" si="66"/>
        <v>0</v>
      </c>
      <c r="S111" s="15">
        <v>29001</v>
      </c>
      <c r="T111" s="15">
        <f t="shared" si="67"/>
        <v>34.07873090481786</v>
      </c>
      <c r="U111" s="15">
        <v>0</v>
      </c>
      <c r="V111" s="15">
        <f t="shared" si="68"/>
        <v>0</v>
      </c>
      <c r="W111" s="16">
        <f t="shared" si="69"/>
        <v>633714</v>
      </c>
      <c r="X111" s="15">
        <f t="shared" si="70"/>
        <v>744.66980023501765</v>
      </c>
    </row>
    <row r="112" spans="1:24" ht="16.5" customHeight="1" x14ac:dyDescent="0.2">
      <c r="A112" s="11" t="s">
        <v>148</v>
      </c>
      <c r="B112" s="12" t="s">
        <v>214</v>
      </c>
      <c r="C112" s="13" t="s">
        <v>149</v>
      </c>
      <c r="D112" s="14">
        <v>418</v>
      </c>
      <c r="E112" s="15">
        <v>734364</v>
      </c>
      <c r="F112" s="15">
        <f t="shared" si="60"/>
        <v>1756.8516746411483</v>
      </c>
      <c r="G112" s="15">
        <v>4274</v>
      </c>
      <c r="H112" s="15">
        <f t="shared" si="61"/>
        <v>10.224880382775119</v>
      </c>
      <c r="I112" s="15">
        <v>2714</v>
      </c>
      <c r="J112" s="15">
        <f t="shared" si="62"/>
        <v>6.4928229665071768</v>
      </c>
      <c r="K112" s="15">
        <v>37673</v>
      </c>
      <c r="L112" s="15">
        <f t="shared" si="63"/>
        <v>90.126794258373209</v>
      </c>
      <c r="M112" s="15">
        <v>10875</v>
      </c>
      <c r="N112" s="15">
        <f t="shared" si="64"/>
        <v>26.016746411483254</v>
      </c>
      <c r="O112" s="15">
        <v>21334</v>
      </c>
      <c r="P112" s="15">
        <f t="shared" si="65"/>
        <v>51.038277511961724</v>
      </c>
      <c r="Q112" s="15">
        <v>36008</v>
      </c>
      <c r="R112" s="15">
        <f t="shared" si="66"/>
        <v>86.143540669856463</v>
      </c>
      <c r="S112" s="15">
        <v>92441</v>
      </c>
      <c r="T112" s="15">
        <f t="shared" si="67"/>
        <v>221.15071770334927</v>
      </c>
      <c r="U112" s="15">
        <v>0</v>
      </c>
      <c r="V112" s="15">
        <f t="shared" si="68"/>
        <v>0</v>
      </c>
      <c r="W112" s="16">
        <f t="shared" si="69"/>
        <v>939683</v>
      </c>
      <c r="X112" s="15">
        <f t="shared" si="70"/>
        <v>2248.0454545454545</v>
      </c>
    </row>
    <row r="113" spans="1:24" ht="16.5" customHeight="1" x14ac:dyDescent="0.2">
      <c r="A113" s="11" t="s">
        <v>150</v>
      </c>
      <c r="B113" s="12" t="s">
        <v>214</v>
      </c>
      <c r="C113" s="13" t="s">
        <v>151</v>
      </c>
      <c r="D113" s="14">
        <v>122</v>
      </c>
      <c r="E113" s="15">
        <v>21431</v>
      </c>
      <c r="F113" s="15">
        <f t="shared" si="60"/>
        <v>175.6639344262295</v>
      </c>
      <c r="G113" s="15">
        <v>409</v>
      </c>
      <c r="H113" s="15">
        <f t="shared" si="61"/>
        <v>3.3524590163934427</v>
      </c>
      <c r="I113" s="15">
        <v>3668</v>
      </c>
      <c r="J113" s="15">
        <f t="shared" si="62"/>
        <v>30.065573770491802</v>
      </c>
      <c r="K113" s="15">
        <v>7885</v>
      </c>
      <c r="L113" s="15">
        <f t="shared" si="63"/>
        <v>64.631147540983605</v>
      </c>
      <c r="M113" s="15">
        <v>3180</v>
      </c>
      <c r="N113" s="15">
        <f t="shared" si="64"/>
        <v>26.065573770491802</v>
      </c>
      <c r="O113" s="15">
        <v>26711</v>
      </c>
      <c r="P113" s="15">
        <f t="shared" si="65"/>
        <v>218.94262295081967</v>
      </c>
      <c r="Q113" s="15">
        <v>0</v>
      </c>
      <c r="R113" s="15">
        <f t="shared" si="66"/>
        <v>0</v>
      </c>
      <c r="S113" s="15">
        <v>61441</v>
      </c>
      <c r="T113" s="15">
        <f t="shared" si="67"/>
        <v>503.61475409836066</v>
      </c>
      <c r="U113" s="15">
        <v>0</v>
      </c>
      <c r="V113" s="15">
        <f t="shared" si="68"/>
        <v>0</v>
      </c>
      <c r="W113" s="16">
        <f t="shared" si="69"/>
        <v>124725</v>
      </c>
      <c r="X113" s="15">
        <f t="shared" si="70"/>
        <v>1022.3360655737705</v>
      </c>
    </row>
    <row r="114" spans="1:24" ht="16.5" customHeight="1" x14ac:dyDescent="0.2">
      <c r="A114" s="17" t="s">
        <v>152</v>
      </c>
      <c r="B114" s="18" t="s">
        <v>214</v>
      </c>
      <c r="C114" s="19" t="s">
        <v>153</v>
      </c>
      <c r="D114" s="20">
        <v>1908</v>
      </c>
      <c r="E114" s="21">
        <v>0</v>
      </c>
      <c r="F114" s="21">
        <f t="shared" si="60"/>
        <v>0</v>
      </c>
      <c r="G114" s="21">
        <v>2374</v>
      </c>
      <c r="H114" s="21">
        <f t="shared" si="61"/>
        <v>1.2442348008385744</v>
      </c>
      <c r="I114" s="21">
        <v>780</v>
      </c>
      <c r="J114" s="21">
        <f t="shared" si="62"/>
        <v>0.4088050314465409</v>
      </c>
      <c r="K114" s="21">
        <v>0</v>
      </c>
      <c r="L114" s="21">
        <f t="shared" si="63"/>
        <v>0</v>
      </c>
      <c r="M114" s="21">
        <v>398</v>
      </c>
      <c r="N114" s="21">
        <f t="shared" si="64"/>
        <v>0.20859538784067086</v>
      </c>
      <c r="O114" s="21">
        <v>10705</v>
      </c>
      <c r="P114" s="21">
        <f t="shared" si="65"/>
        <v>5.6105870020964357</v>
      </c>
      <c r="Q114" s="21">
        <v>44826</v>
      </c>
      <c r="R114" s="21">
        <f t="shared" si="66"/>
        <v>23.4937106918239</v>
      </c>
      <c r="S114" s="21">
        <v>24614</v>
      </c>
      <c r="T114" s="21">
        <f t="shared" si="67"/>
        <v>12.90041928721174</v>
      </c>
      <c r="U114" s="21">
        <v>0</v>
      </c>
      <c r="V114" s="21">
        <f t="shared" si="68"/>
        <v>0</v>
      </c>
      <c r="W114" s="22">
        <f t="shared" si="69"/>
        <v>83697</v>
      </c>
      <c r="X114" s="21">
        <f t="shared" si="70"/>
        <v>43.866352201257861</v>
      </c>
    </row>
    <row r="115" spans="1:24" ht="16.5" customHeight="1" x14ac:dyDescent="0.2">
      <c r="A115" s="4" t="s">
        <v>154</v>
      </c>
      <c r="B115" s="5" t="s">
        <v>214</v>
      </c>
      <c r="C115" s="6" t="s">
        <v>155</v>
      </c>
      <c r="D115" s="7">
        <v>553</v>
      </c>
      <c r="E115" s="8">
        <v>56658</v>
      </c>
      <c r="F115" s="8">
        <f t="shared" si="60"/>
        <v>102.45569620253164</v>
      </c>
      <c r="G115" s="8">
        <v>26116</v>
      </c>
      <c r="H115" s="8">
        <f t="shared" si="61"/>
        <v>47.226039783001809</v>
      </c>
      <c r="I115" s="8">
        <v>0</v>
      </c>
      <c r="J115" s="8">
        <f t="shared" si="62"/>
        <v>0</v>
      </c>
      <c r="K115" s="8">
        <v>0</v>
      </c>
      <c r="L115" s="8">
        <f t="shared" si="63"/>
        <v>0</v>
      </c>
      <c r="M115" s="8">
        <v>16267</v>
      </c>
      <c r="N115" s="8">
        <f t="shared" si="64"/>
        <v>29.415913200723327</v>
      </c>
      <c r="O115" s="8">
        <v>265810</v>
      </c>
      <c r="P115" s="8">
        <f t="shared" si="65"/>
        <v>480.66907775768533</v>
      </c>
      <c r="Q115" s="8">
        <v>0</v>
      </c>
      <c r="R115" s="8">
        <f t="shared" si="66"/>
        <v>0</v>
      </c>
      <c r="S115" s="8">
        <v>23051</v>
      </c>
      <c r="T115" s="8">
        <f t="shared" si="67"/>
        <v>41.683544303797468</v>
      </c>
      <c r="U115" s="8">
        <v>0</v>
      </c>
      <c r="V115" s="8">
        <f t="shared" si="68"/>
        <v>0</v>
      </c>
      <c r="W115" s="9">
        <f t="shared" si="69"/>
        <v>387902</v>
      </c>
      <c r="X115" s="8">
        <f t="shared" si="70"/>
        <v>701.45027124773958</v>
      </c>
    </row>
    <row r="116" spans="1:24" ht="16.5" customHeight="1" x14ac:dyDescent="0.2">
      <c r="A116" s="11" t="s">
        <v>156</v>
      </c>
      <c r="B116" s="12" t="s">
        <v>214</v>
      </c>
      <c r="C116" s="13" t="s">
        <v>157</v>
      </c>
      <c r="D116" s="14">
        <v>249</v>
      </c>
      <c r="E116" s="15">
        <v>22250</v>
      </c>
      <c r="F116" s="15">
        <f t="shared" si="60"/>
        <v>89.357429718875508</v>
      </c>
      <c r="G116" s="15">
        <v>25050</v>
      </c>
      <c r="H116" s="15">
        <f t="shared" si="61"/>
        <v>100.60240963855422</v>
      </c>
      <c r="I116" s="15">
        <v>4028</v>
      </c>
      <c r="J116" s="15">
        <f t="shared" si="62"/>
        <v>16.176706827309236</v>
      </c>
      <c r="K116" s="15">
        <v>0</v>
      </c>
      <c r="L116" s="15">
        <f t="shared" si="63"/>
        <v>0</v>
      </c>
      <c r="M116" s="15">
        <v>0</v>
      </c>
      <c r="N116" s="15">
        <f t="shared" si="64"/>
        <v>0</v>
      </c>
      <c r="O116" s="15">
        <v>48523</v>
      </c>
      <c r="P116" s="15">
        <f t="shared" si="65"/>
        <v>194.8714859437751</v>
      </c>
      <c r="Q116" s="15">
        <v>55577</v>
      </c>
      <c r="R116" s="15">
        <f t="shared" si="66"/>
        <v>223.20080321285141</v>
      </c>
      <c r="S116" s="15">
        <v>56632</v>
      </c>
      <c r="T116" s="15">
        <f t="shared" si="67"/>
        <v>227.43775100401606</v>
      </c>
      <c r="U116" s="15">
        <v>0</v>
      </c>
      <c r="V116" s="15">
        <f t="shared" si="68"/>
        <v>0</v>
      </c>
      <c r="W116" s="16">
        <f t="shared" si="69"/>
        <v>212060</v>
      </c>
      <c r="X116" s="15">
        <f t="shared" si="70"/>
        <v>851.64658634538148</v>
      </c>
    </row>
    <row r="117" spans="1:24" ht="16.5" customHeight="1" x14ac:dyDescent="0.2">
      <c r="A117" s="11" t="s">
        <v>158</v>
      </c>
      <c r="B117" s="12" t="s">
        <v>214</v>
      </c>
      <c r="C117" s="13" t="s">
        <v>159</v>
      </c>
      <c r="D117" s="14">
        <v>329</v>
      </c>
      <c r="E117" s="15">
        <v>0</v>
      </c>
      <c r="F117" s="15">
        <f t="shared" si="60"/>
        <v>0</v>
      </c>
      <c r="G117" s="15">
        <v>3797</v>
      </c>
      <c r="H117" s="15">
        <f t="shared" si="61"/>
        <v>11.541033434650457</v>
      </c>
      <c r="I117" s="15">
        <v>4364</v>
      </c>
      <c r="J117" s="15">
        <f t="shared" si="62"/>
        <v>13.264437689969604</v>
      </c>
      <c r="K117" s="15">
        <v>60240</v>
      </c>
      <c r="L117" s="15">
        <f t="shared" si="63"/>
        <v>183.10030395136778</v>
      </c>
      <c r="M117" s="15">
        <v>2034</v>
      </c>
      <c r="N117" s="15">
        <f t="shared" si="64"/>
        <v>6.1823708206686927</v>
      </c>
      <c r="O117" s="15">
        <v>57054</v>
      </c>
      <c r="P117" s="15">
        <f t="shared" si="65"/>
        <v>173.41641337386019</v>
      </c>
      <c r="Q117" s="15">
        <v>281216</v>
      </c>
      <c r="R117" s="15">
        <f t="shared" si="66"/>
        <v>854.75987841945289</v>
      </c>
      <c r="S117" s="15">
        <v>11384</v>
      </c>
      <c r="T117" s="15">
        <f t="shared" si="67"/>
        <v>34.601823708206688</v>
      </c>
      <c r="U117" s="15">
        <v>0</v>
      </c>
      <c r="V117" s="15">
        <f t="shared" si="68"/>
        <v>0</v>
      </c>
      <c r="W117" s="16">
        <f t="shared" si="69"/>
        <v>420089</v>
      </c>
      <c r="X117" s="15">
        <f t="shared" si="70"/>
        <v>1276.8662613981762</v>
      </c>
    </row>
    <row r="118" spans="1:24" ht="16.5" customHeight="1" x14ac:dyDescent="0.2">
      <c r="A118" s="11" t="s">
        <v>160</v>
      </c>
      <c r="B118" s="12" t="s">
        <v>214</v>
      </c>
      <c r="C118" s="13" t="s">
        <v>161</v>
      </c>
      <c r="D118" s="14">
        <v>289</v>
      </c>
      <c r="E118" s="15">
        <v>0</v>
      </c>
      <c r="F118" s="15">
        <f t="shared" si="60"/>
        <v>0</v>
      </c>
      <c r="G118" s="15">
        <v>4070</v>
      </c>
      <c r="H118" s="15">
        <f t="shared" si="61"/>
        <v>14.083044982698961</v>
      </c>
      <c r="I118" s="15">
        <v>3281</v>
      </c>
      <c r="J118" s="15">
        <f t="shared" si="62"/>
        <v>11.352941176470589</v>
      </c>
      <c r="K118" s="15">
        <v>0</v>
      </c>
      <c r="L118" s="15">
        <f t="shared" si="63"/>
        <v>0</v>
      </c>
      <c r="M118" s="15">
        <v>5466</v>
      </c>
      <c r="N118" s="15">
        <f t="shared" si="64"/>
        <v>18.913494809688583</v>
      </c>
      <c r="O118" s="15">
        <v>146574</v>
      </c>
      <c r="P118" s="15">
        <f t="shared" si="65"/>
        <v>507.1764705882353</v>
      </c>
      <c r="Q118" s="15">
        <v>200000</v>
      </c>
      <c r="R118" s="15">
        <f t="shared" si="66"/>
        <v>692.0415224913495</v>
      </c>
      <c r="S118" s="15">
        <v>176960</v>
      </c>
      <c r="T118" s="15">
        <f t="shared" si="67"/>
        <v>612.31833910034607</v>
      </c>
      <c r="U118" s="15">
        <v>169328</v>
      </c>
      <c r="V118" s="15">
        <f t="shared" si="68"/>
        <v>585.91003460207617</v>
      </c>
      <c r="W118" s="16">
        <f t="shared" si="69"/>
        <v>705679</v>
      </c>
      <c r="X118" s="15">
        <f t="shared" si="70"/>
        <v>2441.7958477508651</v>
      </c>
    </row>
    <row r="119" spans="1:24" ht="16.5" customHeight="1" x14ac:dyDescent="0.2">
      <c r="A119" s="17" t="s">
        <v>162</v>
      </c>
      <c r="B119" s="18" t="s">
        <v>214</v>
      </c>
      <c r="C119" s="19" t="s">
        <v>163</v>
      </c>
      <c r="D119" s="20">
        <v>128</v>
      </c>
      <c r="E119" s="21">
        <v>0</v>
      </c>
      <c r="F119" s="21">
        <f t="shared" si="60"/>
        <v>0</v>
      </c>
      <c r="G119" s="21">
        <v>0</v>
      </c>
      <c r="H119" s="21">
        <f t="shared" si="61"/>
        <v>0</v>
      </c>
      <c r="I119" s="21">
        <v>910</v>
      </c>
      <c r="J119" s="21">
        <f t="shared" si="62"/>
        <v>7.109375</v>
      </c>
      <c r="K119" s="21">
        <v>21290</v>
      </c>
      <c r="L119" s="21">
        <f t="shared" si="63"/>
        <v>166.328125</v>
      </c>
      <c r="M119" s="21">
        <v>522</v>
      </c>
      <c r="N119" s="21">
        <f t="shared" si="64"/>
        <v>4.078125</v>
      </c>
      <c r="O119" s="21">
        <v>12501</v>
      </c>
      <c r="P119" s="21">
        <f t="shared" si="65"/>
        <v>97.6640625</v>
      </c>
      <c r="Q119" s="21">
        <v>156017</v>
      </c>
      <c r="R119" s="21">
        <f t="shared" si="66"/>
        <v>1218.8828125</v>
      </c>
      <c r="S119" s="21">
        <v>6152</v>
      </c>
      <c r="T119" s="21">
        <f t="shared" si="67"/>
        <v>48.0625</v>
      </c>
      <c r="U119" s="21">
        <v>0</v>
      </c>
      <c r="V119" s="21">
        <f t="shared" si="68"/>
        <v>0</v>
      </c>
      <c r="W119" s="22">
        <f t="shared" si="69"/>
        <v>197392</v>
      </c>
      <c r="X119" s="21">
        <f t="shared" si="70"/>
        <v>1542.125</v>
      </c>
    </row>
    <row r="120" spans="1:24" ht="16.5" customHeight="1" x14ac:dyDescent="0.2">
      <c r="A120" s="4" t="s">
        <v>164</v>
      </c>
      <c r="B120" s="5" t="s">
        <v>214</v>
      </c>
      <c r="C120" s="6" t="s">
        <v>165</v>
      </c>
      <c r="D120" s="7">
        <v>711</v>
      </c>
      <c r="E120" s="8">
        <v>0</v>
      </c>
      <c r="F120" s="8">
        <f t="shared" si="60"/>
        <v>0</v>
      </c>
      <c r="G120" s="8">
        <v>6195</v>
      </c>
      <c r="H120" s="8">
        <f t="shared" si="61"/>
        <v>8.7130801687763721</v>
      </c>
      <c r="I120" s="8">
        <v>8933</v>
      </c>
      <c r="J120" s="8">
        <f t="shared" si="62"/>
        <v>12.563994374120956</v>
      </c>
      <c r="K120" s="8">
        <v>0</v>
      </c>
      <c r="L120" s="8">
        <f t="shared" si="63"/>
        <v>0</v>
      </c>
      <c r="M120" s="8">
        <v>10755</v>
      </c>
      <c r="N120" s="8">
        <f t="shared" si="64"/>
        <v>15.126582278481013</v>
      </c>
      <c r="O120" s="8">
        <v>178587</v>
      </c>
      <c r="P120" s="8">
        <f t="shared" si="65"/>
        <v>251.17721518987341</v>
      </c>
      <c r="Q120" s="8">
        <v>1103613</v>
      </c>
      <c r="R120" s="8">
        <f t="shared" si="66"/>
        <v>1552.1983122362869</v>
      </c>
      <c r="S120" s="8">
        <v>22782</v>
      </c>
      <c r="T120" s="8">
        <f t="shared" si="67"/>
        <v>32.042194092827003</v>
      </c>
      <c r="U120" s="8">
        <v>0</v>
      </c>
      <c r="V120" s="8">
        <f t="shared" si="68"/>
        <v>0</v>
      </c>
      <c r="W120" s="9">
        <f t="shared" si="69"/>
        <v>1330865</v>
      </c>
      <c r="X120" s="8">
        <f t="shared" si="70"/>
        <v>1871.8213783403658</v>
      </c>
    </row>
    <row r="121" spans="1:24" ht="16.5" customHeight="1" thickBot="1" x14ac:dyDescent="0.25">
      <c r="A121" s="23"/>
      <c r="B121" s="24"/>
      <c r="C121" s="25" t="s">
        <v>166</v>
      </c>
      <c r="D121" s="26">
        <f>SUM(D80:D120)</f>
        <v>22842</v>
      </c>
      <c r="E121" s="27">
        <f>SUM(E80:E120)</f>
        <v>2116850</v>
      </c>
      <c r="F121" s="27">
        <f t="shared" si="60"/>
        <v>92.67358374923387</v>
      </c>
      <c r="G121" s="27">
        <f t="shared" ref="G121" si="71">SUM(G80:G120)</f>
        <v>390333</v>
      </c>
      <c r="H121" s="27">
        <f t="shared" si="61"/>
        <v>17.088389808247964</v>
      </c>
      <c r="I121" s="27">
        <f t="shared" ref="I121" si="72">SUM(I80:I120)</f>
        <v>199273</v>
      </c>
      <c r="J121" s="27">
        <f t="shared" si="62"/>
        <v>8.7239733823658181</v>
      </c>
      <c r="K121" s="27">
        <f t="shared" ref="K121" si="73">SUM(K80:K120)</f>
        <v>1034242</v>
      </c>
      <c r="L121" s="27">
        <f t="shared" si="63"/>
        <v>45.278084230802904</v>
      </c>
      <c r="M121" s="27">
        <f t="shared" ref="M121" si="74">SUM(M80:M120)</f>
        <v>199047</v>
      </c>
      <c r="N121" s="27">
        <f t="shared" si="64"/>
        <v>8.7140793275545043</v>
      </c>
      <c r="O121" s="27">
        <f t="shared" ref="O121" si="75">SUM(O80:O120)</f>
        <v>4182819</v>
      </c>
      <c r="P121" s="27">
        <f t="shared" si="65"/>
        <v>183.11964801681114</v>
      </c>
      <c r="Q121" s="27">
        <f t="shared" ref="Q121" si="76">SUM(Q80:Q120)</f>
        <v>7278429</v>
      </c>
      <c r="R121" s="27">
        <f t="shared" si="66"/>
        <v>318.64236931967429</v>
      </c>
      <c r="S121" s="27">
        <f t="shared" ref="S121" si="77">SUM(S80:S120)</f>
        <v>1875208</v>
      </c>
      <c r="T121" s="27">
        <f t="shared" si="67"/>
        <v>82.094737763768492</v>
      </c>
      <c r="U121" s="27">
        <f t="shared" ref="U121" si="78">SUM(U80:U120)</f>
        <v>1120760</v>
      </c>
      <c r="V121" s="27">
        <f t="shared" si="68"/>
        <v>49.065756063391994</v>
      </c>
      <c r="W121" s="28">
        <f t="shared" ref="W121" si="79">SUM(W80:W120)</f>
        <v>18396961</v>
      </c>
      <c r="X121" s="27">
        <f t="shared" si="70"/>
        <v>805.40062166185101</v>
      </c>
    </row>
    <row r="122" spans="1:24" ht="8.25" customHeight="1" thickTop="1" x14ac:dyDescent="0.2">
      <c r="A122" s="29"/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3"/>
      <c r="X122" s="31"/>
    </row>
    <row r="123" spans="1:24" ht="16.5" customHeight="1" x14ac:dyDescent="0.2">
      <c r="A123" s="4" t="s">
        <v>167</v>
      </c>
      <c r="B123" s="5" t="s">
        <v>214</v>
      </c>
      <c r="C123" s="6" t="s">
        <v>168</v>
      </c>
      <c r="D123" s="7">
        <v>746</v>
      </c>
      <c r="E123" s="8">
        <v>37086</v>
      </c>
      <c r="F123" s="8">
        <f t="shared" ref="F123:F145" si="80">IFERROR(E123/$D123,0)</f>
        <v>49.713136729222519</v>
      </c>
      <c r="G123" s="8">
        <v>0</v>
      </c>
      <c r="H123" s="8">
        <f t="shared" ref="H123:H145" si="81">IFERROR(G123/$D123,0)</f>
        <v>0</v>
      </c>
      <c r="I123" s="8">
        <v>6195</v>
      </c>
      <c r="J123" s="8">
        <f t="shared" ref="J123:J145" si="82">IFERROR(I123/$D123,0)</f>
        <v>8.3042895442359246</v>
      </c>
      <c r="K123" s="8">
        <v>0</v>
      </c>
      <c r="L123" s="8">
        <f t="shared" ref="L123:L145" si="83">IFERROR(K123/$D123,0)</f>
        <v>0</v>
      </c>
      <c r="M123" s="8">
        <v>4611</v>
      </c>
      <c r="N123" s="8">
        <f t="shared" ref="N123:N145" si="84">IFERROR(M123/$D123,0)</f>
        <v>6.1809651474530831</v>
      </c>
      <c r="O123" s="8">
        <v>30690</v>
      </c>
      <c r="P123" s="8">
        <f t="shared" ref="P123:P145" si="85">IFERROR(O123/$D123,0)</f>
        <v>41.139410187667558</v>
      </c>
      <c r="Q123" s="8">
        <v>183741</v>
      </c>
      <c r="R123" s="8">
        <f t="shared" ref="R123:R145" si="86">IFERROR(Q123/$D123,0)</f>
        <v>246.30160857908848</v>
      </c>
      <c r="S123" s="8">
        <v>28717</v>
      </c>
      <c r="T123" s="8">
        <f t="shared" ref="T123:T145" si="87">IFERROR(S123/$D123,0)</f>
        <v>38.494638069705097</v>
      </c>
      <c r="U123" s="8">
        <v>0</v>
      </c>
      <c r="V123" s="8">
        <f t="shared" ref="V123:V145" si="88">IFERROR(U123/$D123,0)</f>
        <v>0</v>
      </c>
      <c r="W123" s="9">
        <f t="shared" ref="W123:W144" si="89">SUM(E123,G123,I123,K123,M123,O123,Q123,S123,U123)</f>
        <v>291040</v>
      </c>
      <c r="X123" s="8">
        <f t="shared" ref="X123:X145" si="90">IFERROR(W123/$D123,0)</f>
        <v>390.13404825737263</v>
      </c>
    </row>
    <row r="124" spans="1:24" ht="16.5" customHeight="1" x14ac:dyDescent="0.2">
      <c r="A124" s="11" t="s">
        <v>169</v>
      </c>
      <c r="B124" s="12" t="s">
        <v>214</v>
      </c>
      <c r="C124" s="13" t="s">
        <v>170</v>
      </c>
      <c r="D124" s="14">
        <v>677</v>
      </c>
      <c r="E124" s="15">
        <v>105408</v>
      </c>
      <c r="F124" s="15">
        <f t="shared" si="80"/>
        <v>155.69867060561299</v>
      </c>
      <c r="G124" s="15">
        <v>0</v>
      </c>
      <c r="H124" s="15">
        <f t="shared" si="81"/>
        <v>0</v>
      </c>
      <c r="I124" s="15">
        <v>6627</v>
      </c>
      <c r="J124" s="15">
        <f t="shared" si="82"/>
        <v>9.7887740029542094</v>
      </c>
      <c r="K124" s="15">
        <v>0</v>
      </c>
      <c r="L124" s="15">
        <f t="shared" si="83"/>
        <v>0</v>
      </c>
      <c r="M124" s="15">
        <v>8666</v>
      </c>
      <c r="N124" s="15">
        <f t="shared" si="84"/>
        <v>12.800590841949779</v>
      </c>
      <c r="O124" s="15">
        <v>98499</v>
      </c>
      <c r="P124" s="15">
        <f t="shared" si="85"/>
        <v>145.493353028065</v>
      </c>
      <c r="Q124" s="15">
        <v>0</v>
      </c>
      <c r="R124" s="15">
        <f t="shared" si="86"/>
        <v>0</v>
      </c>
      <c r="S124" s="15">
        <v>24229</v>
      </c>
      <c r="T124" s="15">
        <f t="shared" si="87"/>
        <v>35.788774002954213</v>
      </c>
      <c r="U124" s="15">
        <v>0</v>
      </c>
      <c r="V124" s="15">
        <f t="shared" si="88"/>
        <v>0</v>
      </c>
      <c r="W124" s="16">
        <f t="shared" si="89"/>
        <v>243429</v>
      </c>
      <c r="X124" s="15">
        <f t="shared" si="90"/>
        <v>359.57016248153622</v>
      </c>
    </row>
    <row r="125" spans="1:24" ht="16.5" customHeight="1" x14ac:dyDescent="0.2">
      <c r="A125" s="11" t="s">
        <v>171</v>
      </c>
      <c r="B125" s="12" t="s">
        <v>214</v>
      </c>
      <c r="C125" s="13" t="s">
        <v>172</v>
      </c>
      <c r="D125" s="14">
        <v>1016</v>
      </c>
      <c r="E125" s="15">
        <v>9582</v>
      </c>
      <c r="F125" s="15">
        <f t="shared" si="80"/>
        <v>9.4311023622047241</v>
      </c>
      <c r="G125" s="15">
        <v>0</v>
      </c>
      <c r="H125" s="15">
        <f t="shared" si="81"/>
        <v>0</v>
      </c>
      <c r="I125" s="15">
        <v>9468</v>
      </c>
      <c r="J125" s="15">
        <f t="shared" si="82"/>
        <v>9.3188976377952759</v>
      </c>
      <c r="K125" s="15">
        <v>0</v>
      </c>
      <c r="L125" s="15">
        <f t="shared" si="83"/>
        <v>0</v>
      </c>
      <c r="M125" s="15">
        <v>23545</v>
      </c>
      <c r="N125" s="15">
        <f t="shared" si="84"/>
        <v>23.174212598425196</v>
      </c>
      <c r="O125" s="15">
        <v>198058</v>
      </c>
      <c r="P125" s="15">
        <f t="shared" si="85"/>
        <v>194.93897637795277</v>
      </c>
      <c r="Q125" s="15">
        <v>0</v>
      </c>
      <c r="R125" s="15">
        <f t="shared" si="86"/>
        <v>0</v>
      </c>
      <c r="S125" s="15">
        <v>1964</v>
      </c>
      <c r="T125" s="15">
        <f t="shared" si="87"/>
        <v>1.9330708661417322</v>
      </c>
      <c r="U125" s="15">
        <v>0</v>
      </c>
      <c r="V125" s="15">
        <f t="shared" si="88"/>
        <v>0</v>
      </c>
      <c r="W125" s="16">
        <f t="shared" si="89"/>
        <v>242617</v>
      </c>
      <c r="X125" s="15">
        <f t="shared" si="90"/>
        <v>238.79625984251967</v>
      </c>
    </row>
    <row r="126" spans="1:24" ht="16.5" customHeight="1" x14ac:dyDescent="0.2">
      <c r="A126" s="11" t="s">
        <v>173</v>
      </c>
      <c r="B126" s="12" t="s">
        <v>214</v>
      </c>
      <c r="C126" s="13" t="s">
        <v>174</v>
      </c>
      <c r="D126" s="14">
        <v>600</v>
      </c>
      <c r="E126" s="15">
        <v>6250</v>
      </c>
      <c r="F126" s="15">
        <f t="shared" si="80"/>
        <v>10.416666666666666</v>
      </c>
      <c r="G126" s="15">
        <v>0</v>
      </c>
      <c r="H126" s="15">
        <f t="shared" si="81"/>
        <v>0</v>
      </c>
      <c r="I126" s="15">
        <v>7564</v>
      </c>
      <c r="J126" s="15">
        <f t="shared" si="82"/>
        <v>12.606666666666667</v>
      </c>
      <c r="K126" s="15">
        <v>40572</v>
      </c>
      <c r="L126" s="15">
        <f t="shared" si="83"/>
        <v>67.62</v>
      </c>
      <c r="M126" s="15">
        <v>89415</v>
      </c>
      <c r="N126" s="15">
        <f t="shared" si="84"/>
        <v>149.02500000000001</v>
      </c>
      <c r="O126" s="15">
        <v>105981</v>
      </c>
      <c r="P126" s="15">
        <f t="shared" si="85"/>
        <v>176.63499999999999</v>
      </c>
      <c r="Q126" s="15">
        <v>0</v>
      </c>
      <c r="R126" s="15">
        <f t="shared" si="86"/>
        <v>0</v>
      </c>
      <c r="S126" s="15">
        <v>0</v>
      </c>
      <c r="T126" s="15">
        <f t="shared" si="87"/>
        <v>0</v>
      </c>
      <c r="U126" s="15">
        <v>0</v>
      </c>
      <c r="V126" s="15">
        <f t="shared" si="88"/>
        <v>0</v>
      </c>
      <c r="W126" s="16">
        <f t="shared" si="89"/>
        <v>249782</v>
      </c>
      <c r="X126" s="15">
        <f t="shared" si="90"/>
        <v>416.30333333333334</v>
      </c>
    </row>
    <row r="127" spans="1:24" ht="16.5" customHeight="1" x14ac:dyDescent="0.2">
      <c r="A127" s="17" t="s">
        <v>175</v>
      </c>
      <c r="B127" s="18" t="s">
        <v>214</v>
      </c>
      <c r="C127" s="19" t="s">
        <v>176</v>
      </c>
      <c r="D127" s="20">
        <v>553</v>
      </c>
      <c r="E127" s="21">
        <v>18873</v>
      </c>
      <c r="F127" s="21">
        <f t="shared" si="80"/>
        <v>34.128390596745028</v>
      </c>
      <c r="G127" s="21">
        <v>0</v>
      </c>
      <c r="H127" s="21">
        <f t="shared" si="81"/>
        <v>0</v>
      </c>
      <c r="I127" s="21">
        <v>8611</v>
      </c>
      <c r="J127" s="21">
        <f t="shared" si="82"/>
        <v>15.571428571428571</v>
      </c>
      <c r="K127" s="21">
        <v>170580</v>
      </c>
      <c r="L127" s="21">
        <f t="shared" si="83"/>
        <v>308.46292947558771</v>
      </c>
      <c r="M127" s="21">
        <v>6818</v>
      </c>
      <c r="N127" s="21">
        <f t="shared" si="84"/>
        <v>12.329113924050633</v>
      </c>
      <c r="O127" s="21">
        <v>242773</v>
      </c>
      <c r="P127" s="21">
        <f t="shared" si="85"/>
        <v>439.01084990958407</v>
      </c>
      <c r="Q127" s="21">
        <v>0</v>
      </c>
      <c r="R127" s="21">
        <f t="shared" si="86"/>
        <v>0</v>
      </c>
      <c r="S127" s="21">
        <v>51200</v>
      </c>
      <c r="T127" s="21">
        <f t="shared" si="87"/>
        <v>92.585895117540687</v>
      </c>
      <c r="U127" s="21">
        <v>0</v>
      </c>
      <c r="V127" s="21">
        <f t="shared" si="88"/>
        <v>0</v>
      </c>
      <c r="W127" s="22">
        <f t="shared" si="89"/>
        <v>498855</v>
      </c>
      <c r="X127" s="21">
        <f t="shared" si="90"/>
        <v>902.08860759493666</v>
      </c>
    </row>
    <row r="128" spans="1:24" ht="16.5" customHeight="1" x14ac:dyDescent="0.2">
      <c r="A128" s="4" t="s">
        <v>177</v>
      </c>
      <c r="B128" s="5" t="s">
        <v>214</v>
      </c>
      <c r="C128" s="6" t="s">
        <v>178</v>
      </c>
      <c r="D128" s="7">
        <v>858</v>
      </c>
      <c r="E128" s="8">
        <v>68960</v>
      </c>
      <c r="F128" s="8">
        <f t="shared" si="80"/>
        <v>80.372960372960378</v>
      </c>
      <c r="G128" s="8">
        <v>200</v>
      </c>
      <c r="H128" s="8">
        <f t="shared" si="81"/>
        <v>0.23310023310023309</v>
      </c>
      <c r="I128" s="8">
        <v>12258</v>
      </c>
      <c r="J128" s="8">
        <f t="shared" si="82"/>
        <v>14.286713286713287</v>
      </c>
      <c r="K128" s="8">
        <v>33310</v>
      </c>
      <c r="L128" s="8">
        <f t="shared" si="83"/>
        <v>38.822843822843822</v>
      </c>
      <c r="M128" s="8">
        <v>0</v>
      </c>
      <c r="N128" s="8">
        <f t="shared" si="84"/>
        <v>0</v>
      </c>
      <c r="O128" s="8">
        <v>125804</v>
      </c>
      <c r="P128" s="8">
        <f t="shared" si="85"/>
        <v>146.62470862470863</v>
      </c>
      <c r="Q128" s="8">
        <v>14728</v>
      </c>
      <c r="R128" s="8">
        <f t="shared" si="86"/>
        <v>17.165501165501166</v>
      </c>
      <c r="S128" s="8">
        <v>3317</v>
      </c>
      <c r="T128" s="8">
        <f t="shared" si="87"/>
        <v>3.8659673659673661</v>
      </c>
      <c r="U128" s="8">
        <v>0</v>
      </c>
      <c r="V128" s="8">
        <f t="shared" si="88"/>
        <v>0</v>
      </c>
      <c r="W128" s="9">
        <f t="shared" si="89"/>
        <v>258577</v>
      </c>
      <c r="X128" s="8">
        <f t="shared" si="90"/>
        <v>301.37179487179486</v>
      </c>
    </row>
    <row r="129" spans="1:24" ht="16.5" customHeight="1" x14ac:dyDescent="0.2">
      <c r="A129" s="11" t="s">
        <v>179</v>
      </c>
      <c r="B129" s="12" t="s">
        <v>214</v>
      </c>
      <c r="C129" s="13" t="s">
        <v>180</v>
      </c>
      <c r="D129" s="14">
        <v>466</v>
      </c>
      <c r="E129" s="15">
        <v>0</v>
      </c>
      <c r="F129" s="15">
        <f t="shared" si="80"/>
        <v>0</v>
      </c>
      <c r="G129" s="15">
        <v>0</v>
      </c>
      <c r="H129" s="15">
        <f t="shared" si="81"/>
        <v>0</v>
      </c>
      <c r="I129" s="15">
        <v>3911</v>
      </c>
      <c r="J129" s="15">
        <f t="shared" si="82"/>
        <v>8.3927038626609445</v>
      </c>
      <c r="K129" s="15">
        <v>0</v>
      </c>
      <c r="L129" s="15">
        <f t="shared" si="83"/>
        <v>0</v>
      </c>
      <c r="M129" s="15">
        <v>15732</v>
      </c>
      <c r="N129" s="15">
        <f t="shared" si="84"/>
        <v>33.759656652360512</v>
      </c>
      <c r="O129" s="15">
        <v>109622</v>
      </c>
      <c r="P129" s="15">
        <f t="shared" si="85"/>
        <v>235.24034334763948</v>
      </c>
      <c r="Q129" s="15">
        <v>0</v>
      </c>
      <c r="R129" s="15">
        <f t="shared" si="86"/>
        <v>0</v>
      </c>
      <c r="S129" s="15">
        <v>0</v>
      </c>
      <c r="T129" s="15">
        <f t="shared" si="87"/>
        <v>0</v>
      </c>
      <c r="U129" s="15">
        <v>0</v>
      </c>
      <c r="V129" s="15">
        <f t="shared" si="88"/>
        <v>0</v>
      </c>
      <c r="W129" s="16">
        <f t="shared" si="89"/>
        <v>129265</v>
      </c>
      <c r="X129" s="15">
        <f t="shared" si="90"/>
        <v>277.39270386266094</v>
      </c>
    </row>
    <row r="130" spans="1:24" ht="16.5" customHeight="1" x14ac:dyDescent="0.2">
      <c r="A130" s="11" t="s">
        <v>181</v>
      </c>
      <c r="B130" s="12" t="s">
        <v>214</v>
      </c>
      <c r="C130" s="13" t="s">
        <v>182</v>
      </c>
      <c r="D130" s="14">
        <v>970</v>
      </c>
      <c r="E130" s="15">
        <v>0</v>
      </c>
      <c r="F130" s="15">
        <f t="shared" si="80"/>
        <v>0</v>
      </c>
      <c r="G130" s="15">
        <v>0</v>
      </c>
      <c r="H130" s="15">
        <f t="shared" si="81"/>
        <v>0</v>
      </c>
      <c r="I130" s="15">
        <v>34300</v>
      </c>
      <c r="J130" s="15">
        <f t="shared" si="82"/>
        <v>35.360824742268044</v>
      </c>
      <c r="K130" s="15">
        <v>216073</v>
      </c>
      <c r="L130" s="15">
        <f t="shared" si="83"/>
        <v>222.7556701030928</v>
      </c>
      <c r="M130" s="15">
        <v>23400</v>
      </c>
      <c r="N130" s="15">
        <f t="shared" si="84"/>
        <v>24.123711340206185</v>
      </c>
      <c r="O130" s="15">
        <v>190036</v>
      </c>
      <c r="P130" s="15">
        <f t="shared" si="85"/>
        <v>195.91340206185566</v>
      </c>
      <c r="Q130" s="15">
        <v>0</v>
      </c>
      <c r="R130" s="15">
        <f t="shared" si="86"/>
        <v>0</v>
      </c>
      <c r="S130" s="15">
        <v>2409</v>
      </c>
      <c r="T130" s="15">
        <f t="shared" si="87"/>
        <v>2.4835051546391753</v>
      </c>
      <c r="U130" s="15">
        <v>0</v>
      </c>
      <c r="V130" s="15">
        <f t="shared" si="88"/>
        <v>0</v>
      </c>
      <c r="W130" s="16">
        <f t="shared" si="89"/>
        <v>466218</v>
      </c>
      <c r="X130" s="15">
        <f t="shared" si="90"/>
        <v>480.63711340206186</v>
      </c>
    </row>
    <row r="131" spans="1:24" ht="16.5" customHeight="1" x14ac:dyDescent="0.2">
      <c r="A131" s="11" t="s">
        <v>183</v>
      </c>
      <c r="B131" s="12" t="s">
        <v>214</v>
      </c>
      <c r="C131" s="13" t="s">
        <v>184</v>
      </c>
      <c r="D131" s="14">
        <v>786</v>
      </c>
      <c r="E131" s="15">
        <v>989</v>
      </c>
      <c r="F131" s="15">
        <f t="shared" si="80"/>
        <v>1.2582697201017812</v>
      </c>
      <c r="G131" s="15">
        <v>0</v>
      </c>
      <c r="H131" s="15">
        <f t="shared" si="81"/>
        <v>0</v>
      </c>
      <c r="I131" s="15">
        <v>4153</v>
      </c>
      <c r="J131" s="15">
        <f t="shared" si="82"/>
        <v>5.283715012722646</v>
      </c>
      <c r="K131" s="15">
        <v>153937</v>
      </c>
      <c r="L131" s="15">
        <f t="shared" si="83"/>
        <v>195.84860050890586</v>
      </c>
      <c r="M131" s="15">
        <v>13390</v>
      </c>
      <c r="N131" s="15">
        <f t="shared" si="84"/>
        <v>17.03562340966921</v>
      </c>
      <c r="O131" s="15">
        <v>90385</v>
      </c>
      <c r="P131" s="15">
        <f t="shared" si="85"/>
        <v>114.99363867684478</v>
      </c>
      <c r="Q131" s="15">
        <v>0</v>
      </c>
      <c r="R131" s="15">
        <f t="shared" si="86"/>
        <v>0</v>
      </c>
      <c r="S131" s="15">
        <v>70512</v>
      </c>
      <c r="T131" s="15">
        <f t="shared" si="87"/>
        <v>89.709923664122144</v>
      </c>
      <c r="U131" s="15">
        <v>0</v>
      </c>
      <c r="V131" s="15">
        <f t="shared" si="88"/>
        <v>0</v>
      </c>
      <c r="W131" s="16">
        <f t="shared" si="89"/>
        <v>333366</v>
      </c>
      <c r="X131" s="15">
        <f t="shared" si="90"/>
        <v>424.12977099236639</v>
      </c>
    </row>
    <row r="132" spans="1:24" ht="16.5" customHeight="1" x14ac:dyDescent="0.2">
      <c r="A132" s="17" t="s">
        <v>185</v>
      </c>
      <c r="B132" s="18" t="s">
        <v>214</v>
      </c>
      <c r="C132" s="19" t="s">
        <v>186</v>
      </c>
      <c r="D132" s="20">
        <v>1109</v>
      </c>
      <c r="E132" s="21">
        <v>1951</v>
      </c>
      <c r="F132" s="21">
        <f t="shared" si="80"/>
        <v>1.7592425608656448</v>
      </c>
      <c r="G132" s="21">
        <v>0</v>
      </c>
      <c r="H132" s="21">
        <f t="shared" si="81"/>
        <v>0</v>
      </c>
      <c r="I132" s="21">
        <v>7360</v>
      </c>
      <c r="J132" s="21">
        <f t="shared" si="82"/>
        <v>6.6366095581605054</v>
      </c>
      <c r="K132" s="21">
        <v>172293</v>
      </c>
      <c r="L132" s="21">
        <f t="shared" si="83"/>
        <v>155.35888187556358</v>
      </c>
      <c r="M132" s="21">
        <v>20643</v>
      </c>
      <c r="N132" s="21">
        <f t="shared" si="84"/>
        <v>18.614066726780884</v>
      </c>
      <c r="O132" s="21">
        <v>107404</v>
      </c>
      <c r="P132" s="21">
        <f t="shared" si="85"/>
        <v>96.847610459873763</v>
      </c>
      <c r="Q132" s="21">
        <v>0</v>
      </c>
      <c r="R132" s="21">
        <f t="shared" si="86"/>
        <v>0</v>
      </c>
      <c r="S132" s="21">
        <v>78835</v>
      </c>
      <c r="T132" s="21">
        <f t="shared" si="87"/>
        <v>71.086564472497741</v>
      </c>
      <c r="U132" s="21">
        <v>0</v>
      </c>
      <c r="V132" s="21">
        <f t="shared" si="88"/>
        <v>0</v>
      </c>
      <c r="W132" s="22">
        <f t="shared" si="89"/>
        <v>388486</v>
      </c>
      <c r="X132" s="21">
        <f t="shared" si="90"/>
        <v>350.30297565374212</v>
      </c>
    </row>
    <row r="133" spans="1:24" ht="16.5" customHeight="1" x14ac:dyDescent="0.2">
      <c r="A133" s="4" t="s">
        <v>187</v>
      </c>
      <c r="B133" s="5" t="s">
        <v>214</v>
      </c>
      <c r="C133" s="6" t="s">
        <v>188</v>
      </c>
      <c r="D133" s="7">
        <v>1761</v>
      </c>
      <c r="E133" s="8">
        <v>309478</v>
      </c>
      <c r="F133" s="8">
        <f t="shared" si="80"/>
        <v>175.73992049971608</v>
      </c>
      <c r="G133" s="8">
        <v>2509</v>
      </c>
      <c r="H133" s="8">
        <f t="shared" si="81"/>
        <v>1.4247586598523567</v>
      </c>
      <c r="I133" s="8">
        <v>12102</v>
      </c>
      <c r="J133" s="8">
        <f t="shared" si="82"/>
        <v>6.8722316865417374</v>
      </c>
      <c r="K133" s="8">
        <v>0</v>
      </c>
      <c r="L133" s="8">
        <f t="shared" si="83"/>
        <v>0</v>
      </c>
      <c r="M133" s="8">
        <v>97030</v>
      </c>
      <c r="N133" s="8">
        <f t="shared" si="84"/>
        <v>55.099375354911984</v>
      </c>
      <c r="O133" s="8">
        <v>169648</v>
      </c>
      <c r="P133" s="8">
        <f t="shared" si="85"/>
        <v>96.336172629187956</v>
      </c>
      <c r="Q133" s="8">
        <v>79289</v>
      </c>
      <c r="R133" s="8">
        <f t="shared" si="86"/>
        <v>45.024985803520728</v>
      </c>
      <c r="S133" s="8">
        <v>23047</v>
      </c>
      <c r="T133" s="8">
        <f t="shared" si="87"/>
        <v>13.087450312322543</v>
      </c>
      <c r="U133" s="8">
        <v>0</v>
      </c>
      <c r="V133" s="8">
        <f t="shared" si="88"/>
        <v>0</v>
      </c>
      <c r="W133" s="9">
        <f t="shared" si="89"/>
        <v>693103</v>
      </c>
      <c r="X133" s="8">
        <f t="shared" si="90"/>
        <v>393.5848949460534</v>
      </c>
    </row>
    <row r="134" spans="1:24" ht="16.5" customHeight="1" x14ac:dyDescent="0.2">
      <c r="A134" s="11" t="s">
        <v>189</v>
      </c>
      <c r="B134" s="12" t="s">
        <v>214</v>
      </c>
      <c r="C134" s="13" t="s">
        <v>190</v>
      </c>
      <c r="D134" s="14">
        <v>802</v>
      </c>
      <c r="E134" s="15">
        <v>5581</v>
      </c>
      <c r="F134" s="15">
        <f t="shared" si="80"/>
        <v>6.9588528678304238</v>
      </c>
      <c r="G134" s="15">
        <v>0</v>
      </c>
      <c r="H134" s="15">
        <f t="shared" si="81"/>
        <v>0</v>
      </c>
      <c r="I134" s="15">
        <v>8269</v>
      </c>
      <c r="J134" s="15">
        <f t="shared" si="82"/>
        <v>10.310473815461346</v>
      </c>
      <c r="K134" s="15">
        <v>204442</v>
      </c>
      <c r="L134" s="15">
        <f t="shared" si="83"/>
        <v>254.91521197007481</v>
      </c>
      <c r="M134" s="15">
        <v>17040</v>
      </c>
      <c r="N134" s="15">
        <f t="shared" si="84"/>
        <v>21.246882793017456</v>
      </c>
      <c r="O134" s="15">
        <v>234242</v>
      </c>
      <c r="P134" s="15">
        <f t="shared" si="85"/>
        <v>292.07231920199501</v>
      </c>
      <c r="Q134" s="15">
        <v>625</v>
      </c>
      <c r="R134" s="15">
        <f t="shared" si="86"/>
        <v>0.77930174563591026</v>
      </c>
      <c r="S134" s="15">
        <v>72539</v>
      </c>
      <c r="T134" s="15">
        <f t="shared" si="87"/>
        <v>90.447630922693264</v>
      </c>
      <c r="U134" s="15">
        <v>0</v>
      </c>
      <c r="V134" s="15">
        <f t="shared" si="88"/>
        <v>0</v>
      </c>
      <c r="W134" s="16">
        <f t="shared" si="89"/>
        <v>542738</v>
      </c>
      <c r="X134" s="15">
        <f t="shared" si="90"/>
        <v>676.73067331670825</v>
      </c>
    </row>
    <row r="135" spans="1:24" ht="16.5" customHeight="1" x14ac:dyDescent="0.2">
      <c r="A135" s="11" t="s">
        <v>191</v>
      </c>
      <c r="B135" s="12" t="s">
        <v>214</v>
      </c>
      <c r="C135" s="13" t="s">
        <v>192</v>
      </c>
      <c r="D135" s="14">
        <v>344</v>
      </c>
      <c r="E135" s="15">
        <v>13443</v>
      </c>
      <c r="F135" s="15">
        <f t="shared" si="80"/>
        <v>39.078488372093027</v>
      </c>
      <c r="G135" s="15">
        <v>0</v>
      </c>
      <c r="H135" s="15">
        <f t="shared" si="81"/>
        <v>0</v>
      </c>
      <c r="I135" s="15">
        <v>6824</v>
      </c>
      <c r="J135" s="15">
        <f t="shared" si="82"/>
        <v>19.837209302325583</v>
      </c>
      <c r="K135" s="15">
        <v>97778</v>
      </c>
      <c r="L135" s="15">
        <f t="shared" si="83"/>
        <v>284.23837209302326</v>
      </c>
      <c r="M135" s="15">
        <v>0</v>
      </c>
      <c r="N135" s="15">
        <f t="shared" si="84"/>
        <v>0</v>
      </c>
      <c r="O135" s="15">
        <v>102547</v>
      </c>
      <c r="P135" s="15">
        <f t="shared" si="85"/>
        <v>298.10174418604652</v>
      </c>
      <c r="Q135" s="15">
        <v>0</v>
      </c>
      <c r="R135" s="15">
        <f t="shared" si="86"/>
        <v>0</v>
      </c>
      <c r="S135" s="15">
        <v>0</v>
      </c>
      <c r="T135" s="15">
        <f t="shared" si="87"/>
        <v>0</v>
      </c>
      <c r="U135" s="15">
        <v>0</v>
      </c>
      <c r="V135" s="15">
        <f t="shared" si="88"/>
        <v>0</v>
      </c>
      <c r="W135" s="16">
        <f t="shared" si="89"/>
        <v>220592</v>
      </c>
      <c r="X135" s="15">
        <f t="shared" si="90"/>
        <v>641.25581395348843</v>
      </c>
    </row>
    <row r="136" spans="1:24" ht="16.5" customHeight="1" x14ac:dyDescent="0.2">
      <c r="A136" s="11" t="s">
        <v>193</v>
      </c>
      <c r="B136" s="12" t="s">
        <v>214</v>
      </c>
      <c r="C136" s="13" t="s">
        <v>194</v>
      </c>
      <c r="D136" s="14">
        <v>629</v>
      </c>
      <c r="E136" s="15">
        <v>240</v>
      </c>
      <c r="F136" s="15">
        <f t="shared" si="80"/>
        <v>0.38155802861685217</v>
      </c>
      <c r="G136" s="15">
        <v>171</v>
      </c>
      <c r="H136" s="15">
        <f t="shared" si="81"/>
        <v>0.27186009538950717</v>
      </c>
      <c r="I136" s="15">
        <v>1322</v>
      </c>
      <c r="J136" s="15">
        <f t="shared" si="82"/>
        <v>2.1017488076311608</v>
      </c>
      <c r="K136" s="15">
        <v>0</v>
      </c>
      <c r="L136" s="15">
        <f t="shared" si="83"/>
        <v>0</v>
      </c>
      <c r="M136" s="15">
        <v>10924</v>
      </c>
      <c r="N136" s="15">
        <f t="shared" si="84"/>
        <v>17.367249602543719</v>
      </c>
      <c r="O136" s="15">
        <v>95110</v>
      </c>
      <c r="P136" s="15">
        <f t="shared" si="85"/>
        <v>151.20826709062004</v>
      </c>
      <c r="Q136" s="15">
        <v>0</v>
      </c>
      <c r="R136" s="15">
        <f t="shared" si="86"/>
        <v>0</v>
      </c>
      <c r="S136" s="15">
        <v>0</v>
      </c>
      <c r="T136" s="15">
        <f t="shared" si="87"/>
        <v>0</v>
      </c>
      <c r="U136" s="15">
        <v>0</v>
      </c>
      <c r="V136" s="15">
        <f t="shared" si="88"/>
        <v>0</v>
      </c>
      <c r="W136" s="16">
        <f t="shared" si="89"/>
        <v>107767</v>
      </c>
      <c r="X136" s="15">
        <f t="shared" si="90"/>
        <v>171.33068362480128</v>
      </c>
    </row>
    <row r="137" spans="1:24" ht="16.5" customHeight="1" x14ac:dyDescent="0.2">
      <c r="A137" s="17" t="s">
        <v>195</v>
      </c>
      <c r="B137" s="18" t="s">
        <v>214</v>
      </c>
      <c r="C137" s="19" t="s">
        <v>196</v>
      </c>
      <c r="D137" s="20">
        <v>473</v>
      </c>
      <c r="E137" s="21">
        <v>7246</v>
      </c>
      <c r="F137" s="21">
        <f t="shared" si="80"/>
        <v>15.31923890063425</v>
      </c>
      <c r="G137" s="21">
        <v>0</v>
      </c>
      <c r="H137" s="21">
        <f t="shared" si="81"/>
        <v>0</v>
      </c>
      <c r="I137" s="21">
        <v>9726</v>
      </c>
      <c r="J137" s="21">
        <f t="shared" si="82"/>
        <v>20.562367864693446</v>
      </c>
      <c r="K137" s="21">
        <v>0</v>
      </c>
      <c r="L137" s="21">
        <f t="shared" si="83"/>
        <v>0</v>
      </c>
      <c r="M137" s="21">
        <v>13015</v>
      </c>
      <c r="N137" s="21">
        <f t="shared" si="84"/>
        <v>27.515856236786469</v>
      </c>
      <c r="O137" s="21">
        <v>36540</v>
      </c>
      <c r="P137" s="21">
        <f t="shared" si="85"/>
        <v>77.25158562367865</v>
      </c>
      <c r="Q137" s="21">
        <v>125</v>
      </c>
      <c r="R137" s="21">
        <f t="shared" si="86"/>
        <v>0.26427061310782241</v>
      </c>
      <c r="S137" s="21">
        <v>38993</v>
      </c>
      <c r="T137" s="21">
        <f t="shared" si="87"/>
        <v>82.437632135306558</v>
      </c>
      <c r="U137" s="21">
        <v>0</v>
      </c>
      <c r="V137" s="21">
        <f t="shared" si="88"/>
        <v>0</v>
      </c>
      <c r="W137" s="22">
        <f t="shared" si="89"/>
        <v>105645</v>
      </c>
      <c r="X137" s="21">
        <f t="shared" si="90"/>
        <v>223.3509513742072</v>
      </c>
    </row>
    <row r="138" spans="1:24" ht="16.5" customHeight="1" x14ac:dyDescent="0.2">
      <c r="A138" s="4" t="s">
        <v>197</v>
      </c>
      <c r="B138" s="5" t="s">
        <v>214</v>
      </c>
      <c r="C138" s="6" t="s">
        <v>198</v>
      </c>
      <c r="D138" s="7">
        <v>561</v>
      </c>
      <c r="E138" s="8">
        <v>0</v>
      </c>
      <c r="F138" s="8">
        <f t="shared" si="80"/>
        <v>0</v>
      </c>
      <c r="G138" s="8">
        <v>0</v>
      </c>
      <c r="H138" s="8">
        <f t="shared" si="81"/>
        <v>0</v>
      </c>
      <c r="I138" s="8">
        <v>0</v>
      </c>
      <c r="J138" s="8">
        <f t="shared" si="82"/>
        <v>0</v>
      </c>
      <c r="K138" s="8">
        <v>33885</v>
      </c>
      <c r="L138" s="8">
        <f t="shared" si="83"/>
        <v>60.401069518716575</v>
      </c>
      <c r="M138" s="8">
        <v>0</v>
      </c>
      <c r="N138" s="8">
        <f t="shared" si="84"/>
        <v>0</v>
      </c>
      <c r="O138" s="8">
        <v>124349</v>
      </c>
      <c r="P138" s="8">
        <f t="shared" si="85"/>
        <v>221.65597147950089</v>
      </c>
      <c r="Q138" s="8">
        <v>652299</v>
      </c>
      <c r="R138" s="8">
        <f t="shared" si="86"/>
        <v>1162.7433155080214</v>
      </c>
      <c r="S138" s="8">
        <v>26204</v>
      </c>
      <c r="T138" s="8">
        <f t="shared" si="87"/>
        <v>46.70944741532977</v>
      </c>
      <c r="U138" s="8">
        <v>0</v>
      </c>
      <c r="V138" s="8">
        <f t="shared" si="88"/>
        <v>0</v>
      </c>
      <c r="W138" s="9">
        <f t="shared" si="89"/>
        <v>836737</v>
      </c>
      <c r="X138" s="8">
        <f t="shared" si="90"/>
        <v>1491.5098039215686</v>
      </c>
    </row>
    <row r="139" spans="1:24" ht="16.5" customHeight="1" x14ac:dyDescent="0.2">
      <c r="A139" s="11" t="s">
        <v>199</v>
      </c>
      <c r="B139" s="12" t="s">
        <v>214</v>
      </c>
      <c r="C139" s="13" t="s">
        <v>200</v>
      </c>
      <c r="D139" s="14">
        <v>443</v>
      </c>
      <c r="E139" s="15">
        <v>6425</v>
      </c>
      <c r="F139" s="15">
        <f t="shared" si="80"/>
        <v>14.503386004514672</v>
      </c>
      <c r="G139" s="15">
        <v>150</v>
      </c>
      <c r="H139" s="15">
        <f t="shared" si="81"/>
        <v>0.33860045146726864</v>
      </c>
      <c r="I139" s="15">
        <v>7115</v>
      </c>
      <c r="J139" s="15">
        <f t="shared" si="82"/>
        <v>16.060948081264108</v>
      </c>
      <c r="K139" s="15">
        <v>131808</v>
      </c>
      <c r="L139" s="15">
        <f t="shared" si="83"/>
        <v>297.53498871331828</v>
      </c>
      <c r="M139" s="15">
        <v>0</v>
      </c>
      <c r="N139" s="15">
        <f t="shared" si="84"/>
        <v>0</v>
      </c>
      <c r="O139" s="15">
        <v>12085</v>
      </c>
      <c r="P139" s="15">
        <f t="shared" si="85"/>
        <v>27.279909706546274</v>
      </c>
      <c r="Q139" s="15">
        <v>233869</v>
      </c>
      <c r="R139" s="15">
        <f t="shared" si="86"/>
        <v>527.92099322799095</v>
      </c>
      <c r="S139" s="15">
        <v>19745</v>
      </c>
      <c r="T139" s="15">
        <f t="shared" si="87"/>
        <v>44.57110609480813</v>
      </c>
      <c r="U139" s="15">
        <v>0</v>
      </c>
      <c r="V139" s="15">
        <f t="shared" si="88"/>
        <v>0</v>
      </c>
      <c r="W139" s="16">
        <f t="shared" si="89"/>
        <v>411197</v>
      </c>
      <c r="X139" s="15">
        <f t="shared" si="90"/>
        <v>928.20993227990971</v>
      </c>
    </row>
    <row r="140" spans="1:24" ht="16.5" customHeight="1" x14ac:dyDescent="0.2">
      <c r="A140" s="11" t="s">
        <v>201</v>
      </c>
      <c r="B140" s="12" t="s">
        <v>214</v>
      </c>
      <c r="C140" s="13" t="s">
        <v>202</v>
      </c>
      <c r="D140" s="14">
        <v>643</v>
      </c>
      <c r="E140" s="15">
        <v>821</v>
      </c>
      <c r="F140" s="15">
        <f t="shared" si="80"/>
        <v>1.2768273716951788</v>
      </c>
      <c r="G140" s="15">
        <v>0</v>
      </c>
      <c r="H140" s="15">
        <f t="shared" si="81"/>
        <v>0</v>
      </c>
      <c r="I140" s="15">
        <v>3939</v>
      </c>
      <c r="J140" s="15">
        <f t="shared" si="82"/>
        <v>6.1259720062208398</v>
      </c>
      <c r="K140" s="15">
        <v>129164</v>
      </c>
      <c r="L140" s="15">
        <f t="shared" si="83"/>
        <v>200.87713841368586</v>
      </c>
      <c r="M140" s="15">
        <v>7643</v>
      </c>
      <c r="N140" s="15">
        <f t="shared" si="84"/>
        <v>11.886469673405911</v>
      </c>
      <c r="O140" s="15">
        <v>77013</v>
      </c>
      <c r="P140" s="15">
        <f t="shared" si="85"/>
        <v>119.77138413685847</v>
      </c>
      <c r="Q140" s="15">
        <v>0</v>
      </c>
      <c r="R140" s="15">
        <f t="shared" si="86"/>
        <v>0</v>
      </c>
      <c r="S140" s="15">
        <v>54996</v>
      </c>
      <c r="T140" s="15">
        <f t="shared" si="87"/>
        <v>85.530326594090198</v>
      </c>
      <c r="U140" s="15">
        <v>0</v>
      </c>
      <c r="V140" s="15">
        <f t="shared" si="88"/>
        <v>0</v>
      </c>
      <c r="W140" s="16">
        <f t="shared" si="89"/>
        <v>273576</v>
      </c>
      <c r="X140" s="15">
        <f t="shared" si="90"/>
        <v>425.46811819595644</v>
      </c>
    </row>
    <row r="141" spans="1:24" ht="16.5" customHeight="1" x14ac:dyDescent="0.2">
      <c r="A141" s="11" t="s">
        <v>203</v>
      </c>
      <c r="B141" s="12" t="s">
        <v>214</v>
      </c>
      <c r="C141" s="13" t="s">
        <v>204</v>
      </c>
      <c r="D141" s="14">
        <v>161</v>
      </c>
      <c r="E141" s="15">
        <v>37038</v>
      </c>
      <c r="F141" s="15">
        <f t="shared" si="80"/>
        <v>230.0496894409938</v>
      </c>
      <c r="G141" s="15">
        <v>0</v>
      </c>
      <c r="H141" s="15">
        <f t="shared" si="81"/>
        <v>0</v>
      </c>
      <c r="I141" s="15">
        <v>1893</v>
      </c>
      <c r="J141" s="15">
        <f t="shared" si="82"/>
        <v>11.75776397515528</v>
      </c>
      <c r="K141" s="15">
        <v>0</v>
      </c>
      <c r="L141" s="15">
        <f t="shared" si="83"/>
        <v>0</v>
      </c>
      <c r="M141" s="15">
        <v>7012</v>
      </c>
      <c r="N141" s="15">
        <f t="shared" si="84"/>
        <v>43.552795031055901</v>
      </c>
      <c r="O141" s="15">
        <v>48665</v>
      </c>
      <c r="P141" s="15">
        <f t="shared" si="85"/>
        <v>302.26708074534162</v>
      </c>
      <c r="Q141" s="15">
        <v>0</v>
      </c>
      <c r="R141" s="15">
        <f t="shared" si="86"/>
        <v>0</v>
      </c>
      <c r="S141" s="15">
        <v>0</v>
      </c>
      <c r="T141" s="15">
        <f t="shared" si="87"/>
        <v>0</v>
      </c>
      <c r="U141" s="15">
        <v>0</v>
      </c>
      <c r="V141" s="15">
        <f t="shared" si="88"/>
        <v>0</v>
      </c>
      <c r="W141" s="16">
        <f t="shared" si="89"/>
        <v>94608</v>
      </c>
      <c r="X141" s="15">
        <f t="shared" si="90"/>
        <v>587.62732919254654</v>
      </c>
    </row>
    <row r="142" spans="1:24" ht="16.5" customHeight="1" x14ac:dyDescent="0.2">
      <c r="A142" s="17" t="s">
        <v>205</v>
      </c>
      <c r="B142" s="18" t="s">
        <v>214</v>
      </c>
      <c r="C142" s="19" t="s">
        <v>206</v>
      </c>
      <c r="D142" s="20">
        <v>356</v>
      </c>
      <c r="E142" s="21">
        <v>30158</v>
      </c>
      <c r="F142" s="21">
        <f t="shared" si="80"/>
        <v>84.713483146067418</v>
      </c>
      <c r="G142" s="21">
        <v>0</v>
      </c>
      <c r="H142" s="21">
        <f t="shared" si="81"/>
        <v>0</v>
      </c>
      <c r="I142" s="21">
        <v>4755</v>
      </c>
      <c r="J142" s="21">
        <f t="shared" si="82"/>
        <v>13.356741573033707</v>
      </c>
      <c r="K142" s="21">
        <v>0</v>
      </c>
      <c r="L142" s="21">
        <f t="shared" si="83"/>
        <v>0</v>
      </c>
      <c r="M142" s="21">
        <v>35207</v>
      </c>
      <c r="N142" s="21">
        <f t="shared" si="84"/>
        <v>98.896067415730343</v>
      </c>
      <c r="O142" s="21">
        <v>104723</v>
      </c>
      <c r="P142" s="21">
        <f t="shared" si="85"/>
        <v>294.16573033707863</v>
      </c>
      <c r="Q142" s="21">
        <v>0</v>
      </c>
      <c r="R142" s="21">
        <f t="shared" si="86"/>
        <v>0</v>
      </c>
      <c r="S142" s="21">
        <v>0</v>
      </c>
      <c r="T142" s="21">
        <f t="shared" si="87"/>
        <v>0</v>
      </c>
      <c r="U142" s="21">
        <v>0</v>
      </c>
      <c r="V142" s="21">
        <f t="shared" si="88"/>
        <v>0</v>
      </c>
      <c r="W142" s="22">
        <f t="shared" si="89"/>
        <v>174843</v>
      </c>
      <c r="X142" s="21">
        <f t="shared" si="90"/>
        <v>491.13202247191009</v>
      </c>
    </row>
    <row r="143" spans="1:24" ht="16.5" customHeight="1" x14ac:dyDescent="0.2">
      <c r="A143" s="4" t="s">
        <v>207</v>
      </c>
      <c r="B143" s="5" t="s">
        <v>214</v>
      </c>
      <c r="C143" s="6" t="s">
        <v>208</v>
      </c>
      <c r="D143" s="7">
        <v>479</v>
      </c>
      <c r="E143" s="8">
        <v>0</v>
      </c>
      <c r="F143" s="8">
        <f t="shared" si="80"/>
        <v>0</v>
      </c>
      <c r="G143" s="8">
        <v>0</v>
      </c>
      <c r="H143" s="8">
        <f t="shared" si="81"/>
        <v>0</v>
      </c>
      <c r="I143" s="8">
        <v>4611</v>
      </c>
      <c r="J143" s="8">
        <f t="shared" si="82"/>
        <v>9.6263048016701465</v>
      </c>
      <c r="K143" s="8">
        <v>0</v>
      </c>
      <c r="L143" s="8">
        <f t="shared" si="83"/>
        <v>0</v>
      </c>
      <c r="M143" s="8">
        <v>13957</v>
      </c>
      <c r="N143" s="8">
        <f t="shared" si="84"/>
        <v>29.137787056367433</v>
      </c>
      <c r="O143" s="8">
        <v>138803</v>
      </c>
      <c r="P143" s="8">
        <f t="shared" si="85"/>
        <v>289.77661795407096</v>
      </c>
      <c r="Q143" s="8">
        <v>0</v>
      </c>
      <c r="R143" s="8">
        <f t="shared" si="86"/>
        <v>0</v>
      </c>
      <c r="S143" s="8">
        <v>0</v>
      </c>
      <c r="T143" s="8">
        <f t="shared" si="87"/>
        <v>0</v>
      </c>
      <c r="U143" s="8">
        <v>0</v>
      </c>
      <c r="V143" s="8">
        <f t="shared" si="88"/>
        <v>0</v>
      </c>
      <c r="W143" s="9">
        <f t="shared" si="89"/>
        <v>157371</v>
      </c>
      <c r="X143" s="8">
        <f t="shared" si="90"/>
        <v>328.54070981210856</v>
      </c>
    </row>
    <row r="144" spans="1:24" ht="16.5" customHeight="1" x14ac:dyDescent="0.2">
      <c r="A144" s="11" t="s">
        <v>209</v>
      </c>
      <c r="B144" s="12" t="s">
        <v>214</v>
      </c>
      <c r="C144" s="13" t="s">
        <v>210</v>
      </c>
      <c r="D144" s="14">
        <v>408</v>
      </c>
      <c r="E144" s="15">
        <v>1393</v>
      </c>
      <c r="F144" s="15">
        <f t="shared" si="80"/>
        <v>3.4142156862745097</v>
      </c>
      <c r="G144" s="15">
        <v>0</v>
      </c>
      <c r="H144" s="15">
        <f t="shared" si="81"/>
        <v>0</v>
      </c>
      <c r="I144" s="15">
        <v>3908</v>
      </c>
      <c r="J144" s="15">
        <f t="shared" si="82"/>
        <v>9.5784313725490193</v>
      </c>
      <c r="K144" s="15">
        <v>161550</v>
      </c>
      <c r="L144" s="15">
        <f t="shared" si="83"/>
        <v>395.95588235294116</v>
      </c>
      <c r="M144" s="15">
        <v>16540</v>
      </c>
      <c r="N144" s="15">
        <f t="shared" si="84"/>
        <v>40.53921568627451</v>
      </c>
      <c r="O144" s="15">
        <v>86365</v>
      </c>
      <c r="P144" s="15">
        <f t="shared" si="85"/>
        <v>211.67892156862746</v>
      </c>
      <c r="Q144" s="15">
        <v>270000</v>
      </c>
      <c r="R144" s="15">
        <f t="shared" si="86"/>
        <v>661.76470588235293</v>
      </c>
      <c r="S144" s="15">
        <v>37605</v>
      </c>
      <c r="T144" s="15">
        <f t="shared" si="87"/>
        <v>92.169117647058826</v>
      </c>
      <c r="U144" s="15">
        <v>0</v>
      </c>
      <c r="V144" s="15">
        <f t="shared" si="88"/>
        <v>0</v>
      </c>
      <c r="W144" s="16">
        <f t="shared" si="89"/>
        <v>577361</v>
      </c>
      <c r="X144" s="15">
        <f t="shared" si="90"/>
        <v>1415.1004901960785</v>
      </c>
    </row>
    <row r="145" spans="1:24" ht="16.5" customHeight="1" thickBot="1" x14ac:dyDescent="0.25">
      <c r="A145" s="23"/>
      <c r="B145" s="24"/>
      <c r="C145" s="25" t="s">
        <v>211</v>
      </c>
      <c r="D145" s="26">
        <f>SUM(D123:D144)</f>
        <v>14841</v>
      </c>
      <c r="E145" s="27">
        <f>SUM(E123:E144)</f>
        <v>660922</v>
      </c>
      <c r="F145" s="27">
        <f t="shared" si="80"/>
        <v>44.533521999865236</v>
      </c>
      <c r="G145" s="27">
        <f t="shared" ref="G145" si="91">SUM(G123:G144)</f>
        <v>3030</v>
      </c>
      <c r="H145" s="27">
        <f t="shared" si="81"/>
        <v>0.20416413988275722</v>
      </c>
      <c r="I145" s="27">
        <f t="shared" ref="I145" si="92">SUM(I123:I144)</f>
        <v>164911</v>
      </c>
      <c r="J145" s="27">
        <f t="shared" si="82"/>
        <v>11.11185230105788</v>
      </c>
      <c r="K145" s="27">
        <f t="shared" ref="K145" si="93">SUM(K123:K144)</f>
        <v>1545392</v>
      </c>
      <c r="L145" s="27">
        <f t="shared" si="83"/>
        <v>104.12991038339734</v>
      </c>
      <c r="M145" s="27">
        <f t="shared" ref="M145" si="94">SUM(M123:M144)</f>
        <v>424588</v>
      </c>
      <c r="N145" s="27">
        <f t="shared" si="84"/>
        <v>28.609123374435686</v>
      </c>
      <c r="O145" s="27">
        <f t="shared" ref="O145" si="95">SUM(O123:O144)</f>
        <v>2529342</v>
      </c>
      <c r="P145" s="27">
        <f t="shared" si="85"/>
        <v>170.42935112189207</v>
      </c>
      <c r="Q145" s="27">
        <f t="shared" ref="Q145" si="96">SUM(Q123:Q144)</f>
        <v>1434676</v>
      </c>
      <c r="R145" s="27">
        <f t="shared" si="86"/>
        <v>96.669766188262244</v>
      </c>
      <c r="S145" s="27">
        <f t="shared" ref="S145" si="97">SUM(S123:S144)</f>
        <v>534312</v>
      </c>
      <c r="T145" s="27">
        <f t="shared" si="87"/>
        <v>36.002425712553062</v>
      </c>
      <c r="U145" s="27">
        <f t="shared" ref="U145" si="98">SUM(U123:U144)</f>
        <v>0</v>
      </c>
      <c r="V145" s="27">
        <f t="shared" si="88"/>
        <v>0</v>
      </c>
      <c r="W145" s="28">
        <f t="shared" ref="W145" si="99">SUM(W123:W144)</f>
        <v>7297173</v>
      </c>
      <c r="X145" s="27">
        <f t="shared" si="90"/>
        <v>491.69011522134628</v>
      </c>
    </row>
    <row r="146" spans="1:24" ht="8.25" customHeight="1" thickTop="1" x14ac:dyDescent="0.2">
      <c r="A146" s="29"/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3"/>
      <c r="X146" s="31"/>
    </row>
    <row r="147" spans="1:24" ht="16.5" customHeight="1" thickBot="1" x14ac:dyDescent="0.25">
      <c r="A147" s="23"/>
      <c r="B147" s="24"/>
      <c r="C147" s="25" t="s">
        <v>212</v>
      </c>
      <c r="D147" s="26">
        <f>SUM(D73,D78,D121,D145)</f>
        <v>714831</v>
      </c>
      <c r="E147" s="27">
        <f>SUM(E73,E78,E121,E145)</f>
        <v>40580987</v>
      </c>
      <c r="F147" s="27">
        <f t="shared" ref="F147" si="100">IFERROR(E147/$D147,0)</f>
        <v>56.770043548754877</v>
      </c>
      <c r="G147" s="27">
        <f t="shared" ref="G147" si="101">SUM(G73,G78,G121,G145)</f>
        <v>12131040</v>
      </c>
      <c r="H147" s="27">
        <f t="shared" ref="H147" si="102">IFERROR(G147/$D147,0)</f>
        <v>16.970500719750543</v>
      </c>
      <c r="I147" s="27">
        <f t="shared" ref="I147" si="103">SUM(I73,I78,I121,I145)</f>
        <v>8232276</v>
      </c>
      <c r="J147" s="27">
        <f t="shared" ref="J147" si="104">IFERROR(I147/$D147,0)</f>
        <v>11.516394784221726</v>
      </c>
      <c r="K147" s="27">
        <f t="shared" ref="K147" si="105">SUM(K73,K78,K121,K145)</f>
        <v>18502733</v>
      </c>
      <c r="L147" s="27">
        <f t="shared" ref="L147" si="106">IFERROR(K147/$D147,0)</f>
        <v>25.88406630378369</v>
      </c>
      <c r="M147" s="27">
        <f t="shared" ref="M147" si="107">SUM(M73,M78,M121,M145)</f>
        <v>8312503</v>
      </c>
      <c r="N147" s="27">
        <f t="shared" ref="N147" si="108">IFERROR(M147/$D147,0)</f>
        <v>11.628626906219791</v>
      </c>
      <c r="O147" s="27">
        <f t="shared" ref="O147" si="109">SUM(O73,O78,O121,O145)</f>
        <v>160376395</v>
      </c>
      <c r="P147" s="27">
        <f t="shared" ref="P147" si="110">IFERROR(O147/$D147,0)</f>
        <v>224.3556798739842</v>
      </c>
      <c r="Q147" s="27">
        <f t="shared" ref="Q147" si="111">SUM(Q73,Q78,Q121,Q145)</f>
        <v>19362674</v>
      </c>
      <c r="R147" s="27">
        <f t="shared" ref="R147" si="112">IFERROR(Q147/$D147,0)</f>
        <v>27.087065334323778</v>
      </c>
      <c r="S147" s="27">
        <f t="shared" ref="S147" si="113">SUM(S73,S78,S121,S145)</f>
        <v>37577028</v>
      </c>
      <c r="T147" s="27">
        <f t="shared" ref="T147" si="114">IFERROR(S147/$D147,0)</f>
        <v>52.567709010941044</v>
      </c>
      <c r="U147" s="27">
        <f t="shared" ref="U147" si="115">SUM(U73,U78,U121,U145)</f>
        <v>377655412</v>
      </c>
      <c r="V147" s="27">
        <f t="shared" ref="V147" si="116">IFERROR(U147/$D147,0)</f>
        <v>528.31426169262386</v>
      </c>
      <c r="W147" s="28">
        <f t="shared" ref="W147" si="117">SUM(W73,W78,W121,W145)</f>
        <v>682731048</v>
      </c>
      <c r="X147" s="27">
        <f t="shared" ref="X147" si="118">IFERROR(W147/$D147,0)</f>
        <v>955.09434817460351</v>
      </c>
    </row>
    <row r="148" spans="1:24" s="34" customFormat="1" ht="16.5" customHeight="1" thickTop="1" x14ac:dyDescent="0.2">
      <c r="A148" s="34" t="s">
        <v>213</v>
      </c>
      <c r="B148" s="35"/>
      <c r="D148" s="36"/>
    </row>
    <row r="149" spans="1:24" x14ac:dyDescent="0.2">
      <c r="B149" s="35"/>
    </row>
    <row r="150" spans="1:24" x14ac:dyDescent="0.2">
      <c r="B150" s="35"/>
    </row>
    <row r="151" spans="1:24" x14ac:dyDescent="0.2">
      <c r="B151" s="35"/>
    </row>
    <row r="152" spans="1:24" x14ac:dyDescent="0.2">
      <c r="B152" s="35"/>
    </row>
    <row r="153" spans="1:24" s="37" customFormat="1" x14ac:dyDescent="0.2">
      <c r="A153" s="10"/>
      <c r="B153" s="35"/>
      <c r="C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37" customFormat="1" x14ac:dyDescent="0.2">
      <c r="A154" s="10"/>
      <c r="B154" s="35"/>
      <c r="C154" s="38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37" customFormat="1" x14ac:dyDescent="0.2">
      <c r="A155" s="10"/>
      <c r="B155" s="35"/>
      <c r="C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s="37" customFormat="1" x14ac:dyDescent="0.2">
      <c r="A156" s="10"/>
      <c r="B156" s="35"/>
      <c r="C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s="37" customFormat="1" x14ac:dyDescent="0.2">
      <c r="A157" s="10"/>
      <c r="B157" s="35"/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s="37" customFormat="1" x14ac:dyDescent="0.2">
      <c r="A158" s="10"/>
      <c r="B158" s="35"/>
      <c r="C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s="37" customFormat="1" x14ac:dyDescent="0.2">
      <c r="A159" s="10"/>
      <c r="B159" s="35"/>
      <c r="C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s="37" customFormat="1" x14ac:dyDescent="0.2">
      <c r="A160" s="10"/>
      <c r="B160" s="35"/>
      <c r="C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</sheetData>
  <mergeCells count="13">
    <mergeCell ref="X1:X2"/>
    <mergeCell ref="N1:N2"/>
    <mergeCell ref="P1:P2"/>
    <mergeCell ref="R1:R2"/>
    <mergeCell ref="T1:T2"/>
    <mergeCell ref="V1:V2"/>
    <mergeCell ref="W1:W2"/>
    <mergeCell ref="L1:L2"/>
    <mergeCell ref="A1:C2"/>
    <mergeCell ref="D1:D2"/>
    <mergeCell ref="F1:F2"/>
    <mergeCell ref="H1:H2"/>
    <mergeCell ref="J1:J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2019-07-11T14:45:42Z</cp:lastPrinted>
  <dcterms:created xsi:type="dcterms:W3CDTF">2019-07-11T14:43:38Z</dcterms:created>
  <dcterms:modified xsi:type="dcterms:W3CDTF">2019-07-11T16:45:10Z</dcterms:modified>
</cp:coreProperties>
</file>