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For Web\Debt Serivces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Sheet1!$A$125:$C$146</definedName>
    <definedName name="_xlnm.Print_Area" localSheetId="0">Sheet1!$A$1:$K$150</definedName>
    <definedName name="_xlnm.Print_Titles" localSheetId="0">Sheet1!$A:$C,Sheet1!$1:$4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6" i="1" l="1"/>
  <c r="K145" i="1"/>
  <c r="K144" i="1"/>
  <c r="K142" i="1"/>
  <c r="I147" i="1"/>
  <c r="K139" i="1"/>
  <c r="K138" i="1"/>
  <c r="K137" i="1"/>
  <c r="K136" i="1"/>
  <c r="K135" i="1"/>
  <c r="K134" i="1"/>
  <c r="K132" i="1"/>
  <c r="K131" i="1"/>
  <c r="K130" i="1"/>
  <c r="K129" i="1"/>
  <c r="K128" i="1"/>
  <c r="K127" i="1"/>
  <c r="K126" i="1"/>
  <c r="K122" i="1"/>
  <c r="K121" i="1"/>
  <c r="K120" i="1"/>
  <c r="K119" i="1"/>
  <c r="K118" i="1"/>
  <c r="K116" i="1"/>
  <c r="K115" i="1"/>
  <c r="K114" i="1"/>
  <c r="K113" i="1"/>
  <c r="K110" i="1"/>
  <c r="K109" i="1"/>
  <c r="K108" i="1"/>
  <c r="K107" i="1"/>
  <c r="K106" i="1"/>
  <c r="K103" i="1"/>
  <c r="K102" i="1"/>
  <c r="K100" i="1"/>
  <c r="K99" i="1"/>
  <c r="K98" i="1"/>
  <c r="K97" i="1"/>
  <c r="K95" i="1"/>
  <c r="K94" i="1"/>
  <c r="K93" i="1"/>
  <c r="K92" i="1"/>
  <c r="K91" i="1"/>
  <c r="K90" i="1"/>
  <c r="K87" i="1"/>
  <c r="K86" i="1"/>
  <c r="K83" i="1"/>
  <c r="J80" i="1"/>
  <c r="K78" i="1"/>
  <c r="I80" i="1"/>
  <c r="G80" i="1"/>
  <c r="K77" i="1"/>
  <c r="D80" i="1"/>
  <c r="K73" i="1"/>
  <c r="K70" i="1"/>
  <c r="K69" i="1"/>
  <c r="K68" i="1"/>
  <c r="K66" i="1"/>
  <c r="K65" i="1"/>
  <c r="K64" i="1"/>
  <c r="K63" i="1"/>
  <c r="K62" i="1"/>
  <c r="K61" i="1"/>
  <c r="K58" i="1"/>
  <c r="K57" i="1"/>
  <c r="K54" i="1"/>
  <c r="K53" i="1"/>
  <c r="K52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75" i="1"/>
  <c r="K6" i="1"/>
  <c r="I75" i="1"/>
  <c r="F75" i="1"/>
  <c r="D75" i="1"/>
  <c r="K44" i="1" l="1"/>
  <c r="K59" i="1"/>
  <c r="K60" i="1"/>
  <c r="H80" i="1"/>
  <c r="K88" i="1"/>
  <c r="K89" i="1"/>
  <c r="K104" i="1"/>
  <c r="K105" i="1"/>
  <c r="H147" i="1"/>
  <c r="G75" i="1"/>
  <c r="K5" i="1"/>
  <c r="K55" i="1"/>
  <c r="K56" i="1"/>
  <c r="K71" i="1"/>
  <c r="K72" i="1"/>
  <c r="K79" i="1"/>
  <c r="K80" i="1" s="1"/>
  <c r="K84" i="1"/>
  <c r="K85" i="1"/>
  <c r="K101" i="1"/>
  <c r="H75" i="1"/>
  <c r="K51" i="1"/>
  <c r="K67" i="1"/>
  <c r="F80" i="1"/>
  <c r="F123" i="1"/>
  <c r="K82" i="1"/>
  <c r="J123" i="1"/>
  <c r="K96" i="1"/>
  <c r="G123" i="1"/>
  <c r="K112" i="1"/>
  <c r="D123" i="1"/>
  <c r="D147" i="1"/>
  <c r="H123" i="1"/>
  <c r="K117" i="1"/>
  <c r="I123" i="1"/>
  <c r="I149" i="1" s="1"/>
  <c r="K111" i="1"/>
  <c r="G147" i="1"/>
  <c r="K143" i="1"/>
  <c r="K140" i="1"/>
  <c r="F147" i="1"/>
  <c r="K125" i="1"/>
  <c r="J147" i="1"/>
  <c r="K133" i="1"/>
  <c r="K141" i="1"/>
  <c r="D149" i="1" l="1"/>
  <c r="K75" i="1"/>
  <c r="F149" i="1"/>
  <c r="H149" i="1"/>
  <c r="J149" i="1"/>
  <c r="K147" i="1"/>
  <c r="K123" i="1"/>
  <c r="G149" i="1"/>
  <c r="K149" i="1" l="1"/>
</calcChain>
</file>

<file path=xl/sharedStrings.xml><?xml version="1.0" encoding="utf-8"?>
<sst xmlns="http://schemas.openxmlformats.org/spreadsheetml/2006/main" count="343" uniqueCount="210">
  <si>
    <t>Fund Balance</t>
  </si>
  <si>
    <t>Fund Equity</t>
  </si>
  <si>
    <t>Non-Spendable
Fund Balance</t>
  </si>
  <si>
    <t>Spendable Fund Balance</t>
  </si>
  <si>
    <t>Total Fund Equity</t>
  </si>
  <si>
    <t>Restricted</t>
  </si>
  <si>
    <t>Committed</t>
  </si>
  <si>
    <t>Assigned</t>
  </si>
  <si>
    <t>Unassigned</t>
  </si>
  <si>
    <t>Keypunch Code 51196</t>
  </si>
  <si>
    <t>Keypunch Code 52900</t>
  </si>
  <si>
    <t>Keypunch
Code 53200</t>
  </si>
  <si>
    <t>Keypunch
Code 53300</t>
  </si>
  <si>
    <t>Keypunch Code 53400</t>
  </si>
  <si>
    <t>Keypunch Code 53500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</si>
  <si>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</si>
  <si>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</si>
  <si>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</si>
  <si>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</si>
  <si>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</si>
  <si>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</si>
  <si>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</si>
  <si>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</si>
  <si>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</si>
  <si>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</si>
  <si>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</si>
  <si>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</si>
  <si>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</si>
  <si>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</si>
  <si>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</si>
  <si>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</si>
  <si>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</si>
  <si>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</si>
  <si>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</si>
  <si>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</si>
  <si>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</si>
  <si>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</si>
  <si>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</si>
  <si>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</si>
  <si>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</si>
  <si>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</si>
  <si>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</si>
  <si>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</si>
  <si>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</si>
  <si>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</si>
  <si>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</si>
  <si>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</si>
  <si>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</si>
  <si>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</si>
  <si>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</si>
  <si>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</si>
  <si>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</si>
  <si>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</si>
  <si>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</si>
  <si>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</si>
  <si>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</si>
  <si>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</si>
  <si>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</si>
  <si>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</si>
  <si>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</si>
  <si>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</si>
  <si>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</si>
  <si>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</si>
  <si>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</si>
  <si>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</si>
  <si>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</si>
  <si>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</si>
  <si>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</si>
  <si>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</si>
  <si>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</si>
  <si>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</si>
  <si>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</si>
  <si>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</si>
  <si>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</si>
  <si>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</si>
  <si>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</si>
  <si>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</si>
  <si>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</si>
  <si>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</si>
  <si>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</si>
  <si>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</si>
  <si>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</si>
  <si>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</si>
  <si>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</si>
  <si>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</si>
  <si>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</si>
  <si>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</si>
  <si>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</si>
  <si>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</si>
  <si>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</si>
  <si>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</si>
  <si>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</si>
  <si>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</si>
  <si>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</si>
  <si>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</si>
  <si>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</si>
  <si>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</si>
  <si>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</si>
  <si>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</si>
  <si>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</si>
  <si>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</si>
  <si>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</si>
  <si>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</si>
  <si>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</si>
  <si>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</si>
  <si>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</si>
  <si>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</si>
  <si>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</si>
  <si>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</si>
  <si>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</si>
  <si>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</si>
  <si>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</si>
  <si>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</si>
  <si>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</si>
  <si>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</si>
  <si>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</si>
  <si>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</si>
  <si>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</si>
  <si>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</si>
  <si>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</si>
  <si>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</si>
  <si>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</si>
  <si>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</si>
  <si>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</si>
  <si>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</si>
  <si>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</si>
  <si>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</si>
  <si>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</si>
  <si>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</si>
  <si>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</si>
  <si>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</si>
  <si>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</si>
  <si>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</si>
  <si>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</si>
  <si>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</si>
  <si>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</si>
  <si>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</si>
  <si>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</si>
  <si>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</si>
  <si>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</si>
  <si>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</si>
  <si>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</si>
  <si>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</si>
  <si>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</si>
  <si>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</si>
  <si>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</si>
  <si>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</si>
  <si>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</si>
  <si>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</si>
  <si>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</si>
  <si>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</si>
  <si>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</si>
  <si>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</si>
  <si>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</si>
  <si>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</si>
  <si>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</si>
  <si>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</si>
  <si>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</si>
  <si>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</si>
  <si>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</si>
  <si>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</si>
  <si>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</si>
  <si>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</si>
  <si>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</si>
  <si>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</si>
  <si>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</si>
  <si>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</si>
  <si>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</si>
  <si>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</si>
  <si>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</si>
  <si>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</si>
  <si>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</si>
  <si>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</si>
  <si>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</si>
  <si>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</si>
  <si>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</si>
  <si>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</si>
  <si>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</si>
  <si>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</si>
  <si>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</si>
  <si>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</si>
  <si>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</si>
  <si>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</si>
  <si>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</si>
  <si>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</si>
  <si>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</si>
  <si>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</si>
  <si>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</si>
  <si>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</si>
  <si>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</si>
  <si>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</si>
  <si>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</si>
  <si>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</si>
  <si>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</si>
  <si>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</si>
  <si>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</si>
  <si>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</si>
  <si>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</si>
  <si>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</si>
  <si>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</si>
  <si>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</si>
  <si>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</si>
  <si>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</si>
  <si>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</si>
  <si>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</si>
  <si>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</si>
  <si>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</si>
  <si>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</si>
  <si>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</si>
  <si>
    <t>2017-2018
Fund Balance Fund Equity                      (Total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</si>
</sst>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3" x14ac:knownFonts="1">
    <font>
      <sz val="10"/>
      <name val="Arial"/>
      <family val="2"/>
    </font>
    <font>
      <b/>
      <sz val="16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10.5"/>
      <name val="Arial Narrow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8" fillId="5" borderId="19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10" fillId="0" borderId="21" xfId="1" applyNumberFormat="1" applyFont="1" applyFill="1" applyBorder="1" applyAlignment="1">
      <alignment horizontal="center" vertical="center" wrapText="1"/>
    </xf>
    <xf numFmtId="165" fontId="11" fillId="0" borderId="22" xfId="1" applyNumberFormat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vertical="center"/>
    </xf>
    <xf numFmtId="166" fontId="10" fillId="0" borderId="21" xfId="1" applyNumberFormat="1" applyFont="1" applyFill="1" applyBorder="1" applyAlignment="1">
      <alignment horizontal="right" vertical="center" wrapText="1"/>
    </xf>
    <xf numFmtId="165" fontId="10" fillId="0" borderId="24" xfId="1" applyNumberFormat="1" applyFont="1" applyFill="1" applyBorder="1" applyAlignment="1">
      <alignment horizontal="center" vertical="center" wrapText="1"/>
    </xf>
    <xf numFmtId="165" fontId="11" fillId="0" borderId="25" xfId="1" applyNumberFormat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vertical="center"/>
    </xf>
    <xf numFmtId="166" fontId="10" fillId="0" borderId="24" xfId="1" applyNumberFormat="1" applyFont="1" applyFill="1" applyBorder="1" applyAlignment="1">
      <alignment horizontal="right" vertical="center" wrapText="1"/>
    </xf>
    <xf numFmtId="165" fontId="10" fillId="0" borderId="27" xfId="1" applyNumberFormat="1" applyFont="1" applyFill="1" applyBorder="1" applyAlignment="1">
      <alignment horizontal="center" vertical="center" wrapText="1"/>
    </xf>
    <xf numFmtId="165" fontId="11" fillId="0" borderId="28" xfId="1" applyNumberFormat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left" vertical="center"/>
    </xf>
    <xf numFmtId="166" fontId="10" fillId="0" borderId="27" xfId="1" applyNumberFormat="1" applyFont="1" applyFill="1" applyBorder="1" applyAlignment="1">
      <alignment horizontal="right" vertical="center" wrapText="1"/>
    </xf>
    <xf numFmtId="0" fontId="4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166" fontId="9" fillId="0" borderId="30" xfId="0" applyNumberFormat="1" applyFont="1" applyBorder="1" applyAlignment="1">
      <alignment vertical="center"/>
    </xf>
    <xf numFmtId="0" fontId="4" fillId="5" borderId="33" xfId="0" applyFont="1" applyFill="1" applyBorder="1" applyAlignment="1">
      <alignment vertical="center"/>
    </xf>
    <xf numFmtId="0" fontId="12" fillId="5" borderId="34" xfId="0" applyFont="1" applyFill="1" applyBorder="1" applyAlignment="1">
      <alignment vertical="center"/>
    </xf>
    <xf numFmtId="0" fontId="4" fillId="5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view="pageBreakPreview" zoomScaleNormal="100" zoomScaleSheetLayoutView="100" workbookViewId="0">
      <pane xSplit="3" ySplit="4" topLeftCell="D140" activePane="bottomRight" state="frozen"/>
      <selection pane="topRight" activeCell="C1" sqref="C1"/>
      <selection pane="bottomLeft" activeCell="A4" sqref="A4"/>
      <selection pane="bottomRight" sqref="A1:C4"/>
    </sheetView>
  </sheetViews>
  <sheetFormatPr defaultRowHeight="15.75" x14ac:dyDescent="0.2"/>
  <cols>
    <col min="1" max="1" width="7.85546875" style="2" customWidth="1"/>
    <col min="2" max="2" width="1.7109375" style="32" customWidth="1"/>
    <col min="3" max="3" width="38.5703125" style="2" bestFit="1" customWidth="1"/>
    <col min="4" max="4" width="14.140625" style="2" customWidth="1"/>
    <col min="5" max="5" width="2.5703125" customWidth="1"/>
    <col min="6" max="10" width="12.5703125" style="2" customWidth="1"/>
    <col min="11" max="11" width="13" style="2" customWidth="1"/>
    <col min="12" max="16384" width="9.140625" style="2"/>
  </cols>
  <sheetData>
    <row r="1" spans="1:11" ht="27" customHeight="1" x14ac:dyDescent="0.2">
      <c r="A1" s="33" t="s">
        <v>209</v>
      </c>
      <c r="B1" s="33"/>
      <c r="C1" s="34"/>
      <c r="D1" s="39" t="s">
        <v>0</v>
      </c>
      <c r="E1" s="1"/>
      <c r="F1" s="42" t="s">
        <v>1</v>
      </c>
      <c r="G1" s="43"/>
      <c r="H1" s="43"/>
      <c r="I1" s="43"/>
      <c r="J1" s="43"/>
      <c r="K1" s="44"/>
    </row>
    <row r="2" spans="1:11" ht="27" customHeight="1" x14ac:dyDescent="0.2">
      <c r="A2" s="35"/>
      <c r="B2" s="35"/>
      <c r="C2" s="36"/>
      <c r="D2" s="40"/>
      <c r="E2" s="1"/>
      <c r="F2" s="45" t="s">
        <v>2</v>
      </c>
      <c r="G2" s="47" t="s">
        <v>3</v>
      </c>
      <c r="H2" s="48"/>
      <c r="I2" s="48"/>
      <c r="J2" s="49"/>
      <c r="K2" s="50" t="s">
        <v>4</v>
      </c>
    </row>
    <row r="3" spans="1:11" ht="27" customHeight="1" x14ac:dyDescent="0.2">
      <c r="A3" s="35"/>
      <c r="B3" s="35"/>
      <c r="C3" s="36"/>
      <c r="D3" s="41"/>
      <c r="E3" s="1"/>
      <c r="F3" s="46"/>
      <c r="G3" s="3" t="s">
        <v>5</v>
      </c>
      <c r="H3" s="4" t="s">
        <v>6</v>
      </c>
      <c r="I3" s="3" t="s">
        <v>7</v>
      </c>
      <c r="J3" s="3" t="s">
        <v>8</v>
      </c>
      <c r="K3" s="51"/>
    </row>
    <row r="4" spans="1:11" s="9" customFormat="1" ht="32.25" customHeight="1" thickBot="1" x14ac:dyDescent="0.25">
      <c r="A4" s="37"/>
      <c r="B4" s="37"/>
      <c r="C4" s="38"/>
      <c r="D4" s="5" t="s">
        <v>9</v>
      </c>
      <c r="E4" s="6"/>
      <c r="F4" s="7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52"/>
    </row>
    <row r="5" spans="1:11" ht="16.5" customHeight="1" x14ac:dyDescent="0.2">
      <c r="A5" s="10">
        <v>1</v>
      </c>
      <c r="B5" s="11" t="s">
        <v>207</v>
      </c>
      <c r="C5" s="12" t="s">
        <v>15</v>
      </c>
      <c r="D5" s="13">
        <v>26085144</v>
      </c>
      <c r="F5" s="13">
        <v>785918</v>
      </c>
      <c r="G5" s="13">
        <v>4399283</v>
      </c>
      <c r="H5" s="13">
        <v>19023280</v>
      </c>
      <c r="I5" s="13">
        <v>0</v>
      </c>
      <c r="J5" s="13">
        <v>1876663</v>
      </c>
      <c r="K5" s="13">
        <f>SUM(F5:J5)</f>
        <v>26085144</v>
      </c>
    </row>
    <row r="6" spans="1:11" ht="16.5" customHeight="1" x14ac:dyDescent="0.2">
      <c r="A6" s="14">
        <v>2</v>
      </c>
      <c r="B6" s="15" t="s">
        <v>207</v>
      </c>
      <c r="C6" s="16" t="s">
        <v>16</v>
      </c>
      <c r="D6" s="17">
        <v>22160596</v>
      </c>
      <c r="F6" s="17">
        <v>402893</v>
      </c>
      <c r="G6" s="17">
        <v>7003977</v>
      </c>
      <c r="H6" s="17">
        <v>1340534</v>
      </c>
      <c r="I6" s="17">
        <v>4579872</v>
      </c>
      <c r="J6" s="17">
        <v>8833320</v>
      </c>
      <c r="K6" s="17">
        <f t="shared" ref="K6:K69" si="0">SUM(F6:J6)</f>
        <v>22160596</v>
      </c>
    </row>
    <row r="7" spans="1:11" ht="16.5" customHeight="1" x14ac:dyDescent="0.2">
      <c r="A7" s="14">
        <v>3</v>
      </c>
      <c r="B7" s="15" t="s">
        <v>208</v>
      </c>
      <c r="C7" s="16" t="s">
        <v>17</v>
      </c>
      <c r="D7" s="17">
        <v>95040011</v>
      </c>
      <c r="F7" s="17">
        <v>2117928</v>
      </c>
      <c r="G7" s="17">
        <v>31949020</v>
      </c>
      <c r="H7" s="17">
        <v>0</v>
      </c>
      <c r="I7" s="17">
        <v>53446170</v>
      </c>
      <c r="J7" s="17">
        <v>7526893</v>
      </c>
      <c r="K7" s="17">
        <f t="shared" si="0"/>
        <v>95040011</v>
      </c>
    </row>
    <row r="8" spans="1:11" ht="16.5" customHeight="1" x14ac:dyDescent="0.2">
      <c r="A8" s="14">
        <v>4</v>
      </c>
      <c r="B8" s="15" t="s">
        <v>207</v>
      </c>
      <c r="C8" s="16" t="s">
        <v>18</v>
      </c>
      <c r="D8" s="17">
        <v>21503458</v>
      </c>
      <c r="F8" s="17">
        <v>75127</v>
      </c>
      <c r="G8" s="17">
        <v>0</v>
      </c>
      <c r="H8" s="17">
        <v>21428331</v>
      </c>
      <c r="I8" s="17">
        <v>0</v>
      </c>
      <c r="J8" s="17">
        <v>0</v>
      </c>
      <c r="K8" s="17">
        <f t="shared" si="0"/>
        <v>21503458</v>
      </c>
    </row>
    <row r="9" spans="1:11" ht="16.5" customHeight="1" x14ac:dyDescent="0.2">
      <c r="A9" s="18">
        <v>5</v>
      </c>
      <c r="B9" s="19" t="s">
        <v>207</v>
      </c>
      <c r="C9" s="20" t="s">
        <v>19</v>
      </c>
      <c r="D9" s="21">
        <v>24538534</v>
      </c>
      <c r="F9" s="21">
        <v>0</v>
      </c>
      <c r="G9" s="21">
        <v>3136056</v>
      </c>
      <c r="H9" s="21">
        <v>3300000</v>
      </c>
      <c r="I9" s="21">
        <v>0</v>
      </c>
      <c r="J9" s="21">
        <v>18102478</v>
      </c>
      <c r="K9" s="21">
        <f t="shared" si="0"/>
        <v>24538534</v>
      </c>
    </row>
    <row r="10" spans="1:11" ht="16.5" customHeight="1" x14ac:dyDescent="0.2">
      <c r="A10" s="10">
        <v>6</v>
      </c>
      <c r="B10" s="11" t="s">
        <v>207</v>
      </c>
      <c r="C10" s="12" t="s">
        <v>20</v>
      </c>
      <c r="D10" s="13">
        <v>19713174</v>
      </c>
      <c r="F10" s="13">
        <v>194515</v>
      </c>
      <c r="G10" s="13">
        <v>2934164</v>
      </c>
      <c r="H10" s="13">
        <v>8298065</v>
      </c>
      <c r="I10" s="13">
        <v>607318</v>
      </c>
      <c r="J10" s="13">
        <v>7679112</v>
      </c>
      <c r="K10" s="13">
        <f t="shared" si="0"/>
        <v>19713174</v>
      </c>
    </row>
    <row r="11" spans="1:11" ht="16.5" customHeight="1" x14ac:dyDescent="0.2">
      <c r="A11" s="14">
        <v>7</v>
      </c>
      <c r="B11" s="15" t="s">
        <v>207</v>
      </c>
      <c r="C11" s="16" t="s">
        <v>21</v>
      </c>
      <c r="D11" s="17">
        <v>49977889</v>
      </c>
      <c r="F11" s="17">
        <v>0</v>
      </c>
      <c r="G11" s="17">
        <v>51423730</v>
      </c>
      <c r="H11" s="17">
        <v>0</v>
      </c>
      <c r="I11" s="17">
        <v>0</v>
      </c>
      <c r="J11" s="17">
        <v>-1445841</v>
      </c>
      <c r="K11" s="17">
        <f t="shared" si="0"/>
        <v>49977889</v>
      </c>
    </row>
    <row r="12" spans="1:11" ht="16.5" customHeight="1" x14ac:dyDescent="0.2">
      <c r="A12" s="14">
        <v>8</v>
      </c>
      <c r="B12" s="15" t="s">
        <v>207</v>
      </c>
      <c r="C12" s="16" t="s">
        <v>22</v>
      </c>
      <c r="D12" s="17">
        <v>140742051</v>
      </c>
      <c r="F12" s="17">
        <v>0</v>
      </c>
      <c r="G12" s="17">
        <v>140742051</v>
      </c>
      <c r="H12" s="17">
        <v>0</v>
      </c>
      <c r="I12" s="17">
        <v>0</v>
      </c>
      <c r="J12" s="17">
        <v>0</v>
      </c>
      <c r="K12" s="17">
        <f t="shared" si="0"/>
        <v>140742051</v>
      </c>
    </row>
    <row r="13" spans="1:11" ht="16.5" customHeight="1" x14ac:dyDescent="0.2">
      <c r="A13" s="14">
        <v>9</v>
      </c>
      <c r="B13" s="15" t="s">
        <v>207</v>
      </c>
      <c r="C13" s="16" t="s">
        <v>23</v>
      </c>
      <c r="D13" s="17">
        <v>46710510</v>
      </c>
      <c r="F13" s="17">
        <v>1542356</v>
      </c>
      <c r="G13" s="17">
        <v>12722834</v>
      </c>
      <c r="H13" s="17">
        <v>26190970</v>
      </c>
      <c r="I13" s="17">
        <v>0</v>
      </c>
      <c r="J13" s="17">
        <v>6254352</v>
      </c>
      <c r="K13" s="17">
        <f t="shared" si="0"/>
        <v>46710512</v>
      </c>
    </row>
    <row r="14" spans="1:11" ht="16.5" customHeight="1" x14ac:dyDescent="0.2">
      <c r="A14" s="18">
        <v>10</v>
      </c>
      <c r="B14" s="19" t="s">
        <v>207</v>
      </c>
      <c r="C14" s="20" t="s">
        <v>24</v>
      </c>
      <c r="D14" s="21">
        <v>190713648</v>
      </c>
      <c r="F14" s="21">
        <v>2154000</v>
      </c>
      <c r="G14" s="21">
        <v>141298954</v>
      </c>
      <c r="H14" s="21">
        <v>3211469</v>
      </c>
      <c r="I14" s="21">
        <v>316000</v>
      </c>
      <c r="J14" s="21">
        <v>43733225</v>
      </c>
      <c r="K14" s="21">
        <f t="shared" si="0"/>
        <v>190713648</v>
      </c>
    </row>
    <row r="15" spans="1:11" ht="16.5" customHeight="1" x14ac:dyDescent="0.2">
      <c r="A15" s="10">
        <v>11</v>
      </c>
      <c r="B15" s="11" t="s">
        <v>207</v>
      </c>
      <c r="C15" s="12" t="s">
        <v>25</v>
      </c>
      <c r="D15" s="13">
        <v>9505938</v>
      </c>
      <c r="F15" s="13">
        <v>0</v>
      </c>
      <c r="G15" s="13">
        <v>2182291</v>
      </c>
      <c r="H15" s="13">
        <v>2000000</v>
      </c>
      <c r="I15" s="13">
        <v>0</v>
      </c>
      <c r="J15" s="13">
        <v>5323647</v>
      </c>
      <c r="K15" s="13">
        <f t="shared" si="0"/>
        <v>9505938</v>
      </c>
    </row>
    <row r="16" spans="1:11" ht="16.5" customHeight="1" x14ac:dyDescent="0.2">
      <c r="A16" s="14">
        <v>12</v>
      </c>
      <c r="B16" s="15" t="s">
        <v>207</v>
      </c>
      <c r="C16" s="16" t="s">
        <v>26</v>
      </c>
      <c r="D16" s="17">
        <v>50604910</v>
      </c>
      <c r="F16" s="17">
        <v>928531</v>
      </c>
      <c r="G16" s="17">
        <v>-42012</v>
      </c>
      <c r="H16" s="17">
        <v>15316853</v>
      </c>
      <c r="I16" s="17">
        <v>776535</v>
      </c>
      <c r="J16" s="17">
        <v>33625003</v>
      </c>
      <c r="K16" s="17">
        <f t="shared" si="0"/>
        <v>50604910</v>
      </c>
    </row>
    <row r="17" spans="1:11" ht="16.5" customHeight="1" x14ac:dyDescent="0.2">
      <c r="A17" s="14">
        <v>13</v>
      </c>
      <c r="B17" s="15" t="s">
        <v>207</v>
      </c>
      <c r="C17" s="16" t="s">
        <v>27</v>
      </c>
      <c r="D17" s="17">
        <v>3881341</v>
      </c>
      <c r="F17" s="17">
        <v>0</v>
      </c>
      <c r="G17" s="17">
        <v>269080</v>
      </c>
      <c r="H17" s="17">
        <v>1134831</v>
      </c>
      <c r="I17" s="17">
        <v>447118</v>
      </c>
      <c r="J17" s="17">
        <v>2030312</v>
      </c>
      <c r="K17" s="17">
        <f t="shared" si="0"/>
        <v>3881341</v>
      </c>
    </row>
    <row r="18" spans="1:11" ht="16.5" customHeight="1" x14ac:dyDescent="0.2">
      <c r="A18" s="14">
        <v>14</v>
      </c>
      <c r="B18" s="15" t="s">
        <v>207</v>
      </c>
      <c r="C18" s="16" t="s">
        <v>28</v>
      </c>
      <c r="D18" s="17">
        <v>18347404</v>
      </c>
      <c r="F18" s="17">
        <v>17524</v>
      </c>
      <c r="G18" s="17">
        <v>6550399</v>
      </c>
      <c r="H18" s="17">
        <v>5993560</v>
      </c>
      <c r="I18" s="17">
        <v>0</v>
      </c>
      <c r="J18" s="17">
        <v>5785921</v>
      </c>
      <c r="K18" s="17">
        <f t="shared" si="0"/>
        <v>18347404</v>
      </c>
    </row>
    <row r="19" spans="1:11" ht="16.5" customHeight="1" x14ac:dyDescent="0.2">
      <c r="A19" s="18">
        <v>15</v>
      </c>
      <c r="B19" s="19" t="s">
        <v>207</v>
      </c>
      <c r="C19" s="20" t="s">
        <v>29</v>
      </c>
      <c r="D19" s="21">
        <v>29120522</v>
      </c>
      <c r="F19" s="21">
        <v>39854</v>
      </c>
      <c r="G19" s="21">
        <v>846900</v>
      </c>
      <c r="H19" s="21">
        <v>603228</v>
      </c>
      <c r="I19" s="21">
        <v>7558041</v>
      </c>
      <c r="J19" s="21">
        <v>20072499</v>
      </c>
      <c r="K19" s="21">
        <f t="shared" si="0"/>
        <v>29120522</v>
      </c>
    </row>
    <row r="20" spans="1:11" ht="16.5" customHeight="1" x14ac:dyDescent="0.2">
      <c r="A20" s="10">
        <v>16</v>
      </c>
      <c r="B20" s="11" t="s">
        <v>207</v>
      </c>
      <c r="C20" s="12" t="s">
        <v>30</v>
      </c>
      <c r="D20" s="13">
        <v>62832283</v>
      </c>
      <c r="F20" s="13">
        <v>75066</v>
      </c>
      <c r="G20" s="13">
        <v>13718822</v>
      </c>
      <c r="H20" s="13">
        <v>45008295</v>
      </c>
      <c r="I20" s="13">
        <v>0</v>
      </c>
      <c r="J20" s="13">
        <v>4030090</v>
      </c>
      <c r="K20" s="13">
        <f t="shared" si="0"/>
        <v>62832273</v>
      </c>
    </row>
    <row r="21" spans="1:11" ht="16.5" customHeight="1" x14ac:dyDescent="0.2">
      <c r="A21" s="14">
        <v>17</v>
      </c>
      <c r="B21" s="15" t="s">
        <v>208</v>
      </c>
      <c r="C21" s="16" t="s">
        <v>31</v>
      </c>
      <c r="D21" s="17">
        <v>142100117</v>
      </c>
      <c r="F21" s="17">
        <v>1453674</v>
      </c>
      <c r="G21" s="17">
        <v>55554585</v>
      </c>
      <c r="H21" s="17">
        <v>415625</v>
      </c>
      <c r="I21" s="17">
        <v>24524183</v>
      </c>
      <c r="J21" s="17">
        <v>55391548</v>
      </c>
      <c r="K21" s="17">
        <f t="shared" si="0"/>
        <v>137339615</v>
      </c>
    </row>
    <row r="22" spans="1:11" ht="16.5" customHeight="1" x14ac:dyDescent="0.2">
      <c r="A22" s="14">
        <v>18</v>
      </c>
      <c r="B22" s="15" t="s">
        <v>207</v>
      </c>
      <c r="C22" s="16" t="s">
        <v>32</v>
      </c>
      <c r="D22" s="17">
        <v>6500229</v>
      </c>
      <c r="F22" s="17">
        <v>0</v>
      </c>
      <c r="G22" s="17">
        <v>6500229</v>
      </c>
      <c r="H22" s="17">
        <v>0</v>
      </c>
      <c r="I22" s="17">
        <v>0</v>
      </c>
      <c r="J22" s="17">
        <v>0</v>
      </c>
      <c r="K22" s="17">
        <f t="shared" si="0"/>
        <v>6500229</v>
      </c>
    </row>
    <row r="23" spans="1:11" ht="16.5" customHeight="1" x14ac:dyDescent="0.2">
      <c r="A23" s="14">
        <v>19</v>
      </c>
      <c r="B23" s="15" t="s">
        <v>207</v>
      </c>
      <c r="C23" s="16" t="s">
        <v>33</v>
      </c>
      <c r="D23" s="17">
        <v>1554529</v>
      </c>
      <c r="F23" s="17">
        <v>0</v>
      </c>
      <c r="G23" s="17">
        <v>9548</v>
      </c>
      <c r="H23" s="17">
        <v>3264</v>
      </c>
      <c r="I23" s="17">
        <v>1027527</v>
      </c>
      <c r="J23" s="17">
        <v>514190</v>
      </c>
      <c r="K23" s="17">
        <f t="shared" si="0"/>
        <v>1554529</v>
      </c>
    </row>
    <row r="24" spans="1:11" ht="16.5" customHeight="1" x14ac:dyDescent="0.2">
      <c r="A24" s="18">
        <v>20</v>
      </c>
      <c r="B24" s="19" t="s">
        <v>207</v>
      </c>
      <c r="C24" s="20" t="s">
        <v>34</v>
      </c>
      <c r="D24" s="21">
        <v>15221345</v>
      </c>
      <c r="F24" s="21">
        <v>0</v>
      </c>
      <c r="G24" s="21">
        <v>9932471</v>
      </c>
      <c r="H24" s="21">
        <v>2510024</v>
      </c>
      <c r="I24" s="21">
        <v>168000</v>
      </c>
      <c r="J24" s="21">
        <v>2610850</v>
      </c>
      <c r="K24" s="21">
        <f t="shared" si="0"/>
        <v>15221345</v>
      </c>
    </row>
    <row r="25" spans="1:11" ht="16.5" customHeight="1" x14ac:dyDescent="0.2">
      <c r="A25" s="10">
        <v>21</v>
      </c>
      <c r="B25" s="11" t="s">
        <v>207</v>
      </c>
      <c r="C25" s="12" t="s">
        <v>35</v>
      </c>
      <c r="D25" s="13">
        <v>20539372</v>
      </c>
      <c r="F25" s="13">
        <v>0</v>
      </c>
      <c r="G25" s="13">
        <v>0</v>
      </c>
      <c r="H25" s="13">
        <v>1000000</v>
      </c>
      <c r="I25" s="13">
        <v>14321137</v>
      </c>
      <c r="J25" s="13">
        <v>5218235</v>
      </c>
      <c r="K25" s="13">
        <f t="shared" si="0"/>
        <v>20539372</v>
      </c>
    </row>
    <row r="26" spans="1:11" ht="16.5" customHeight="1" x14ac:dyDescent="0.2">
      <c r="A26" s="14">
        <v>22</v>
      </c>
      <c r="B26" s="15" t="s">
        <v>207</v>
      </c>
      <c r="C26" s="16" t="s">
        <v>36</v>
      </c>
      <c r="D26" s="17">
        <v>15651972</v>
      </c>
      <c r="F26" s="17">
        <v>0</v>
      </c>
      <c r="G26" s="17">
        <v>6570524</v>
      </c>
      <c r="H26" s="17">
        <v>1457871</v>
      </c>
      <c r="I26" s="17">
        <v>7623568</v>
      </c>
      <c r="J26" s="17">
        <v>0</v>
      </c>
      <c r="K26" s="17">
        <f t="shared" si="0"/>
        <v>15651963</v>
      </c>
    </row>
    <row r="27" spans="1:11" ht="16.5" customHeight="1" x14ac:dyDescent="0.2">
      <c r="A27" s="14">
        <v>23</v>
      </c>
      <c r="B27" s="15" t="s">
        <v>207</v>
      </c>
      <c r="C27" s="16" t="s">
        <v>37</v>
      </c>
      <c r="D27" s="17">
        <v>68445588</v>
      </c>
      <c r="F27" s="17">
        <v>0</v>
      </c>
      <c r="G27" s="17">
        <v>24629334</v>
      </c>
      <c r="H27" s="17">
        <v>3981066</v>
      </c>
      <c r="I27" s="17">
        <v>4503988</v>
      </c>
      <c r="J27" s="17">
        <v>35331200</v>
      </c>
      <c r="K27" s="17">
        <f t="shared" si="0"/>
        <v>68445588</v>
      </c>
    </row>
    <row r="28" spans="1:11" ht="16.5" customHeight="1" x14ac:dyDescent="0.2">
      <c r="A28" s="14">
        <v>24</v>
      </c>
      <c r="B28" s="15" t="s">
        <v>207</v>
      </c>
      <c r="C28" s="16" t="s">
        <v>38</v>
      </c>
      <c r="D28" s="17">
        <v>59990183</v>
      </c>
      <c r="F28" s="17">
        <v>0</v>
      </c>
      <c r="G28" s="17">
        <v>3849345</v>
      </c>
      <c r="H28" s="17">
        <v>0</v>
      </c>
      <c r="I28" s="17">
        <v>29943571</v>
      </c>
      <c r="J28" s="17">
        <v>26197267</v>
      </c>
      <c r="K28" s="17">
        <f t="shared" si="0"/>
        <v>59990183</v>
      </c>
    </row>
    <row r="29" spans="1:11" ht="16.5" customHeight="1" x14ac:dyDescent="0.2">
      <c r="A29" s="18">
        <v>25</v>
      </c>
      <c r="B29" s="19" t="s">
        <v>207</v>
      </c>
      <c r="C29" s="20" t="s">
        <v>39</v>
      </c>
      <c r="D29" s="21">
        <v>23149182</v>
      </c>
      <c r="F29" s="21">
        <v>0</v>
      </c>
      <c r="G29" s="21">
        <v>6792970</v>
      </c>
      <c r="H29" s="21">
        <v>0</v>
      </c>
      <c r="I29" s="21">
        <v>0</v>
      </c>
      <c r="J29" s="21">
        <v>16356212</v>
      </c>
      <c r="K29" s="21">
        <f t="shared" si="0"/>
        <v>23149182</v>
      </c>
    </row>
    <row r="30" spans="1:11" ht="16.5" customHeight="1" x14ac:dyDescent="0.2">
      <c r="A30" s="10">
        <v>26</v>
      </c>
      <c r="B30" s="11" t="s">
        <v>208</v>
      </c>
      <c r="C30" s="12" t="s">
        <v>40</v>
      </c>
      <c r="D30" s="13">
        <v>266116105</v>
      </c>
      <c r="F30" s="13">
        <v>3573092</v>
      </c>
      <c r="G30" s="13">
        <v>117510280</v>
      </c>
      <c r="H30" s="13">
        <v>42550000</v>
      </c>
      <c r="I30" s="13">
        <v>16999690</v>
      </c>
      <c r="J30" s="13">
        <v>85621399</v>
      </c>
      <c r="K30" s="13">
        <f t="shared" si="0"/>
        <v>266254461</v>
      </c>
    </row>
    <row r="31" spans="1:11" ht="16.5" customHeight="1" x14ac:dyDescent="0.2">
      <c r="A31" s="14">
        <v>27</v>
      </c>
      <c r="B31" s="15" t="s">
        <v>207</v>
      </c>
      <c r="C31" s="16" t="s">
        <v>41</v>
      </c>
      <c r="D31" s="17">
        <v>29615316</v>
      </c>
      <c r="F31" s="17">
        <v>693424</v>
      </c>
      <c r="G31" s="17">
        <v>11499310</v>
      </c>
      <c r="H31" s="17">
        <v>9233084</v>
      </c>
      <c r="I31" s="17">
        <v>3500000</v>
      </c>
      <c r="J31" s="17">
        <v>4689498</v>
      </c>
      <c r="K31" s="17">
        <f t="shared" si="0"/>
        <v>29615316</v>
      </c>
    </row>
    <row r="32" spans="1:11" ht="16.5" customHeight="1" x14ac:dyDescent="0.2">
      <c r="A32" s="14">
        <v>28</v>
      </c>
      <c r="B32" s="15" t="s">
        <v>208</v>
      </c>
      <c r="C32" s="16" t="s">
        <v>42</v>
      </c>
      <c r="D32" s="17">
        <v>258051417</v>
      </c>
      <c r="F32" s="17">
        <v>3034730</v>
      </c>
      <c r="G32" s="17">
        <v>17182913</v>
      </c>
      <c r="H32" s="17">
        <v>98658765</v>
      </c>
      <c r="I32" s="17">
        <v>161207801</v>
      </c>
      <c r="J32" s="17">
        <v>-23250419</v>
      </c>
      <c r="K32" s="17">
        <f t="shared" si="0"/>
        <v>256833790</v>
      </c>
    </row>
    <row r="33" spans="1:11" ht="16.5" customHeight="1" x14ac:dyDescent="0.2">
      <c r="A33" s="14">
        <v>29</v>
      </c>
      <c r="B33" s="15" t="s">
        <v>207</v>
      </c>
      <c r="C33" s="16" t="s">
        <v>43</v>
      </c>
      <c r="D33" s="17">
        <v>54615410</v>
      </c>
      <c r="F33" s="17">
        <v>0</v>
      </c>
      <c r="G33" s="17">
        <v>53584145</v>
      </c>
      <c r="H33" s="17">
        <v>54350</v>
      </c>
      <c r="I33" s="17">
        <v>0</v>
      </c>
      <c r="J33" s="17">
        <v>976915</v>
      </c>
      <c r="K33" s="17">
        <f t="shared" si="0"/>
        <v>54615410</v>
      </c>
    </row>
    <row r="34" spans="1:11" ht="16.5" customHeight="1" x14ac:dyDescent="0.2">
      <c r="A34" s="18">
        <v>30</v>
      </c>
      <c r="B34" s="19" t="s">
        <v>207</v>
      </c>
      <c r="C34" s="20" t="s">
        <v>44</v>
      </c>
      <c r="D34" s="21">
        <v>17963957</v>
      </c>
      <c r="F34" s="21">
        <v>0</v>
      </c>
      <c r="G34" s="21">
        <v>12405254</v>
      </c>
      <c r="H34" s="21">
        <v>2500000</v>
      </c>
      <c r="I34" s="21">
        <v>3058703</v>
      </c>
      <c r="J34" s="21">
        <v>0</v>
      </c>
      <c r="K34" s="21">
        <f t="shared" si="0"/>
        <v>17963957</v>
      </c>
    </row>
    <row r="35" spans="1:11" ht="16.5" customHeight="1" x14ac:dyDescent="0.2">
      <c r="A35" s="10">
        <v>31</v>
      </c>
      <c r="B35" s="11" t="s">
        <v>207</v>
      </c>
      <c r="C35" s="12" t="s">
        <v>45</v>
      </c>
      <c r="D35" s="13">
        <v>48501231</v>
      </c>
      <c r="F35" s="13">
        <v>0</v>
      </c>
      <c r="G35" s="13">
        <v>21258154</v>
      </c>
      <c r="H35" s="13">
        <v>15454649</v>
      </c>
      <c r="I35" s="13">
        <v>200000</v>
      </c>
      <c r="J35" s="13">
        <v>11588428</v>
      </c>
      <c r="K35" s="13">
        <f t="shared" si="0"/>
        <v>48501231</v>
      </c>
    </row>
    <row r="36" spans="1:11" ht="16.5" customHeight="1" x14ac:dyDescent="0.2">
      <c r="A36" s="14">
        <v>32</v>
      </c>
      <c r="B36" s="15" t="s">
        <v>207</v>
      </c>
      <c r="C36" s="16" t="s">
        <v>46</v>
      </c>
      <c r="D36" s="17">
        <v>87288785</v>
      </c>
      <c r="F36" s="17">
        <v>2514915</v>
      </c>
      <c r="G36" s="17">
        <v>41235032</v>
      </c>
      <c r="H36" s="17">
        <v>4150661</v>
      </c>
      <c r="I36" s="17">
        <v>17744587</v>
      </c>
      <c r="J36" s="17">
        <v>21643590</v>
      </c>
      <c r="K36" s="17">
        <f t="shared" si="0"/>
        <v>87288785</v>
      </c>
    </row>
    <row r="37" spans="1:11" ht="16.5" customHeight="1" x14ac:dyDescent="0.2">
      <c r="A37" s="14">
        <v>33</v>
      </c>
      <c r="B37" s="15" t="s">
        <v>207</v>
      </c>
      <c r="C37" s="16" t="s">
        <v>47</v>
      </c>
      <c r="D37" s="17">
        <v>9180703</v>
      </c>
      <c r="F37" s="17">
        <v>325201</v>
      </c>
      <c r="G37" s="17">
        <v>5643706</v>
      </c>
      <c r="H37" s="17">
        <v>1152206</v>
      </c>
      <c r="I37" s="17">
        <v>0</v>
      </c>
      <c r="J37" s="17">
        <v>2059590</v>
      </c>
      <c r="K37" s="17">
        <f t="shared" si="0"/>
        <v>9180703</v>
      </c>
    </row>
    <row r="38" spans="1:11" ht="16.5" customHeight="1" x14ac:dyDescent="0.2">
      <c r="A38" s="14">
        <v>34</v>
      </c>
      <c r="B38" s="15" t="s">
        <v>207</v>
      </c>
      <c r="C38" s="16" t="s">
        <v>48</v>
      </c>
      <c r="D38" s="17">
        <v>8274098</v>
      </c>
      <c r="F38" s="17">
        <v>244368</v>
      </c>
      <c r="G38" s="17">
        <v>3475192</v>
      </c>
      <c r="H38" s="17">
        <v>623838</v>
      </c>
      <c r="I38" s="17">
        <v>0</v>
      </c>
      <c r="J38" s="17">
        <v>3930700</v>
      </c>
      <c r="K38" s="17">
        <f t="shared" si="0"/>
        <v>8274098</v>
      </c>
    </row>
    <row r="39" spans="1:11" ht="16.5" customHeight="1" x14ac:dyDescent="0.2">
      <c r="A39" s="18">
        <v>35</v>
      </c>
      <c r="B39" s="19" t="s">
        <v>207</v>
      </c>
      <c r="C39" s="20" t="s">
        <v>49</v>
      </c>
      <c r="D39" s="21">
        <v>17679334</v>
      </c>
      <c r="F39" s="21">
        <v>0</v>
      </c>
      <c r="G39" s="21">
        <v>12820514</v>
      </c>
      <c r="H39" s="21">
        <v>4858820</v>
      </c>
      <c r="I39" s="21">
        <v>0</v>
      </c>
      <c r="J39" s="21">
        <v>0</v>
      </c>
      <c r="K39" s="21">
        <f t="shared" si="0"/>
        <v>17679334</v>
      </c>
    </row>
    <row r="40" spans="1:11" ht="16.5" customHeight="1" x14ac:dyDescent="0.2">
      <c r="A40" s="10">
        <v>36</v>
      </c>
      <c r="B40" s="11" t="s">
        <v>207</v>
      </c>
      <c r="C40" s="12" t="s">
        <v>50</v>
      </c>
      <c r="D40" s="13">
        <v>326953760</v>
      </c>
      <c r="F40" s="13">
        <v>0</v>
      </c>
      <c r="G40" s="13">
        <v>164588174</v>
      </c>
      <c r="H40" s="13">
        <v>0</v>
      </c>
      <c r="I40" s="13">
        <v>0</v>
      </c>
      <c r="J40" s="13">
        <v>162365586</v>
      </c>
      <c r="K40" s="13">
        <f t="shared" si="0"/>
        <v>326953760</v>
      </c>
    </row>
    <row r="41" spans="1:11" ht="16.5" customHeight="1" x14ac:dyDescent="0.2">
      <c r="A41" s="14">
        <v>37</v>
      </c>
      <c r="B41" s="15" t="s">
        <v>207</v>
      </c>
      <c r="C41" s="16" t="s">
        <v>51</v>
      </c>
      <c r="D41" s="17">
        <v>89891948</v>
      </c>
      <c r="F41" s="17">
        <v>895798</v>
      </c>
      <c r="G41" s="17">
        <v>51523106</v>
      </c>
      <c r="H41" s="17">
        <v>19784427</v>
      </c>
      <c r="I41" s="17">
        <v>1145901</v>
      </c>
      <c r="J41" s="17">
        <v>16542739</v>
      </c>
      <c r="K41" s="17">
        <f t="shared" si="0"/>
        <v>89891971</v>
      </c>
    </row>
    <row r="42" spans="1:11" ht="16.5" customHeight="1" x14ac:dyDescent="0.2">
      <c r="A42" s="14">
        <v>38</v>
      </c>
      <c r="B42" s="15" t="s">
        <v>208</v>
      </c>
      <c r="C42" s="16" t="s">
        <v>52</v>
      </c>
      <c r="D42" s="17">
        <v>25269163</v>
      </c>
      <c r="F42" s="17">
        <v>1769137</v>
      </c>
      <c r="G42" s="17">
        <v>2826363</v>
      </c>
      <c r="H42" s="17">
        <v>12000000</v>
      </c>
      <c r="I42" s="17">
        <v>767996</v>
      </c>
      <c r="J42" s="17">
        <v>16043213</v>
      </c>
      <c r="K42" s="17">
        <f t="shared" si="0"/>
        <v>33406709</v>
      </c>
    </row>
    <row r="43" spans="1:11" ht="16.5" customHeight="1" x14ac:dyDescent="0.2">
      <c r="A43" s="14">
        <v>39</v>
      </c>
      <c r="B43" s="15" t="s">
        <v>207</v>
      </c>
      <c r="C43" s="16" t="s">
        <v>53</v>
      </c>
      <c r="D43" s="17">
        <v>5953344</v>
      </c>
      <c r="F43" s="17">
        <v>0</v>
      </c>
      <c r="G43" s="17">
        <v>1631408</v>
      </c>
      <c r="H43" s="17">
        <v>0</v>
      </c>
      <c r="I43" s="17">
        <v>0</v>
      </c>
      <c r="J43" s="17">
        <v>4321936</v>
      </c>
      <c r="K43" s="17">
        <f t="shared" si="0"/>
        <v>5953344</v>
      </c>
    </row>
    <row r="44" spans="1:11" ht="16.5" customHeight="1" x14ac:dyDescent="0.2">
      <c r="A44" s="18">
        <v>40</v>
      </c>
      <c r="B44" s="19" t="s">
        <v>207</v>
      </c>
      <c r="C44" s="20" t="s">
        <v>54</v>
      </c>
      <c r="D44" s="21">
        <v>81143794</v>
      </c>
      <c r="F44" s="21">
        <v>335518</v>
      </c>
      <c r="G44" s="21">
        <v>32508864</v>
      </c>
      <c r="H44" s="21">
        <v>2838802</v>
      </c>
      <c r="I44" s="21">
        <v>3620642</v>
      </c>
      <c r="J44" s="21">
        <v>41840055</v>
      </c>
      <c r="K44" s="21">
        <f t="shared" si="0"/>
        <v>81143881</v>
      </c>
    </row>
    <row r="45" spans="1:11" ht="16.5" customHeight="1" x14ac:dyDescent="0.2">
      <c r="A45" s="10">
        <v>41</v>
      </c>
      <c r="B45" s="11" t="s">
        <v>207</v>
      </c>
      <c r="C45" s="12" t="s">
        <v>55</v>
      </c>
      <c r="D45" s="13">
        <v>48410313</v>
      </c>
      <c r="F45" s="13">
        <v>0</v>
      </c>
      <c r="G45" s="13">
        <v>48410313</v>
      </c>
      <c r="H45" s="13">
        <v>0</v>
      </c>
      <c r="I45" s="13">
        <v>0</v>
      </c>
      <c r="J45" s="13">
        <v>0</v>
      </c>
      <c r="K45" s="13">
        <f t="shared" si="0"/>
        <v>48410313</v>
      </c>
    </row>
    <row r="46" spans="1:11" ht="16.5" customHeight="1" x14ac:dyDescent="0.2">
      <c r="A46" s="14">
        <v>42</v>
      </c>
      <c r="B46" s="15" t="s">
        <v>207</v>
      </c>
      <c r="C46" s="16" t="s">
        <v>56</v>
      </c>
      <c r="D46" s="17">
        <v>14196249</v>
      </c>
      <c r="F46" s="17">
        <v>12163300</v>
      </c>
      <c r="G46" s="17">
        <v>0</v>
      </c>
      <c r="H46" s="17">
        <v>0</v>
      </c>
      <c r="I46" s="17">
        <v>0</v>
      </c>
      <c r="J46" s="17">
        <v>2032946</v>
      </c>
      <c r="K46" s="17">
        <f t="shared" si="0"/>
        <v>14196246</v>
      </c>
    </row>
    <row r="47" spans="1:11" ht="16.5" customHeight="1" x14ac:dyDescent="0.2">
      <c r="A47" s="14">
        <v>43</v>
      </c>
      <c r="B47" s="15" t="s">
        <v>207</v>
      </c>
      <c r="C47" s="16" t="s">
        <v>57</v>
      </c>
      <c r="D47" s="17">
        <v>25235710</v>
      </c>
      <c r="F47" s="17">
        <v>0</v>
      </c>
      <c r="G47" s="17">
        <v>8549251</v>
      </c>
      <c r="H47" s="17">
        <v>0</v>
      </c>
      <c r="I47" s="17">
        <v>8331196</v>
      </c>
      <c r="J47" s="17">
        <v>8355263</v>
      </c>
      <c r="K47" s="17">
        <f t="shared" si="0"/>
        <v>25235710</v>
      </c>
    </row>
    <row r="48" spans="1:11" ht="16.5" customHeight="1" x14ac:dyDescent="0.2">
      <c r="A48" s="14">
        <v>44</v>
      </c>
      <c r="B48" s="15" t="s">
        <v>207</v>
      </c>
      <c r="C48" s="16" t="s">
        <v>58</v>
      </c>
      <c r="D48" s="17">
        <v>83444071</v>
      </c>
      <c r="F48" s="17">
        <v>1487617</v>
      </c>
      <c r="G48" s="17">
        <v>2640471</v>
      </c>
      <c r="H48" s="17">
        <v>0</v>
      </c>
      <c r="I48" s="17">
        <v>66380927</v>
      </c>
      <c r="J48" s="17">
        <v>12935056</v>
      </c>
      <c r="K48" s="17">
        <f t="shared" si="0"/>
        <v>83444071</v>
      </c>
    </row>
    <row r="49" spans="1:11" ht="16.5" customHeight="1" x14ac:dyDescent="0.2">
      <c r="A49" s="18">
        <v>45</v>
      </c>
      <c r="B49" s="19" t="s">
        <v>207</v>
      </c>
      <c r="C49" s="20" t="s">
        <v>59</v>
      </c>
      <c r="D49" s="21">
        <v>27801941</v>
      </c>
      <c r="F49" s="21">
        <v>165331</v>
      </c>
      <c r="G49" s="21">
        <v>13968836</v>
      </c>
      <c r="H49" s="21">
        <v>6236431</v>
      </c>
      <c r="I49" s="21">
        <v>63493</v>
      </c>
      <c r="J49" s="21">
        <v>7367843</v>
      </c>
      <c r="K49" s="21">
        <f t="shared" si="0"/>
        <v>27801934</v>
      </c>
    </row>
    <row r="50" spans="1:11" ht="16.5" customHeight="1" x14ac:dyDescent="0.2">
      <c r="A50" s="10">
        <v>46</v>
      </c>
      <c r="B50" s="11" t="s">
        <v>207</v>
      </c>
      <c r="C50" s="12" t="s">
        <v>60</v>
      </c>
      <c r="D50" s="13">
        <v>8105066</v>
      </c>
      <c r="F50" s="13">
        <v>0</v>
      </c>
      <c r="G50" s="13">
        <v>0</v>
      </c>
      <c r="H50" s="13">
        <v>0</v>
      </c>
      <c r="I50" s="13">
        <v>3469984</v>
      </c>
      <c r="J50" s="13">
        <v>4635082</v>
      </c>
      <c r="K50" s="13">
        <f t="shared" si="0"/>
        <v>8105066</v>
      </c>
    </row>
    <row r="51" spans="1:11" ht="16.5" customHeight="1" x14ac:dyDescent="0.2">
      <c r="A51" s="14">
        <v>47</v>
      </c>
      <c r="B51" s="15" t="s">
        <v>207</v>
      </c>
      <c r="C51" s="16" t="s">
        <v>61</v>
      </c>
      <c r="D51" s="17">
        <v>17763127</v>
      </c>
      <c r="F51" s="17">
        <v>70884</v>
      </c>
      <c r="G51" s="17">
        <v>14741291</v>
      </c>
      <c r="H51" s="17">
        <v>1566281</v>
      </c>
      <c r="I51" s="17">
        <v>0</v>
      </c>
      <c r="J51" s="17">
        <v>1384671</v>
      </c>
      <c r="K51" s="17">
        <f t="shared" si="0"/>
        <v>17763127</v>
      </c>
    </row>
    <row r="52" spans="1:11" ht="16.5" customHeight="1" x14ac:dyDescent="0.2">
      <c r="A52" s="14">
        <v>48</v>
      </c>
      <c r="B52" s="15" t="s">
        <v>207</v>
      </c>
      <c r="C52" s="16" t="s">
        <v>62</v>
      </c>
      <c r="D52" s="17">
        <v>28986941</v>
      </c>
      <c r="F52" s="17">
        <v>643930</v>
      </c>
      <c r="G52" s="17">
        <v>275000</v>
      </c>
      <c r="H52" s="17">
        <v>0</v>
      </c>
      <c r="I52" s="17">
        <v>17624823</v>
      </c>
      <c r="J52" s="17">
        <v>10443188</v>
      </c>
      <c r="K52" s="17">
        <f t="shared" si="0"/>
        <v>28986941</v>
      </c>
    </row>
    <row r="53" spans="1:11" ht="16.5" customHeight="1" x14ac:dyDescent="0.2">
      <c r="A53" s="14">
        <v>49</v>
      </c>
      <c r="B53" s="15" t="s">
        <v>207</v>
      </c>
      <c r="C53" s="16" t="s">
        <v>63</v>
      </c>
      <c r="D53" s="17">
        <v>24436916</v>
      </c>
      <c r="F53" s="17">
        <v>0</v>
      </c>
      <c r="G53" s="17">
        <v>8310827</v>
      </c>
      <c r="H53" s="17">
        <v>0</v>
      </c>
      <c r="I53" s="17">
        <v>2661078</v>
      </c>
      <c r="J53" s="17">
        <v>13465011</v>
      </c>
      <c r="K53" s="17">
        <f t="shared" si="0"/>
        <v>24436916</v>
      </c>
    </row>
    <row r="54" spans="1:11" ht="16.5" customHeight="1" x14ac:dyDescent="0.2">
      <c r="A54" s="18">
        <v>50</v>
      </c>
      <c r="B54" s="19" t="s">
        <v>207</v>
      </c>
      <c r="C54" s="20" t="s">
        <v>64</v>
      </c>
      <c r="D54" s="21">
        <v>64810164</v>
      </c>
      <c r="F54" s="21">
        <v>822285</v>
      </c>
      <c r="G54" s="21">
        <v>38604605</v>
      </c>
      <c r="H54" s="21">
        <v>16667735</v>
      </c>
      <c r="I54" s="21">
        <v>997929</v>
      </c>
      <c r="J54" s="21">
        <v>7717609</v>
      </c>
      <c r="K54" s="21">
        <f t="shared" si="0"/>
        <v>64810163</v>
      </c>
    </row>
    <row r="55" spans="1:11" ht="16.5" customHeight="1" x14ac:dyDescent="0.2">
      <c r="A55" s="10">
        <v>51</v>
      </c>
      <c r="B55" s="11" t="s">
        <v>207</v>
      </c>
      <c r="C55" s="12" t="s">
        <v>65</v>
      </c>
      <c r="D55" s="13">
        <v>24475082</v>
      </c>
      <c r="F55" s="13">
        <v>1362304</v>
      </c>
      <c r="G55" s="13">
        <v>7008309</v>
      </c>
      <c r="H55" s="13">
        <v>14465673</v>
      </c>
      <c r="I55" s="13">
        <v>1598329</v>
      </c>
      <c r="J55" s="13">
        <v>40467</v>
      </c>
      <c r="K55" s="13">
        <f t="shared" si="0"/>
        <v>24475082</v>
      </c>
    </row>
    <row r="56" spans="1:11" ht="16.5" customHeight="1" x14ac:dyDescent="0.2">
      <c r="A56" s="14">
        <v>52</v>
      </c>
      <c r="B56" s="15" t="s">
        <v>207</v>
      </c>
      <c r="C56" s="16" t="s">
        <v>66</v>
      </c>
      <c r="D56" s="17">
        <v>228351016</v>
      </c>
      <c r="F56" s="17">
        <v>0</v>
      </c>
      <c r="G56" s="17">
        <v>103602679</v>
      </c>
      <c r="H56" s="17">
        <v>22856233</v>
      </c>
      <c r="I56" s="17">
        <v>101892104</v>
      </c>
      <c r="J56" s="17">
        <v>0</v>
      </c>
      <c r="K56" s="17">
        <f t="shared" si="0"/>
        <v>228351016</v>
      </c>
    </row>
    <row r="57" spans="1:11" ht="16.5" customHeight="1" x14ac:dyDescent="0.2">
      <c r="A57" s="14">
        <v>53</v>
      </c>
      <c r="B57" s="15" t="s">
        <v>207</v>
      </c>
      <c r="C57" s="16" t="s">
        <v>67</v>
      </c>
      <c r="D57" s="17">
        <v>53943212</v>
      </c>
      <c r="F57" s="17">
        <v>341222</v>
      </c>
      <c r="G57" s="17">
        <v>38407591</v>
      </c>
      <c r="H57" s="17">
        <v>8568573</v>
      </c>
      <c r="I57" s="17">
        <v>0</v>
      </c>
      <c r="J57" s="17">
        <v>6625826</v>
      </c>
      <c r="K57" s="17">
        <f t="shared" si="0"/>
        <v>53943212</v>
      </c>
    </row>
    <row r="58" spans="1:11" ht="16.5" customHeight="1" x14ac:dyDescent="0.2">
      <c r="A58" s="14">
        <v>54</v>
      </c>
      <c r="B58" s="15" t="s">
        <v>207</v>
      </c>
      <c r="C58" s="16" t="s">
        <v>68</v>
      </c>
      <c r="D58" s="17">
        <v>2515020</v>
      </c>
      <c r="F58" s="17">
        <v>332643</v>
      </c>
      <c r="G58" s="17">
        <v>512175</v>
      </c>
      <c r="H58" s="17">
        <v>0</v>
      </c>
      <c r="I58" s="17">
        <v>0</v>
      </c>
      <c r="J58" s="17">
        <v>1670202</v>
      </c>
      <c r="K58" s="17">
        <f t="shared" si="0"/>
        <v>2515020</v>
      </c>
    </row>
    <row r="59" spans="1:11" ht="16.5" customHeight="1" x14ac:dyDescent="0.2">
      <c r="A59" s="18">
        <v>55</v>
      </c>
      <c r="B59" s="19" t="s">
        <v>207</v>
      </c>
      <c r="C59" s="20" t="s">
        <v>69</v>
      </c>
      <c r="D59" s="21">
        <v>65773225</v>
      </c>
      <c r="F59" s="21">
        <v>734006</v>
      </c>
      <c r="G59" s="21">
        <v>29779038</v>
      </c>
      <c r="H59" s="21">
        <v>406795</v>
      </c>
      <c r="I59" s="21">
        <v>18168884</v>
      </c>
      <c r="J59" s="21">
        <v>16684502</v>
      </c>
      <c r="K59" s="21">
        <f t="shared" si="0"/>
        <v>65773225</v>
      </c>
    </row>
    <row r="60" spans="1:11" ht="16.5" customHeight="1" x14ac:dyDescent="0.2">
      <c r="A60" s="10">
        <v>56</v>
      </c>
      <c r="B60" s="11" t="s">
        <v>207</v>
      </c>
      <c r="C60" s="12" t="s">
        <v>70</v>
      </c>
      <c r="D60" s="13">
        <v>1036507</v>
      </c>
      <c r="F60" s="13">
        <v>0</v>
      </c>
      <c r="G60" s="13">
        <v>59761</v>
      </c>
      <c r="H60" s="13">
        <v>0</v>
      </c>
      <c r="I60" s="13">
        <v>282894</v>
      </c>
      <c r="J60" s="13">
        <v>693852</v>
      </c>
      <c r="K60" s="13">
        <f t="shared" si="0"/>
        <v>1036507</v>
      </c>
    </row>
    <row r="61" spans="1:11" ht="16.5" customHeight="1" x14ac:dyDescent="0.2">
      <c r="A61" s="14">
        <v>57</v>
      </c>
      <c r="B61" s="15" t="s">
        <v>207</v>
      </c>
      <c r="C61" s="16" t="s">
        <v>71</v>
      </c>
      <c r="D61" s="17">
        <v>18703248</v>
      </c>
      <c r="F61" s="17">
        <v>539651</v>
      </c>
      <c r="G61" s="17">
        <v>6152590</v>
      </c>
      <c r="H61" s="17">
        <v>1000000</v>
      </c>
      <c r="I61" s="17">
        <v>12927</v>
      </c>
      <c r="J61" s="17">
        <v>10998080</v>
      </c>
      <c r="K61" s="17">
        <f t="shared" si="0"/>
        <v>18703248</v>
      </c>
    </row>
    <row r="62" spans="1:11" ht="16.5" customHeight="1" x14ac:dyDescent="0.2">
      <c r="A62" s="14">
        <v>58</v>
      </c>
      <c r="B62" s="15" t="s">
        <v>207</v>
      </c>
      <c r="C62" s="16" t="s">
        <v>72</v>
      </c>
      <c r="D62" s="17">
        <v>20922314</v>
      </c>
      <c r="F62" s="17">
        <v>0</v>
      </c>
      <c r="G62" s="17">
        <v>7544724</v>
      </c>
      <c r="H62" s="17">
        <v>0</v>
      </c>
      <c r="I62" s="17">
        <v>0</v>
      </c>
      <c r="J62" s="17">
        <v>13377590</v>
      </c>
      <c r="K62" s="17">
        <f t="shared" si="0"/>
        <v>20922314</v>
      </c>
    </row>
    <row r="63" spans="1:11" ht="16.5" customHeight="1" x14ac:dyDescent="0.2">
      <c r="A63" s="14">
        <v>59</v>
      </c>
      <c r="B63" s="15" t="s">
        <v>207</v>
      </c>
      <c r="C63" s="16" t="s">
        <v>73</v>
      </c>
      <c r="D63" s="17">
        <v>14811499</v>
      </c>
      <c r="F63" s="17">
        <v>362918</v>
      </c>
      <c r="G63" s="17">
        <v>2122989</v>
      </c>
      <c r="H63" s="17">
        <v>3862656</v>
      </c>
      <c r="I63" s="17">
        <v>2771803</v>
      </c>
      <c r="J63" s="17">
        <v>5691139</v>
      </c>
      <c r="K63" s="17">
        <f t="shared" si="0"/>
        <v>14811505</v>
      </c>
    </row>
    <row r="64" spans="1:11" ht="16.5" customHeight="1" x14ac:dyDescent="0.2">
      <c r="A64" s="18">
        <v>60</v>
      </c>
      <c r="B64" s="19" t="s">
        <v>207</v>
      </c>
      <c r="C64" s="20" t="s">
        <v>74</v>
      </c>
      <c r="D64" s="21">
        <v>44037394</v>
      </c>
      <c r="F64" s="21">
        <v>0</v>
      </c>
      <c r="G64" s="21">
        <v>11564512</v>
      </c>
      <c r="H64" s="21">
        <v>768446</v>
      </c>
      <c r="I64" s="21">
        <v>24712495</v>
      </c>
      <c r="J64" s="21">
        <v>6991941</v>
      </c>
      <c r="K64" s="21">
        <f t="shared" si="0"/>
        <v>44037394</v>
      </c>
    </row>
    <row r="65" spans="1:11" ht="16.5" customHeight="1" x14ac:dyDescent="0.2">
      <c r="A65" s="10">
        <v>61</v>
      </c>
      <c r="B65" s="11" t="s">
        <v>207</v>
      </c>
      <c r="C65" s="12" t="s">
        <v>75</v>
      </c>
      <c r="D65" s="13">
        <v>102614279</v>
      </c>
      <c r="F65" s="13">
        <v>0</v>
      </c>
      <c r="G65" s="13">
        <v>97669003</v>
      </c>
      <c r="H65" s="13">
        <v>1848854</v>
      </c>
      <c r="I65" s="13">
        <v>500232</v>
      </c>
      <c r="J65" s="13">
        <v>2596190</v>
      </c>
      <c r="K65" s="13">
        <f t="shared" si="0"/>
        <v>102614279</v>
      </c>
    </row>
    <row r="66" spans="1:11" ht="16.5" customHeight="1" x14ac:dyDescent="0.2">
      <c r="A66" s="14">
        <v>62</v>
      </c>
      <c r="B66" s="15" t="s">
        <v>207</v>
      </c>
      <c r="C66" s="16" t="s">
        <v>76</v>
      </c>
      <c r="D66" s="17">
        <v>9908570</v>
      </c>
      <c r="F66" s="17">
        <v>0</v>
      </c>
      <c r="G66" s="17">
        <v>3076992</v>
      </c>
      <c r="H66" s="17">
        <v>487412</v>
      </c>
      <c r="I66" s="17">
        <v>0</v>
      </c>
      <c r="J66" s="17">
        <v>6344195</v>
      </c>
      <c r="K66" s="17">
        <f t="shared" si="0"/>
        <v>9908599</v>
      </c>
    </row>
    <row r="67" spans="1:11" ht="16.5" customHeight="1" x14ac:dyDescent="0.2">
      <c r="A67" s="14">
        <v>63</v>
      </c>
      <c r="B67" s="15" t="s">
        <v>207</v>
      </c>
      <c r="C67" s="16" t="s">
        <v>77</v>
      </c>
      <c r="D67" s="17">
        <v>7183662</v>
      </c>
      <c r="F67" s="17">
        <v>0</v>
      </c>
      <c r="G67" s="17">
        <v>0</v>
      </c>
      <c r="H67" s="17">
        <v>0</v>
      </c>
      <c r="I67" s="17">
        <v>0</v>
      </c>
      <c r="J67" s="17">
        <v>7183162</v>
      </c>
      <c r="K67" s="17">
        <f t="shared" si="0"/>
        <v>7183162</v>
      </c>
    </row>
    <row r="68" spans="1:11" ht="16.5" customHeight="1" x14ac:dyDescent="0.2">
      <c r="A68" s="14">
        <v>64</v>
      </c>
      <c r="B68" s="15" t="s">
        <v>207</v>
      </c>
      <c r="C68" s="16" t="s">
        <v>78</v>
      </c>
      <c r="D68" s="17">
        <v>6848882</v>
      </c>
      <c r="F68" s="17">
        <v>53257</v>
      </c>
      <c r="G68" s="17">
        <v>1891657</v>
      </c>
      <c r="H68" s="17">
        <v>750000</v>
      </c>
      <c r="I68" s="17">
        <v>1623871</v>
      </c>
      <c r="J68" s="17">
        <v>2530097</v>
      </c>
      <c r="K68" s="17">
        <f t="shared" si="0"/>
        <v>6848882</v>
      </c>
    </row>
    <row r="69" spans="1:11" ht="16.5" customHeight="1" x14ac:dyDescent="0.2">
      <c r="A69" s="18">
        <v>65</v>
      </c>
      <c r="B69" s="19" t="s">
        <v>207</v>
      </c>
      <c r="C69" s="20" t="s">
        <v>79</v>
      </c>
      <c r="D69" s="21">
        <v>57939856</v>
      </c>
      <c r="F69" s="21">
        <v>394014</v>
      </c>
      <c r="G69" s="21">
        <v>40073165</v>
      </c>
      <c r="H69" s="21">
        <v>0</v>
      </c>
      <c r="I69" s="21">
        <v>0</v>
      </c>
      <c r="J69" s="21">
        <v>17472677</v>
      </c>
      <c r="K69" s="21">
        <f t="shared" si="0"/>
        <v>57939856</v>
      </c>
    </row>
    <row r="70" spans="1:11" ht="16.5" customHeight="1" x14ac:dyDescent="0.2">
      <c r="A70" s="10">
        <v>66</v>
      </c>
      <c r="B70" s="11" t="s">
        <v>207</v>
      </c>
      <c r="C70" s="12" t="s">
        <v>80</v>
      </c>
      <c r="D70" s="13">
        <v>3329458</v>
      </c>
      <c r="F70" s="13">
        <v>51670</v>
      </c>
      <c r="G70" s="13">
        <v>3179766</v>
      </c>
      <c r="H70" s="13">
        <v>0</v>
      </c>
      <c r="I70" s="13">
        <v>48900</v>
      </c>
      <c r="J70" s="13">
        <v>49122</v>
      </c>
      <c r="K70" s="13">
        <f t="shared" ref="K70:K75" si="1">SUM(F70:J70)</f>
        <v>3329458</v>
      </c>
    </row>
    <row r="71" spans="1:11" ht="16.5" customHeight="1" x14ac:dyDescent="0.2">
      <c r="A71" s="14">
        <v>67</v>
      </c>
      <c r="B71" s="15" t="s">
        <v>207</v>
      </c>
      <c r="C71" s="16" t="s">
        <v>81</v>
      </c>
      <c r="D71" s="17">
        <v>29719620</v>
      </c>
      <c r="F71" s="17">
        <v>0</v>
      </c>
      <c r="G71" s="17">
        <v>10034512</v>
      </c>
      <c r="H71" s="17">
        <v>0</v>
      </c>
      <c r="I71" s="17">
        <v>0</v>
      </c>
      <c r="J71" s="17">
        <v>19685108</v>
      </c>
      <c r="K71" s="17">
        <f t="shared" si="1"/>
        <v>29719620</v>
      </c>
    </row>
    <row r="72" spans="1:11" ht="16.5" customHeight="1" x14ac:dyDescent="0.2">
      <c r="A72" s="14">
        <v>68</v>
      </c>
      <c r="B72" s="15" t="s">
        <v>207</v>
      </c>
      <c r="C72" s="16" t="s">
        <v>82</v>
      </c>
      <c r="D72" s="17">
        <v>2976542</v>
      </c>
      <c r="F72" s="17">
        <v>0</v>
      </c>
      <c r="G72" s="17">
        <v>0</v>
      </c>
      <c r="H72" s="17">
        <v>0</v>
      </c>
      <c r="I72" s="17">
        <v>572005</v>
      </c>
      <c r="J72" s="17">
        <v>2404537</v>
      </c>
      <c r="K72" s="17">
        <f t="shared" si="1"/>
        <v>2976542</v>
      </c>
    </row>
    <row r="73" spans="1:11" ht="16.5" customHeight="1" x14ac:dyDescent="0.2">
      <c r="A73" s="14">
        <v>69</v>
      </c>
      <c r="B73" s="15" t="s">
        <v>207</v>
      </c>
      <c r="C73" s="16" t="s">
        <v>83</v>
      </c>
      <c r="D73" s="17">
        <v>21206421</v>
      </c>
      <c r="F73" s="17">
        <v>56675</v>
      </c>
      <c r="G73" s="17">
        <v>4641587</v>
      </c>
      <c r="H73" s="17">
        <v>3316695</v>
      </c>
      <c r="I73" s="17">
        <v>0</v>
      </c>
      <c r="J73" s="17">
        <v>13191464</v>
      </c>
      <c r="K73" s="17">
        <f t="shared" si="1"/>
        <v>21206421</v>
      </c>
    </row>
    <row r="74" spans="1:11" ht="16.5" customHeight="1" x14ac:dyDescent="0.2">
      <c r="A74" s="18">
        <v>396</v>
      </c>
      <c r="B74" s="19"/>
      <c r="C74" s="20" t="s">
        <v>84</v>
      </c>
      <c r="D74" s="21">
        <v>52779268</v>
      </c>
      <c r="F74" s="21">
        <v>2573755</v>
      </c>
      <c r="G74" s="21">
        <v>3076855</v>
      </c>
      <c r="H74" s="21">
        <v>0</v>
      </c>
      <c r="I74" s="21">
        <v>136421</v>
      </c>
      <c r="J74" s="21">
        <v>46992238</v>
      </c>
      <c r="K74" s="21">
        <v>52779269</v>
      </c>
    </row>
    <row r="75" spans="1:11" ht="16.5" customHeight="1" thickBot="1" x14ac:dyDescent="0.25">
      <c r="A75" s="22"/>
      <c r="B75" s="23"/>
      <c r="C75" s="24" t="s">
        <v>85</v>
      </c>
      <c r="D75" s="25">
        <f>SUM(D5:D74)</f>
        <v>3603393868</v>
      </c>
      <c r="F75" s="25">
        <f t="shared" ref="F75:J75" si="2">SUM(F5:F74)</f>
        <v>45329031</v>
      </c>
      <c r="G75" s="25">
        <f t="shared" si="2"/>
        <v>1588565469</v>
      </c>
      <c r="H75" s="25">
        <f t="shared" si="2"/>
        <v>458878652</v>
      </c>
      <c r="I75" s="25">
        <f t="shared" si="2"/>
        <v>609938643</v>
      </c>
      <c r="J75" s="25">
        <f t="shared" si="2"/>
        <v>902979464</v>
      </c>
      <c r="K75" s="25">
        <f t="shared" si="1"/>
        <v>3605691259</v>
      </c>
    </row>
    <row r="76" spans="1:11" ht="8.25" customHeight="1" thickTop="1" x14ac:dyDescent="0.2">
      <c r="A76" s="26"/>
      <c r="B76" s="27"/>
      <c r="C76" s="28"/>
      <c r="D76" s="28"/>
      <c r="F76" s="28"/>
      <c r="G76" s="28"/>
      <c r="H76" s="28"/>
      <c r="I76" s="28"/>
      <c r="J76" s="28"/>
      <c r="K76" s="28"/>
    </row>
    <row r="77" spans="1:11" ht="16.5" customHeight="1" x14ac:dyDescent="0.2">
      <c r="A77" s="10">
        <v>318001</v>
      </c>
      <c r="B77" s="11" t="s">
        <v>207</v>
      </c>
      <c r="C77" s="12" t="s">
        <v>86</v>
      </c>
      <c r="D77" s="13">
        <v>5077005</v>
      </c>
      <c r="F77" s="13">
        <v>0</v>
      </c>
      <c r="G77" s="13">
        <v>5077005</v>
      </c>
      <c r="H77" s="13">
        <v>0</v>
      </c>
      <c r="I77" s="13">
        <v>0</v>
      </c>
      <c r="J77" s="13">
        <v>0</v>
      </c>
      <c r="K77" s="13">
        <f t="shared" ref="K77:K79" si="3">SUM(F77:J77)</f>
        <v>5077005</v>
      </c>
    </row>
    <row r="78" spans="1:11" ht="16.5" customHeight="1" x14ac:dyDescent="0.2">
      <c r="A78" s="14">
        <v>319001</v>
      </c>
      <c r="B78" s="15" t="s">
        <v>207</v>
      </c>
      <c r="C78" s="16" t="s">
        <v>87</v>
      </c>
      <c r="D78" s="17">
        <v>358422</v>
      </c>
      <c r="F78" s="17">
        <v>0</v>
      </c>
      <c r="G78" s="17">
        <v>0</v>
      </c>
      <c r="H78" s="17">
        <v>358422</v>
      </c>
      <c r="I78" s="17">
        <v>0</v>
      </c>
      <c r="J78" s="17">
        <v>0</v>
      </c>
      <c r="K78" s="17">
        <f t="shared" si="3"/>
        <v>358422</v>
      </c>
    </row>
    <row r="79" spans="1:11" ht="16.5" customHeight="1" x14ac:dyDescent="0.2">
      <c r="A79" s="14" t="s">
        <v>88</v>
      </c>
      <c r="B79" s="15" t="s">
        <v>207</v>
      </c>
      <c r="C79" s="16" t="s">
        <v>89</v>
      </c>
      <c r="D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f t="shared" si="3"/>
        <v>0</v>
      </c>
    </row>
    <row r="80" spans="1:11" ht="16.5" customHeight="1" thickBot="1" x14ac:dyDescent="0.25">
      <c r="A80" s="22"/>
      <c r="B80" s="23"/>
      <c r="C80" s="24" t="s">
        <v>90</v>
      </c>
      <c r="D80" s="25">
        <f>SUM(D77:D79)</f>
        <v>5435427</v>
      </c>
      <c r="F80" s="25">
        <f t="shared" ref="F80:K80" si="4">SUM(F77:F79)</f>
        <v>0</v>
      </c>
      <c r="G80" s="25">
        <f t="shared" si="4"/>
        <v>5077005</v>
      </c>
      <c r="H80" s="25">
        <f t="shared" si="4"/>
        <v>358422</v>
      </c>
      <c r="I80" s="25">
        <f t="shared" si="4"/>
        <v>0</v>
      </c>
      <c r="J80" s="25">
        <f t="shared" si="4"/>
        <v>0</v>
      </c>
      <c r="K80" s="25">
        <f t="shared" si="4"/>
        <v>5435427</v>
      </c>
    </row>
    <row r="81" spans="1:11" ht="8.25" customHeight="1" thickTop="1" x14ac:dyDescent="0.2">
      <c r="A81" s="26"/>
      <c r="B81" s="27"/>
      <c r="C81" s="28"/>
      <c r="D81" s="28"/>
      <c r="F81" s="28"/>
      <c r="G81" s="28"/>
      <c r="H81" s="28"/>
      <c r="I81" s="28"/>
      <c r="J81" s="28"/>
      <c r="K81" s="28"/>
    </row>
    <row r="82" spans="1:11" ht="16.5" customHeight="1" x14ac:dyDescent="0.2">
      <c r="A82" s="10">
        <v>321001</v>
      </c>
      <c r="B82" s="11" t="s">
        <v>207</v>
      </c>
      <c r="C82" s="12" t="s">
        <v>91</v>
      </c>
      <c r="D82" s="13">
        <v>2504377</v>
      </c>
      <c r="F82" s="13">
        <v>0</v>
      </c>
      <c r="G82" s="13">
        <v>136112</v>
      </c>
      <c r="H82" s="13">
        <v>0</v>
      </c>
      <c r="I82" s="13">
        <v>0</v>
      </c>
      <c r="J82" s="13">
        <v>2368265</v>
      </c>
      <c r="K82" s="13">
        <f t="shared" ref="K82:K123" si="5">SUM(F82:J82)</f>
        <v>2504377</v>
      </c>
    </row>
    <row r="83" spans="1:11" ht="16.5" customHeight="1" x14ac:dyDescent="0.2">
      <c r="A83" s="14">
        <v>329001</v>
      </c>
      <c r="B83" s="15" t="s">
        <v>207</v>
      </c>
      <c r="C83" s="16" t="s">
        <v>92</v>
      </c>
      <c r="D83" s="17">
        <v>1518068</v>
      </c>
      <c r="F83" s="17">
        <v>0</v>
      </c>
      <c r="G83" s="17">
        <v>0</v>
      </c>
      <c r="H83" s="17">
        <v>0</v>
      </c>
      <c r="I83" s="17">
        <v>0</v>
      </c>
      <c r="J83" s="17">
        <v>1518068</v>
      </c>
      <c r="K83" s="17">
        <f t="shared" si="5"/>
        <v>1518068</v>
      </c>
    </row>
    <row r="84" spans="1:11" ht="16.5" customHeight="1" x14ac:dyDescent="0.2">
      <c r="A84" s="14">
        <v>331001</v>
      </c>
      <c r="B84" s="15" t="s">
        <v>207</v>
      </c>
      <c r="C84" s="16" t="s">
        <v>93</v>
      </c>
      <c r="D84" s="17">
        <v>8347003</v>
      </c>
      <c r="F84" s="17">
        <v>0</v>
      </c>
      <c r="G84" s="17">
        <v>0</v>
      </c>
      <c r="H84" s="17">
        <v>0</v>
      </c>
      <c r="I84" s="17">
        <v>0</v>
      </c>
      <c r="J84" s="17">
        <v>8347003</v>
      </c>
      <c r="K84" s="17">
        <f t="shared" si="5"/>
        <v>8347003</v>
      </c>
    </row>
    <row r="85" spans="1:11" ht="16.5" customHeight="1" x14ac:dyDescent="0.2">
      <c r="A85" s="14">
        <v>333001</v>
      </c>
      <c r="B85" s="15" t="s">
        <v>207</v>
      </c>
      <c r="C85" s="16" t="s">
        <v>94</v>
      </c>
      <c r="D85" s="17">
        <v>6073251</v>
      </c>
      <c r="F85" s="17">
        <v>25770</v>
      </c>
      <c r="G85" s="17">
        <v>0</v>
      </c>
      <c r="H85" s="17">
        <v>5186817</v>
      </c>
      <c r="I85" s="17">
        <v>0</v>
      </c>
      <c r="J85" s="17">
        <v>860664</v>
      </c>
      <c r="K85" s="17">
        <f t="shared" si="5"/>
        <v>6073251</v>
      </c>
    </row>
    <row r="86" spans="1:11" ht="16.5" customHeight="1" x14ac:dyDescent="0.2">
      <c r="A86" s="18">
        <v>336001</v>
      </c>
      <c r="B86" s="19" t="s">
        <v>207</v>
      </c>
      <c r="C86" s="20" t="s">
        <v>95</v>
      </c>
      <c r="D86" s="21">
        <v>8343866</v>
      </c>
      <c r="F86" s="21">
        <v>0</v>
      </c>
      <c r="G86" s="21">
        <v>0</v>
      </c>
      <c r="H86" s="21">
        <v>0</v>
      </c>
      <c r="I86" s="21">
        <v>0</v>
      </c>
      <c r="J86" s="21">
        <v>8343866</v>
      </c>
      <c r="K86" s="21">
        <f t="shared" si="5"/>
        <v>8343866</v>
      </c>
    </row>
    <row r="87" spans="1:11" ht="16.5" customHeight="1" x14ac:dyDescent="0.2">
      <c r="A87" s="10">
        <v>337001</v>
      </c>
      <c r="B87" s="11" t="s">
        <v>207</v>
      </c>
      <c r="C87" s="12" t="s">
        <v>96</v>
      </c>
      <c r="D87" s="13">
        <v>9821675</v>
      </c>
      <c r="F87" s="13">
        <v>0</v>
      </c>
      <c r="G87" s="13">
        <v>0</v>
      </c>
      <c r="H87" s="13">
        <v>0</v>
      </c>
      <c r="I87" s="13">
        <v>442180</v>
      </c>
      <c r="J87" s="13">
        <v>9379495</v>
      </c>
      <c r="K87" s="13">
        <f t="shared" si="5"/>
        <v>9821675</v>
      </c>
    </row>
    <row r="88" spans="1:11" ht="16.5" customHeight="1" x14ac:dyDescent="0.2">
      <c r="A88" s="14">
        <v>340001</v>
      </c>
      <c r="B88" s="15" t="s">
        <v>207</v>
      </c>
      <c r="C88" s="16" t="s">
        <v>97</v>
      </c>
      <c r="D88" s="17">
        <v>642247</v>
      </c>
      <c r="F88" s="17">
        <v>0</v>
      </c>
      <c r="G88" s="17">
        <v>0</v>
      </c>
      <c r="H88" s="17">
        <v>0</v>
      </c>
      <c r="I88" s="17">
        <v>0</v>
      </c>
      <c r="J88" s="17">
        <v>642247</v>
      </c>
      <c r="K88" s="17">
        <f t="shared" si="5"/>
        <v>642247</v>
      </c>
    </row>
    <row r="89" spans="1:11" ht="16.5" customHeight="1" x14ac:dyDescent="0.2">
      <c r="A89" s="14">
        <v>341001</v>
      </c>
      <c r="B89" s="15" t="s">
        <v>207</v>
      </c>
      <c r="C89" s="16" t="s">
        <v>98</v>
      </c>
      <c r="D89" s="17">
        <v>6541853</v>
      </c>
      <c r="F89" s="17">
        <v>0</v>
      </c>
      <c r="G89" s="17">
        <v>2949067</v>
      </c>
      <c r="H89" s="17">
        <v>964652</v>
      </c>
      <c r="I89" s="17">
        <v>0</v>
      </c>
      <c r="J89" s="17">
        <v>2628134</v>
      </c>
      <c r="K89" s="17">
        <f t="shared" si="5"/>
        <v>6541853</v>
      </c>
    </row>
    <row r="90" spans="1:11" ht="16.5" customHeight="1" x14ac:dyDescent="0.2">
      <c r="A90" s="14">
        <v>343001</v>
      </c>
      <c r="B90" s="15" t="s">
        <v>207</v>
      </c>
      <c r="C90" s="16" t="s">
        <v>99</v>
      </c>
      <c r="D90" s="17">
        <v>12336814</v>
      </c>
      <c r="F90" s="17">
        <v>0</v>
      </c>
      <c r="G90" s="17">
        <v>0</v>
      </c>
      <c r="H90" s="17">
        <v>0</v>
      </c>
      <c r="I90" s="17">
        <v>0</v>
      </c>
      <c r="J90" s="17">
        <v>12336814</v>
      </c>
      <c r="K90" s="17">
        <f t="shared" si="5"/>
        <v>12336814</v>
      </c>
    </row>
    <row r="91" spans="1:11" ht="16.5" customHeight="1" x14ac:dyDescent="0.2">
      <c r="A91" s="18">
        <v>344001</v>
      </c>
      <c r="B91" s="19" t="s">
        <v>207</v>
      </c>
      <c r="C91" s="20" t="s">
        <v>100</v>
      </c>
      <c r="D91" s="21">
        <v>891244</v>
      </c>
      <c r="F91" s="21">
        <v>0</v>
      </c>
      <c r="G91" s="21">
        <v>0</v>
      </c>
      <c r="H91" s="21">
        <v>0</v>
      </c>
      <c r="I91" s="21">
        <v>0</v>
      </c>
      <c r="J91" s="21">
        <v>891244</v>
      </c>
      <c r="K91" s="21">
        <f t="shared" si="5"/>
        <v>891244</v>
      </c>
    </row>
    <row r="92" spans="1:11" ht="16.5" customHeight="1" x14ac:dyDescent="0.2">
      <c r="A92" s="10">
        <v>345001</v>
      </c>
      <c r="B92" s="11" t="s">
        <v>207</v>
      </c>
      <c r="C92" s="12" t="s">
        <v>101</v>
      </c>
      <c r="D92" s="13">
        <v>5758067</v>
      </c>
      <c r="F92" s="13">
        <v>0</v>
      </c>
      <c r="G92" s="13">
        <v>3857764</v>
      </c>
      <c r="H92" s="13">
        <v>0</v>
      </c>
      <c r="I92" s="13">
        <v>0</v>
      </c>
      <c r="J92" s="13">
        <v>1900303</v>
      </c>
      <c r="K92" s="13">
        <f t="shared" si="5"/>
        <v>5758067</v>
      </c>
    </row>
    <row r="93" spans="1:11" ht="16.5" customHeight="1" x14ac:dyDescent="0.2">
      <c r="A93" s="14">
        <v>346001</v>
      </c>
      <c r="B93" s="15" t="s">
        <v>207</v>
      </c>
      <c r="C93" s="16" t="s">
        <v>102</v>
      </c>
      <c r="D93" s="17">
        <v>5610918</v>
      </c>
      <c r="F93" s="17">
        <v>1431010</v>
      </c>
      <c r="G93" s="17">
        <v>0</v>
      </c>
      <c r="H93" s="17">
        <v>0</v>
      </c>
      <c r="I93" s="17">
        <v>0</v>
      </c>
      <c r="J93" s="17">
        <v>4179908</v>
      </c>
      <c r="K93" s="17">
        <f t="shared" si="5"/>
        <v>5610918</v>
      </c>
    </row>
    <row r="94" spans="1:11" ht="16.5" customHeight="1" x14ac:dyDescent="0.2">
      <c r="A94" s="14">
        <v>347001</v>
      </c>
      <c r="B94" s="15" t="s">
        <v>207</v>
      </c>
      <c r="C94" s="16" t="s">
        <v>103</v>
      </c>
      <c r="D94" s="17">
        <v>4936636</v>
      </c>
      <c r="F94" s="17">
        <v>0</v>
      </c>
      <c r="G94" s="17">
        <v>0</v>
      </c>
      <c r="H94" s="17">
        <v>0</v>
      </c>
      <c r="I94" s="17">
        <v>47130</v>
      </c>
      <c r="J94" s="17">
        <v>4889506</v>
      </c>
      <c r="K94" s="17">
        <f t="shared" si="5"/>
        <v>4936636</v>
      </c>
    </row>
    <row r="95" spans="1:11" ht="16.5" customHeight="1" x14ac:dyDescent="0.2">
      <c r="A95" s="14">
        <v>348001</v>
      </c>
      <c r="B95" s="15" t="s">
        <v>207</v>
      </c>
      <c r="C95" s="16" t="s">
        <v>104</v>
      </c>
      <c r="D95" s="17">
        <v>6205752</v>
      </c>
      <c r="F95" s="17">
        <v>0</v>
      </c>
      <c r="G95" s="17">
        <v>3787323</v>
      </c>
      <c r="H95" s="17">
        <v>0</v>
      </c>
      <c r="I95" s="17">
        <v>0</v>
      </c>
      <c r="J95" s="17">
        <v>2418429</v>
      </c>
      <c r="K95" s="17">
        <f t="shared" si="5"/>
        <v>6205752</v>
      </c>
    </row>
    <row r="96" spans="1:11" ht="16.5" customHeight="1" x14ac:dyDescent="0.2">
      <c r="A96" s="18" t="s">
        <v>105</v>
      </c>
      <c r="B96" s="19" t="s">
        <v>207</v>
      </c>
      <c r="C96" s="20" t="s">
        <v>106</v>
      </c>
      <c r="D96" s="21">
        <v>85895</v>
      </c>
      <c r="F96" s="21">
        <v>0</v>
      </c>
      <c r="G96" s="21">
        <v>0</v>
      </c>
      <c r="H96" s="21">
        <v>0</v>
      </c>
      <c r="I96" s="21">
        <v>0</v>
      </c>
      <c r="J96" s="21">
        <v>85895</v>
      </c>
      <c r="K96" s="21">
        <f t="shared" si="5"/>
        <v>85895</v>
      </c>
    </row>
    <row r="97" spans="1:11" ht="16.5" customHeight="1" x14ac:dyDescent="0.2">
      <c r="A97" s="10" t="s">
        <v>107</v>
      </c>
      <c r="B97" s="11" t="s">
        <v>207</v>
      </c>
      <c r="C97" s="12" t="s">
        <v>108</v>
      </c>
      <c r="D97" s="13">
        <v>267877</v>
      </c>
      <c r="F97" s="13">
        <v>0</v>
      </c>
      <c r="G97" s="13">
        <v>0</v>
      </c>
      <c r="H97" s="13">
        <v>0</v>
      </c>
      <c r="I97" s="13">
        <v>0</v>
      </c>
      <c r="J97" s="13">
        <v>267877</v>
      </c>
      <c r="K97" s="13">
        <f t="shared" si="5"/>
        <v>267877</v>
      </c>
    </row>
    <row r="98" spans="1:11" ht="16.5" customHeight="1" x14ac:dyDescent="0.2">
      <c r="A98" s="14" t="s">
        <v>109</v>
      </c>
      <c r="B98" s="15" t="s">
        <v>207</v>
      </c>
      <c r="C98" s="16" t="s">
        <v>110</v>
      </c>
      <c r="D98" s="17">
        <v>607570</v>
      </c>
      <c r="F98" s="17">
        <v>0</v>
      </c>
      <c r="G98" s="17">
        <v>0</v>
      </c>
      <c r="H98" s="17">
        <v>0</v>
      </c>
      <c r="I98" s="17">
        <v>282597</v>
      </c>
      <c r="J98" s="17">
        <v>324974</v>
      </c>
      <c r="K98" s="17">
        <f t="shared" si="5"/>
        <v>607571</v>
      </c>
    </row>
    <row r="99" spans="1:11" ht="16.5" customHeight="1" x14ac:dyDescent="0.2">
      <c r="A99" s="14" t="s">
        <v>111</v>
      </c>
      <c r="B99" s="15" t="s">
        <v>207</v>
      </c>
      <c r="C99" s="16" t="s">
        <v>112</v>
      </c>
      <c r="D99" s="17">
        <v>-7596</v>
      </c>
      <c r="F99" s="17">
        <v>0</v>
      </c>
      <c r="G99" s="17">
        <v>0</v>
      </c>
      <c r="H99" s="17">
        <v>0</v>
      </c>
      <c r="I99" s="17">
        <v>0</v>
      </c>
      <c r="J99" s="17">
        <v>-7596</v>
      </c>
      <c r="K99" s="17">
        <f t="shared" si="5"/>
        <v>-7596</v>
      </c>
    </row>
    <row r="100" spans="1:11" ht="16.5" customHeight="1" x14ac:dyDescent="0.2">
      <c r="A100" s="14" t="s">
        <v>113</v>
      </c>
      <c r="B100" s="15" t="s">
        <v>207</v>
      </c>
      <c r="C100" s="16" t="s">
        <v>114</v>
      </c>
      <c r="D100" s="17">
        <v>3772314</v>
      </c>
      <c r="F100" s="17">
        <v>0</v>
      </c>
      <c r="G100" s="17">
        <v>102870</v>
      </c>
      <c r="H100" s="17">
        <v>0</v>
      </c>
      <c r="I100" s="17">
        <v>0</v>
      </c>
      <c r="J100" s="17">
        <v>3669444</v>
      </c>
      <c r="K100" s="17">
        <f t="shared" si="5"/>
        <v>3772314</v>
      </c>
    </row>
    <row r="101" spans="1:11" ht="16.5" customHeight="1" x14ac:dyDescent="0.2">
      <c r="A101" s="18" t="s">
        <v>115</v>
      </c>
      <c r="B101" s="19" t="s">
        <v>207</v>
      </c>
      <c r="C101" s="20" t="s">
        <v>116</v>
      </c>
      <c r="D101" s="21">
        <v>608048</v>
      </c>
      <c r="F101" s="21">
        <v>0</v>
      </c>
      <c r="G101" s="21">
        <v>0</v>
      </c>
      <c r="H101" s="21">
        <v>0</v>
      </c>
      <c r="I101" s="21">
        <v>285675</v>
      </c>
      <c r="J101" s="21">
        <v>322373</v>
      </c>
      <c r="K101" s="21">
        <f t="shared" si="5"/>
        <v>608048</v>
      </c>
    </row>
    <row r="102" spans="1:11" ht="16.5" customHeight="1" x14ac:dyDescent="0.2">
      <c r="A102" s="10" t="s">
        <v>117</v>
      </c>
      <c r="B102" s="11" t="s">
        <v>207</v>
      </c>
      <c r="C102" s="12" t="s">
        <v>118</v>
      </c>
      <c r="D102" s="13">
        <v>142036</v>
      </c>
      <c r="F102" s="13">
        <v>0</v>
      </c>
      <c r="G102" s="13">
        <v>0</v>
      </c>
      <c r="H102" s="13">
        <v>0</v>
      </c>
      <c r="I102" s="13">
        <v>0</v>
      </c>
      <c r="J102" s="13">
        <v>142036</v>
      </c>
      <c r="K102" s="13">
        <f t="shared" si="5"/>
        <v>142036</v>
      </c>
    </row>
    <row r="103" spans="1:11" ht="16.5" customHeight="1" x14ac:dyDescent="0.2">
      <c r="A103" s="14" t="s">
        <v>119</v>
      </c>
      <c r="B103" s="15" t="s">
        <v>207</v>
      </c>
      <c r="C103" s="16" t="s">
        <v>120</v>
      </c>
      <c r="D103" s="17">
        <v>-161385</v>
      </c>
      <c r="F103" s="17">
        <v>0</v>
      </c>
      <c r="G103" s="17">
        <v>0</v>
      </c>
      <c r="H103" s="17">
        <v>0</v>
      </c>
      <c r="I103" s="17">
        <v>0</v>
      </c>
      <c r="J103" s="17">
        <v>-161385</v>
      </c>
      <c r="K103" s="17">
        <f t="shared" si="5"/>
        <v>-161385</v>
      </c>
    </row>
    <row r="104" spans="1:11" ht="16.5" customHeight="1" x14ac:dyDescent="0.2">
      <c r="A104" s="14" t="s">
        <v>121</v>
      </c>
      <c r="B104" s="15" t="s">
        <v>207</v>
      </c>
      <c r="C104" s="16" t="s">
        <v>122</v>
      </c>
      <c r="D104" s="17">
        <v>-214821</v>
      </c>
      <c r="F104" s="17">
        <v>0</v>
      </c>
      <c r="G104" s="17">
        <v>0</v>
      </c>
      <c r="H104" s="17">
        <v>0</v>
      </c>
      <c r="I104" s="17">
        <v>0</v>
      </c>
      <c r="J104" s="17">
        <v>-214821</v>
      </c>
      <c r="K104" s="17">
        <f t="shared" si="5"/>
        <v>-214821</v>
      </c>
    </row>
    <row r="105" spans="1:11" ht="16.5" customHeight="1" x14ac:dyDescent="0.2">
      <c r="A105" s="14" t="s">
        <v>123</v>
      </c>
      <c r="B105" s="15" t="s">
        <v>207</v>
      </c>
      <c r="C105" s="16" t="s">
        <v>124</v>
      </c>
      <c r="D105" s="17">
        <v>204810</v>
      </c>
      <c r="F105" s="17">
        <v>0</v>
      </c>
      <c r="G105" s="17">
        <v>204810</v>
      </c>
      <c r="H105" s="17">
        <v>0</v>
      </c>
      <c r="I105" s="17">
        <v>0</v>
      </c>
      <c r="J105" s="17">
        <v>0</v>
      </c>
      <c r="K105" s="17">
        <f t="shared" si="5"/>
        <v>204810</v>
      </c>
    </row>
    <row r="106" spans="1:11" ht="16.5" customHeight="1" x14ac:dyDescent="0.2">
      <c r="A106" s="18" t="s">
        <v>125</v>
      </c>
      <c r="B106" s="19" t="s">
        <v>207</v>
      </c>
      <c r="C106" s="20" t="s">
        <v>126</v>
      </c>
      <c r="D106" s="21">
        <v>66296</v>
      </c>
      <c r="F106" s="21">
        <v>0</v>
      </c>
      <c r="G106" s="21">
        <v>0</v>
      </c>
      <c r="H106" s="21">
        <v>0</v>
      </c>
      <c r="I106" s="21">
        <v>0</v>
      </c>
      <c r="J106" s="21">
        <v>66296</v>
      </c>
      <c r="K106" s="21">
        <f t="shared" si="5"/>
        <v>66296</v>
      </c>
    </row>
    <row r="107" spans="1:11" ht="16.5" customHeight="1" x14ac:dyDescent="0.2">
      <c r="A107" s="10" t="s">
        <v>127</v>
      </c>
      <c r="B107" s="11" t="s">
        <v>207</v>
      </c>
      <c r="C107" s="12" t="s">
        <v>128</v>
      </c>
      <c r="D107" s="13">
        <v>59225</v>
      </c>
      <c r="F107" s="13">
        <v>21629</v>
      </c>
      <c r="G107" s="13">
        <v>0</v>
      </c>
      <c r="H107" s="13">
        <v>0</v>
      </c>
      <c r="I107" s="13">
        <v>0</v>
      </c>
      <c r="J107" s="13">
        <v>37596</v>
      </c>
      <c r="K107" s="13">
        <f t="shared" si="5"/>
        <v>59225</v>
      </c>
    </row>
    <row r="108" spans="1:11" ht="16.5" customHeight="1" x14ac:dyDescent="0.2">
      <c r="A108" s="14" t="s">
        <v>129</v>
      </c>
      <c r="B108" s="15" t="s">
        <v>207</v>
      </c>
      <c r="C108" s="16" t="s">
        <v>130</v>
      </c>
      <c r="D108" s="17">
        <v>1109480</v>
      </c>
      <c r="F108" s="17">
        <v>0</v>
      </c>
      <c r="G108" s="17">
        <v>21259</v>
      </c>
      <c r="H108" s="17">
        <v>0</v>
      </c>
      <c r="I108" s="17">
        <v>0</v>
      </c>
      <c r="J108" s="17">
        <v>1088221</v>
      </c>
      <c r="K108" s="17">
        <f t="shared" si="5"/>
        <v>1109480</v>
      </c>
    </row>
    <row r="109" spans="1:11" ht="16.5" customHeight="1" x14ac:dyDescent="0.2">
      <c r="A109" s="14" t="s">
        <v>131</v>
      </c>
      <c r="B109" s="15" t="s">
        <v>207</v>
      </c>
      <c r="C109" s="16" t="s">
        <v>132</v>
      </c>
      <c r="D109" s="17">
        <v>-194540</v>
      </c>
      <c r="F109" s="17">
        <v>10000</v>
      </c>
      <c r="G109" s="17">
        <v>0</v>
      </c>
      <c r="H109" s="17">
        <v>0</v>
      </c>
      <c r="I109" s="17">
        <v>0</v>
      </c>
      <c r="J109" s="17">
        <v>-204540</v>
      </c>
      <c r="K109" s="17">
        <f t="shared" si="5"/>
        <v>-194540</v>
      </c>
    </row>
    <row r="110" spans="1:11" ht="16.5" customHeight="1" x14ac:dyDescent="0.2">
      <c r="A110" s="14" t="s">
        <v>133</v>
      </c>
      <c r="B110" s="15" t="s">
        <v>207</v>
      </c>
      <c r="C110" s="16" t="s">
        <v>134</v>
      </c>
      <c r="D110" s="17">
        <v>178264</v>
      </c>
      <c r="F110" s="17">
        <v>0</v>
      </c>
      <c r="G110" s="17">
        <v>0</v>
      </c>
      <c r="H110" s="17">
        <v>0</v>
      </c>
      <c r="I110" s="17">
        <v>0</v>
      </c>
      <c r="J110" s="17">
        <v>178264</v>
      </c>
      <c r="K110" s="17">
        <f t="shared" si="5"/>
        <v>178264</v>
      </c>
    </row>
    <row r="111" spans="1:11" ht="16.5" customHeight="1" x14ac:dyDescent="0.2">
      <c r="A111" s="18" t="s">
        <v>135</v>
      </c>
      <c r="B111" s="19" t="s">
        <v>207</v>
      </c>
      <c r="C111" s="20" t="s">
        <v>136</v>
      </c>
      <c r="D111" s="21">
        <v>774223</v>
      </c>
      <c r="F111" s="21">
        <v>12525</v>
      </c>
      <c r="G111" s="21">
        <v>0</v>
      </c>
      <c r="H111" s="21">
        <v>0</v>
      </c>
      <c r="I111" s="21">
        <v>0</v>
      </c>
      <c r="J111" s="21">
        <v>761698</v>
      </c>
      <c r="K111" s="21">
        <f t="shared" si="5"/>
        <v>774223</v>
      </c>
    </row>
    <row r="112" spans="1:11" ht="16.5" customHeight="1" x14ac:dyDescent="0.2">
      <c r="A112" s="10" t="s">
        <v>137</v>
      </c>
      <c r="B112" s="11" t="s">
        <v>207</v>
      </c>
      <c r="C112" s="12" t="s">
        <v>138</v>
      </c>
      <c r="D112" s="13">
        <v>2066977</v>
      </c>
      <c r="F112" s="13">
        <v>0</v>
      </c>
      <c r="G112" s="13">
        <v>0</v>
      </c>
      <c r="H112" s="13">
        <v>0</v>
      </c>
      <c r="I112" s="13">
        <v>0</v>
      </c>
      <c r="J112" s="13">
        <v>2066977</v>
      </c>
      <c r="K112" s="13">
        <f t="shared" si="5"/>
        <v>2066977</v>
      </c>
    </row>
    <row r="113" spans="1:11" ht="16.5" customHeight="1" x14ac:dyDescent="0.2">
      <c r="A113" s="14" t="s">
        <v>139</v>
      </c>
      <c r="B113" s="15" t="s">
        <v>207</v>
      </c>
      <c r="C113" s="16" t="s">
        <v>140</v>
      </c>
      <c r="D113" s="17">
        <v>103226</v>
      </c>
      <c r="F113" s="17">
        <v>27933</v>
      </c>
      <c r="G113" s="17">
        <v>0</v>
      </c>
      <c r="H113" s="17">
        <v>0</v>
      </c>
      <c r="I113" s="17">
        <v>0</v>
      </c>
      <c r="J113" s="17">
        <v>75293</v>
      </c>
      <c r="K113" s="17">
        <f t="shared" si="5"/>
        <v>103226</v>
      </c>
    </row>
    <row r="114" spans="1:11" ht="16.5" customHeight="1" x14ac:dyDescent="0.2">
      <c r="A114" s="14" t="s">
        <v>141</v>
      </c>
      <c r="B114" s="15" t="s">
        <v>207</v>
      </c>
      <c r="C114" s="16" t="s">
        <v>142</v>
      </c>
      <c r="D114" s="17">
        <v>2120930</v>
      </c>
      <c r="F114" s="17">
        <v>0</v>
      </c>
      <c r="G114" s="17">
        <v>71539</v>
      </c>
      <c r="H114" s="17">
        <v>0</v>
      </c>
      <c r="I114" s="17">
        <v>0</v>
      </c>
      <c r="J114" s="17">
        <v>2049393</v>
      </c>
      <c r="K114" s="17">
        <f t="shared" si="5"/>
        <v>2120932</v>
      </c>
    </row>
    <row r="115" spans="1:11" ht="16.5" customHeight="1" x14ac:dyDescent="0.2">
      <c r="A115" s="14" t="s">
        <v>143</v>
      </c>
      <c r="B115" s="15" t="s">
        <v>207</v>
      </c>
      <c r="C115" s="16" t="s">
        <v>144</v>
      </c>
      <c r="D115" s="17">
        <v>173969</v>
      </c>
      <c r="F115" s="17">
        <v>0</v>
      </c>
      <c r="G115" s="17">
        <v>0</v>
      </c>
      <c r="H115" s="17">
        <v>0</v>
      </c>
      <c r="I115" s="17">
        <v>0</v>
      </c>
      <c r="J115" s="17">
        <v>173969</v>
      </c>
      <c r="K115" s="17">
        <f t="shared" si="5"/>
        <v>173969</v>
      </c>
    </row>
    <row r="116" spans="1:11" ht="16.5" customHeight="1" x14ac:dyDescent="0.2">
      <c r="A116" s="18" t="s">
        <v>145</v>
      </c>
      <c r="B116" s="19" t="s">
        <v>207</v>
      </c>
      <c r="C116" s="20" t="s">
        <v>146</v>
      </c>
      <c r="D116" s="21">
        <v>9386257</v>
      </c>
      <c r="F116" s="21">
        <v>0</v>
      </c>
      <c r="G116" s="21">
        <v>0</v>
      </c>
      <c r="H116" s="21">
        <v>0</v>
      </c>
      <c r="I116" s="21">
        <v>0</v>
      </c>
      <c r="J116" s="21">
        <v>9386257</v>
      </c>
      <c r="K116" s="21">
        <f t="shared" si="5"/>
        <v>9386257</v>
      </c>
    </row>
    <row r="117" spans="1:11" ht="16.5" customHeight="1" x14ac:dyDescent="0.2">
      <c r="A117" s="10" t="s">
        <v>147</v>
      </c>
      <c r="B117" s="11" t="s">
        <v>207</v>
      </c>
      <c r="C117" s="12" t="s">
        <v>148</v>
      </c>
      <c r="D117" s="13">
        <v>1451481</v>
      </c>
      <c r="F117" s="13">
        <v>1620743</v>
      </c>
      <c r="G117" s="13">
        <v>0</v>
      </c>
      <c r="H117" s="13">
        <v>0</v>
      </c>
      <c r="I117" s="13">
        <v>0</v>
      </c>
      <c r="J117" s="13">
        <v>-169262</v>
      </c>
      <c r="K117" s="13">
        <f t="shared" si="5"/>
        <v>1451481</v>
      </c>
    </row>
    <row r="118" spans="1:11" ht="16.5" customHeight="1" x14ac:dyDescent="0.2">
      <c r="A118" s="14" t="s">
        <v>149</v>
      </c>
      <c r="B118" s="15" t="s">
        <v>207</v>
      </c>
      <c r="C118" s="16" t="s">
        <v>150</v>
      </c>
      <c r="D118" s="17">
        <v>529488</v>
      </c>
      <c r="F118" s="17">
        <v>0</v>
      </c>
      <c r="G118" s="17">
        <v>0</v>
      </c>
      <c r="H118" s="17">
        <v>0</v>
      </c>
      <c r="I118" s="17">
        <v>0</v>
      </c>
      <c r="J118" s="17">
        <v>529488</v>
      </c>
      <c r="K118" s="17">
        <f t="shared" si="5"/>
        <v>529488</v>
      </c>
    </row>
    <row r="119" spans="1:11" ht="16.5" customHeight="1" x14ac:dyDescent="0.2">
      <c r="A119" s="14" t="s">
        <v>151</v>
      </c>
      <c r="B119" s="15" t="s">
        <v>207</v>
      </c>
      <c r="C119" s="16" t="s">
        <v>152</v>
      </c>
      <c r="D119" s="17">
        <v>158328</v>
      </c>
      <c r="F119" s="17">
        <v>0</v>
      </c>
      <c r="G119" s="17">
        <v>0</v>
      </c>
      <c r="H119" s="17">
        <v>0</v>
      </c>
      <c r="I119" s="17">
        <v>0</v>
      </c>
      <c r="J119" s="17">
        <v>158328</v>
      </c>
      <c r="K119" s="17">
        <f t="shared" si="5"/>
        <v>158328</v>
      </c>
    </row>
    <row r="120" spans="1:11" ht="16.5" customHeight="1" x14ac:dyDescent="0.2">
      <c r="A120" s="14" t="s">
        <v>153</v>
      </c>
      <c r="B120" s="15" t="s">
        <v>207</v>
      </c>
      <c r="C120" s="16" t="s">
        <v>154</v>
      </c>
      <c r="D120" s="17">
        <v>76901</v>
      </c>
      <c r="F120" s="17">
        <v>0</v>
      </c>
      <c r="G120" s="17">
        <v>0</v>
      </c>
      <c r="H120" s="17">
        <v>0</v>
      </c>
      <c r="I120" s="17">
        <v>0</v>
      </c>
      <c r="J120" s="17">
        <v>76901</v>
      </c>
      <c r="K120" s="17">
        <f t="shared" si="5"/>
        <v>76901</v>
      </c>
    </row>
    <row r="121" spans="1:11" ht="16.5" customHeight="1" x14ac:dyDescent="0.2">
      <c r="A121" s="18" t="s">
        <v>155</v>
      </c>
      <c r="B121" s="19" t="s">
        <v>207</v>
      </c>
      <c r="C121" s="20" t="s">
        <v>156</v>
      </c>
      <c r="D121" s="21">
        <v>173741</v>
      </c>
      <c r="F121" s="21">
        <v>0</v>
      </c>
      <c r="G121" s="21">
        <v>0</v>
      </c>
      <c r="H121" s="21">
        <v>0</v>
      </c>
      <c r="I121" s="21">
        <v>0</v>
      </c>
      <c r="J121" s="21">
        <v>173741</v>
      </c>
      <c r="K121" s="21">
        <f t="shared" si="5"/>
        <v>173741</v>
      </c>
    </row>
    <row r="122" spans="1:11" ht="16.5" customHeight="1" x14ac:dyDescent="0.2">
      <c r="A122" s="10" t="s">
        <v>157</v>
      </c>
      <c r="B122" s="11" t="s">
        <v>207</v>
      </c>
      <c r="C122" s="12" t="s">
        <v>158</v>
      </c>
      <c r="D122" s="13">
        <v>481416</v>
      </c>
      <c r="F122" s="13">
        <v>0</v>
      </c>
      <c r="G122" s="13">
        <v>0</v>
      </c>
      <c r="H122" s="13">
        <v>0</v>
      </c>
      <c r="I122" s="13">
        <v>0</v>
      </c>
      <c r="J122" s="13">
        <v>481416</v>
      </c>
      <c r="K122" s="13">
        <f t="shared" si="5"/>
        <v>481416</v>
      </c>
    </row>
    <row r="123" spans="1:11" ht="16.5" customHeight="1" thickBot="1" x14ac:dyDescent="0.25">
      <c r="A123" s="22"/>
      <c r="B123" s="23"/>
      <c r="C123" s="24" t="s">
        <v>159</v>
      </c>
      <c r="D123" s="25">
        <f>SUM(D82:D122)</f>
        <v>103552181</v>
      </c>
      <c r="F123" s="25">
        <f t="shared" ref="F123:J123" si="6">SUM(F82:F122)</f>
        <v>3149610</v>
      </c>
      <c r="G123" s="25">
        <f t="shared" si="6"/>
        <v>11130744</v>
      </c>
      <c r="H123" s="25">
        <f t="shared" si="6"/>
        <v>6151469</v>
      </c>
      <c r="I123" s="25">
        <f t="shared" si="6"/>
        <v>1057582</v>
      </c>
      <c r="J123" s="25">
        <f t="shared" si="6"/>
        <v>82062779</v>
      </c>
      <c r="K123" s="25">
        <f t="shared" si="5"/>
        <v>103552184</v>
      </c>
    </row>
    <row r="124" spans="1:11" ht="8.25" customHeight="1" thickTop="1" x14ac:dyDescent="0.2">
      <c r="A124" s="26"/>
      <c r="B124" s="27"/>
      <c r="C124" s="28"/>
      <c r="D124" s="28"/>
      <c r="F124" s="28"/>
      <c r="G124" s="28"/>
      <c r="H124" s="28"/>
      <c r="I124" s="28"/>
      <c r="J124" s="28"/>
      <c r="K124" s="28"/>
    </row>
    <row r="125" spans="1:11" ht="16.5" customHeight="1" x14ac:dyDescent="0.2">
      <c r="A125" s="10" t="s">
        <v>160</v>
      </c>
      <c r="B125" s="11" t="s">
        <v>207</v>
      </c>
      <c r="C125" s="12" t="s">
        <v>161</v>
      </c>
      <c r="D125" s="13">
        <v>2143566</v>
      </c>
      <c r="F125" s="13">
        <v>0</v>
      </c>
      <c r="G125" s="13">
        <v>748824</v>
      </c>
      <c r="H125" s="13">
        <v>0</v>
      </c>
      <c r="I125" s="13">
        <v>0</v>
      </c>
      <c r="J125" s="13">
        <v>1394742</v>
      </c>
      <c r="K125" s="13">
        <f t="shared" ref="K125:K146" si="7">SUM(F125:J125)</f>
        <v>2143566</v>
      </c>
    </row>
    <row r="126" spans="1:11" ht="16.5" customHeight="1" x14ac:dyDescent="0.2">
      <c r="A126" s="14" t="s">
        <v>162</v>
      </c>
      <c r="B126" s="15" t="s">
        <v>207</v>
      </c>
      <c r="C126" s="16" t="s">
        <v>163</v>
      </c>
      <c r="D126" s="17">
        <v>51956</v>
      </c>
      <c r="F126" s="17">
        <v>0</v>
      </c>
      <c r="G126" s="17">
        <v>457083</v>
      </c>
      <c r="H126" s="17">
        <v>0</v>
      </c>
      <c r="I126" s="17">
        <v>0</v>
      </c>
      <c r="J126" s="17">
        <v>-405127</v>
      </c>
      <c r="K126" s="17">
        <f t="shared" si="7"/>
        <v>51956</v>
      </c>
    </row>
    <row r="127" spans="1:11" ht="16.5" customHeight="1" x14ac:dyDescent="0.2">
      <c r="A127" s="14" t="s">
        <v>164</v>
      </c>
      <c r="B127" s="15" t="s">
        <v>207</v>
      </c>
      <c r="C127" s="16" t="s">
        <v>165</v>
      </c>
      <c r="D127" s="17">
        <v>7322546</v>
      </c>
      <c r="F127" s="17">
        <v>0</v>
      </c>
      <c r="G127" s="17">
        <v>398202</v>
      </c>
      <c r="H127" s="17">
        <v>0</v>
      </c>
      <c r="I127" s="17">
        <v>0</v>
      </c>
      <c r="J127" s="17">
        <v>6924344</v>
      </c>
      <c r="K127" s="17">
        <f t="shared" si="7"/>
        <v>7322546</v>
      </c>
    </row>
    <row r="128" spans="1:11" ht="16.5" customHeight="1" x14ac:dyDescent="0.2">
      <c r="A128" s="14" t="s">
        <v>166</v>
      </c>
      <c r="B128" s="15" t="s">
        <v>207</v>
      </c>
      <c r="C128" s="16" t="s">
        <v>167</v>
      </c>
      <c r="D128" s="17">
        <v>1792952</v>
      </c>
      <c r="F128" s="17">
        <v>0</v>
      </c>
      <c r="G128" s="17">
        <v>0</v>
      </c>
      <c r="H128" s="17">
        <v>0</v>
      </c>
      <c r="I128" s="17">
        <v>494244</v>
      </c>
      <c r="J128" s="17">
        <v>1298708</v>
      </c>
      <c r="K128" s="17">
        <f t="shared" si="7"/>
        <v>1792952</v>
      </c>
    </row>
    <row r="129" spans="1:11" ht="16.5" customHeight="1" x14ac:dyDescent="0.2">
      <c r="A129" s="18" t="s">
        <v>168</v>
      </c>
      <c r="B129" s="19" t="s">
        <v>207</v>
      </c>
      <c r="C129" s="20" t="s">
        <v>169</v>
      </c>
      <c r="D129" s="21">
        <v>456799</v>
      </c>
      <c r="F129" s="21">
        <v>0</v>
      </c>
      <c r="G129" s="21">
        <v>0</v>
      </c>
      <c r="H129" s="21">
        <v>0</v>
      </c>
      <c r="I129" s="21">
        <v>0</v>
      </c>
      <c r="J129" s="21">
        <v>456799</v>
      </c>
      <c r="K129" s="21">
        <f t="shared" si="7"/>
        <v>456799</v>
      </c>
    </row>
    <row r="130" spans="1:11" ht="16.5" customHeight="1" x14ac:dyDescent="0.2">
      <c r="A130" s="10" t="s">
        <v>170</v>
      </c>
      <c r="B130" s="11" t="s">
        <v>207</v>
      </c>
      <c r="C130" s="12" t="s">
        <v>171</v>
      </c>
      <c r="D130" s="13">
        <v>5738686</v>
      </c>
      <c r="F130" s="13">
        <v>0</v>
      </c>
      <c r="G130" s="13">
        <v>653929</v>
      </c>
      <c r="H130" s="13">
        <v>0</v>
      </c>
      <c r="I130" s="13">
        <v>0</v>
      </c>
      <c r="J130" s="13">
        <v>5084757</v>
      </c>
      <c r="K130" s="13">
        <f t="shared" si="7"/>
        <v>5738686</v>
      </c>
    </row>
    <row r="131" spans="1:11" ht="16.5" customHeight="1" x14ac:dyDescent="0.2">
      <c r="A131" s="14" t="s">
        <v>172</v>
      </c>
      <c r="B131" s="15" t="s">
        <v>207</v>
      </c>
      <c r="C131" s="16" t="s">
        <v>173</v>
      </c>
      <c r="D131" s="17">
        <v>1604566</v>
      </c>
      <c r="F131" s="17">
        <v>0</v>
      </c>
      <c r="G131" s="17">
        <v>243213</v>
      </c>
      <c r="H131" s="17">
        <v>0</v>
      </c>
      <c r="I131" s="17">
        <v>0</v>
      </c>
      <c r="J131" s="17">
        <v>1361353</v>
      </c>
      <c r="K131" s="17">
        <f t="shared" si="7"/>
        <v>1604566</v>
      </c>
    </row>
    <row r="132" spans="1:11" ht="16.5" customHeight="1" x14ac:dyDescent="0.2">
      <c r="A132" s="14" t="s">
        <v>174</v>
      </c>
      <c r="B132" s="15" t="s">
        <v>207</v>
      </c>
      <c r="C132" s="16" t="s">
        <v>175</v>
      </c>
      <c r="D132" s="17">
        <v>5904205</v>
      </c>
      <c r="F132" s="17">
        <v>141864</v>
      </c>
      <c r="G132" s="17">
        <v>614520</v>
      </c>
      <c r="H132" s="17">
        <v>0</v>
      </c>
      <c r="I132" s="17">
        <v>0</v>
      </c>
      <c r="J132" s="17">
        <v>5147821</v>
      </c>
      <c r="K132" s="17">
        <f t="shared" si="7"/>
        <v>5904205</v>
      </c>
    </row>
    <row r="133" spans="1:11" ht="16.5" customHeight="1" x14ac:dyDescent="0.2">
      <c r="A133" s="14" t="s">
        <v>176</v>
      </c>
      <c r="B133" s="15" t="s">
        <v>207</v>
      </c>
      <c r="C133" s="16" t="s">
        <v>177</v>
      </c>
      <c r="D133" s="17">
        <v>2287131</v>
      </c>
      <c r="F133" s="17">
        <v>0</v>
      </c>
      <c r="G133" s="17">
        <v>63285</v>
      </c>
      <c r="H133" s="17">
        <v>0</v>
      </c>
      <c r="I133" s="17">
        <v>0</v>
      </c>
      <c r="J133" s="17">
        <v>2223846</v>
      </c>
      <c r="K133" s="17">
        <f t="shared" si="7"/>
        <v>2287131</v>
      </c>
    </row>
    <row r="134" spans="1:11" ht="16.5" customHeight="1" x14ac:dyDescent="0.2">
      <c r="A134" s="18" t="s">
        <v>178</v>
      </c>
      <c r="B134" s="19" t="s">
        <v>207</v>
      </c>
      <c r="C134" s="20" t="s">
        <v>179</v>
      </c>
      <c r="D134" s="21">
        <v>3485172</v>
      </c>
      <c r="F134" s="21">
        <v>0</v>
      </c>
      <c r="G134" s="21">
        <v>0</v>
      </c>
      <c r="H134" s="21">
        <v>0</v>
      </c>
      <c r="I134" s="21">
        <v>70334</v>
      </c>
      <c r="J134" s="21">
        <v>3414838</v>
      </c>
      <c r="K134" s="21">
        <f t="shared" si="7"/>
        <v>3485172</v>
      </c>
    </row>
    <row r="135" spans="1:11" ht="16.5" customHeight="1" x14ac:dyDescent="0.2">
      <c r="A135" s="10" t="s">
        <v>180</v>
      </c>
      <c r="B135" s="11" t="s">
        <v>207</v>
      </c>
      <c r="C135" s="12" t="s">
        <v>181</v>
      </c>
      <c r="D135" s="13">
        <v>15917266</v>
      </c>
      <c r="F135" s="13">
        <v>0</v>
      </c>
      <c r="G135" s="13">
        <v>371885</v>
      </c>
      <c r="H135" s="13">
        <v>0</v>
      </c>
      <c r="I135" s="13">
        <v>0</v>
      </c>
      <c r="J135" s="13">
        <v>15545381</v>
      </c>
      <c r="K135" s="13">
        <f t="shared" si="7"/>
        <v>15917266</v>
      </c>
    </row>
    <row r="136" spans="1:11" ht="16.5" customHeight="1" x14ac:dyDescent="0.2">
      <c r="A136" s="14" t="s">
        <v>182</v>
      </c>
      <c r="B136" s="15" t="s">
        <v>207</v>
      </c>
      <c r="C136" s="16" t="s">
        <v>183</v>
      </c>
      <c r="D136" s="17">
        <v>10054</v>
      </c>
      <c r="F136" s="17">
        <v>0</v>
      </c>
      <c r="G136" s="17">
        <v>10054</v>
      </c>
      <c r="H136" s="17">
        <v>0</v>
      </c>
      <c r="I136" s="17">
        <v>0</v>
      </c>
      <c r="J136" s="17">
        <v>0</v>
      </c>
      <c r="K136" s="17">
        <f t="shared" si="7"/>
        <v>10054</v>
      </c>
    </row>
    <row r="137" spans="1:11" ht="16.5" customHeight="1" x14ac:dyDescent="0.2">
      <c r="A137" s="14" t="s">
        <v>184</v>
      </c>
      <c r="B137" s="15" t="s">
        <v>207</v>
      </c>
      <c r="C137" s="16" t="s">
        <v>185</v>
      </c>
      <c r="D137" s="17">
        <v>7318660</v>
      </c>
      <c r="F137" s="17">
        <v>0</v>
      </c>
      <c r="G137" s="17">
        <v>3760</v>
      </c>
      <c r="H137" s="17">
        <v>0</v>
      </c>
      <c r="I137" s="17">
        <v>0</v>
      </c>
      <c r="J137" s="17">
        <v>7314900</v>
      </c>
      <c r="K137" s="17">
        <f t="shared" si="7"/>
        <v>7318660</v>
      </c>
    </row>
    <row r="138" spans="1:11" ht="16.5" customHeight="1" x14ac:dyDescent="0.2">
      <c r="A138" s="14" t="s">
        <v>186</v>
      </c>
      <c r="B138" s="15" t="s">
        <v>207</v>
      </c>
      <c r="C138" s="16" t="s">
        <v>187</v>
      </c>
      <c r="D138" s="17">
        <v>4771115</v>
      </c>
      <c r="F138" s="17">
        <v>0</v>
      </c>
      <c r="G138" s="17">
        <v>0</v>
      </c>
      <c r="H138" s="17">
        <v>0</v>
      </c>
      <c r="I138" s="17">
        <v>0</v>
      </c>
      <c r="J138" s="17">
        <v>4771115</v>
      </c>
      <c r="K138" s="17">
        <f t="shared" si="7"/>
        <v>4771115</v>
      </c>
    </row>
    <row r="139" spans="1:11" ht="16.5" customHeight="1" x14ac:dyDescent="0.2">
      <c r="A139" s="18" t="s">
        <v>188</v>
      </c>
      <c r="B139" s="19" t="s">
        <v>207</v>
      </c>
      <c r="C139" s="20" t="s">
        <v>189</v>
      </c>
      <c r="D139" s="21">
        <v>1683698</v>
      </c>
      <c r="F139" s="21">
        <v>0</v>
      </c>
      <c r="G139" s="21">
        <v>0</v>
      </c>
      <c r="H139" s="21">
        <v>0</v>
      </c>
      <c r="I139" s="21">
        <v>0</v>
      </c>
      <c r="J139" s="21">
        <v>1683698</v>
      </c>
      <c r="K139" s="21">
        <f t="shared" si="7"/>
        <v>1683698</v>
      </c>
    </row>
    <row r="140" spans="1:11" ht="16.5" customHeight="1" x14ac:dyDescent="0.2">
      <c r="A140" s="10" t="s">
        <v>190</v>
      </c>
      <c r="B140" s="11" t="s">
        <v>207</v>
      </c>
      <c r="C140" s="12" t="s">
        <v>191</v>
      </c>
      <c r="D140" s="13">
        <v>705749</v>
      </c>
      <c r="F140" s="13">
        <v>0</v>
      </c>
      <c r="G140" s="13">
        <v>40108</v>
      </c>
      <c r="H140" s="13">
        <v>0</v>
      </c>
      <c r="I140" s="13">
        <v>0</v>
      </c>
      <c r="J140" s="13">
        <v>665641</v>
      </c>
      <c r="K140" s="13">
        <f t="shared" si="7"/>
        <v>705749</v>
      </c>
    </row>
    <row r="141" spans="1:11" ht="16.5" customHeight="1" x14ac:dyDescent="0.2">
      <c r="A141" s="14" t="s">
        <v>192</v>
      </c>
      <c r="B141" s="15" t="s">
        <v>207</v>
      </c>
      <c r="C141" s="16" t="s">
        <v>193</v>
      </c>
      <c r="D141" s="17">
        <v>1107777</v>
      </c>
      <c r="F141" s="17">
        <v>0</v>
      </c>
      <c r="G141" s="17">
        <v>62057</v>
      </c>
      <c r="H141" s="17">
        <v>0</v>
      </c>
      <c r="I141" s="17">
        <v>0</v>
      </c>
      <c r="J141" s="17">
        <v>1045720</v>
      </c>
      <c r="K141" s="17">
        <f t="shared" si="7"/>
        <v>1107777</v>
      </c>
    </row>
    <row r="142" spans="1:11" ht="16.5" customHeight="1" x14ac:dyDescent="0.2">
      <c r="A142" s="14" t="s">
        <v>194</v>
      </c>
      <c r="B142" s="15" t="s">
        <v>207</v>
      </c>
      <c r="C142" s="16" t="s">
        <v>195</v>
      </c>
      <c r="D142" s="17">
        <v>14914</v>
      </c>
      <c r="F142" s="17">
        <v>0</v>
      </c>
      <c r="G142" s="17">
        <v>14914</v>
      </c>
      <c r="H142" s="17">
        <v>0</v>
      </c>
      <c r="I142" s="17">
        <v>0</v>
      </c>
      <c r="J142" s="17">
        <v>0</v>
      </c>
      <c r="K142" s="17">
        <f t="shared" si="7"/>
        <v>14914</v>
      </c>
    </row>
    <row r="143" spans="1:11" ht="16.5" customHeight="1" x14ac:dyDescent="0.2">
      <c r="A143" s="14" t="s">
        <v>196</v>
      </c>
      <c r="B143" s="15" t="s">
        <v>207</v>
      </c>
      <c r="C143" s="16" t="s">
        <v>197</v>
      </c>
      <c r="D143" s="17">
        <v>-838337</v>
      </c>
      <c r="F143" s="17">
        <v>0</v>
      </c>
      <c r="G143" s="17">
        <v>-35564</v>
      </c>
      <c r="H143" s="17">
        <v>0</v>
      </c>
      <c r="I143" s="17">
        <v>0</v>
      </c>
      <c r="J143" s="17">
        <v>-802773</v>
      </c>
      <c r="K143" s="17">
        <f t="shared" si="7"/>
        <v>-838337</v>
      </c>
    </row>
    <row r="144" spans="1:11" ht="16.5" customHeight="1" x14ac:dyDescent="0.2">
      <c r="A144" s="18" t="s">
        <v>198</v>
      </c>
      <c r="B144" s="19" t="s">
        <v>207</v>
      </c>
      <c r="C144" s="20" t="s">
        <v>199</v>
      </c>
      <c r="D144" s="21">
        <v>677906</v>
      </c>
      <c r="F144" s="21">
        <v>0</v>
      </c>
      <c r="G144" s="21">
        <v>6194</v>
      </c>
      <c r="H144" s="21">
        <v>0</v>
      </c>
      <c r="I144" s="21">
        <v>0</v>
      </c>
      <c r="J144" s="21">
        <v>671712</v>
      </c>
      <c r="K144" s="21">
        <f t="shared" si="7"/>
        <v>677906</v>
      </c>
    </row>
    <row r="145" spans="1:11" ht="16.5" customHeight="1" x14ac:dyDescent="0.2">
      <c r="A145" s="10" t="s">
        <v>200</v>
      </c>
      <c r="B145" s="11" t="s">
        <v>207</v>
      </c>
      <c r="C145" s="12" t="s">
        <v>201</v>
      </c>
      <c r="D145" s="13">
        <v>1723319</v>
      </c>
      <c r="F145" s="13">
        <v>0</v>
      </c>
      <c r="G145" s="13">
        <v>19030</v>
      </c>
      <c r="H145" s="13">
        <v>0</v>
      </c>
      <c r="I145" s="13">
        <v>0</v>
      </c>
      <c r="J145" s="13">
        <v>1704289</v>
      </c>
      <c r="K145" s="13">
        <f t="shared" si="7"/>
        <v>1723319</v>
      </c>
    </row>
    <row r="146" spans="1:11" ht="16.5" customHeight="1" x14ac:dyDescent="0.2">
      <c r="A146" s="14" t="s">
        <v>202</v>
      </c>
      <c r="B146" s="15" t="s">
        <v>207</v>
      </c>
      <c r="C146" s="16" t="s">
        <v>203</v>
      </c>
      <c r="D146" s="17">
        <v>59397</v>
      </c>
      <c r="F146" s="17">
        <v>0</v>
      </c>
      <c r="G146" s="17">
        <v>59397</v>
      </c>
      <c r="H146" s="17">
        <v>0</v>
      </c>
      <c r="I146" s="17">
        <v>0</v>
      </c>
      <c r="J146" s="17">
        <v>0</v>
      </c>
      <c r="K146" s="17">
        <f t="shared" si="7"/>
        <v>59397</v>
      </c>
    </row>
    <row r="147" spans="1:11" ht="16.5" customHeight="1" thickBot="1" x14ac:dyDescent="0.25">
      <c r="A147" s="22"/>
      <c r="B147" s="23"/>
      <c r="C147" s="24" t="s">
        <v>204</v>
      </c>
      <c r="D147" s="25">
        <f>SUM(D125:D146)</f>
        <v>63939097</v>
      </c>
      <c r="F147" s="25">
        <f t="shared" ref="F147:K147" si="8">SUM(F125:F146)</f>
        <v>141864</v>
      </c>
      <c r="G147" s="25">
        <f t="shared" si="8"/>
        <v>3730891</v>
      </c>
      <c r="H147" s="25">
        <f t="shared" si="8"/>
        <v>0</v>
      </c>
      <c r="I147" s="25">
        <f t="shared" si="8"/>
        <v>564578</v>
      </c>
      <c r="J147" s="25">
        <f t="shared" si="8"/>
        <v>59501764</v>
      </c>
      <c r="K147" s="25">
        <f t="shared" si="8"/>
        <v>63939097</v>
      </c>
    </row>
    <row r="148" spans="1:11" ht="8.25" customHeight="1" thickTop="1" x14ac:dyDescent="0.2">
      <c r="A148" s="26"/>
      <c r="B148" s="27"/>
      <c r="C148" s="28"/>
      <c r="D148" s="28"/>
      <c r="F148" s="28"/>
      <c r="G148" s="28"/>
      <c r="H148" s="28"/>
      <c r="I148" s="28"/>
      <c r="J148" s="28"/>
      <c r="K148" s="28"/>
    </row>
    <row r="149" spans="1:11" ht="16.5" customHeight="1" thickBot="1" x14ac:dyDescent="0.25">
      <c r="A149" s="22"/>
      <c r="B149" s="23"/>
      <c r="C149" s="24" t="s">
        <v>205</v>
      </c>
      <c r="D149" s="25">
        <f>SUM(D75,D80,D123,D147)</f>
        <v>3776320573</v>
      </c>
      <c r="F149" s="25">
        <f t="shared" ref="F149:K149" si="9">SUM(F75,F80,F123,F147)</f>
        <v>48620505</v>
      </c>
      <c r="G149" s="25">
        <f t="shared" si="9"/>
        <v>1608504109</v>
      </c>
      <c r="H149" s="25">
        <f t="shared" si="9"/>
        <v>465388543</v>
      </c>
      <c r="I149" s="25">
        <f t="shared" si="9"/>
        <v>611560803</v>
      </c>
      <c r="J149" s="25">
        <f t="shared" si="9"/>
        <v>1044544007</v>
      </c>
      <c r="K149" s="25">
        <f t="shared" si="9"/>
        <v>3778617967</v>
      </c>
    </row>
    <row r="150" spans="1:11" s="29" customFormat="1" ht="16.5" customHeight="1" thickTop="1" x14ac:dyDescent="0.2">
      <c r="A150" s="29" t="s">
        <v>206</v>
      </c>
      <c r="B150" s="30"/>
      <c r="E150"/>
    </row>
    <row r="151" spans="1:11" x14ac:dyDescent="0.2">
      <c r="B151" s="30"/>
    </row>
    <row r="152" spans="1:11" x14ac:dyDescent="0.2">
      <c r="B152" s="30"/>
    </row>
    <row r="153" spans="1:11" x14ac:dyDescent="0.2">
      <c r="B153" s="30"/>
      <c r="C153" s="31"/>
    </row>
    <row r="154" spans="1:11" x14ac:dyDescent="0.2">
      <c r="B154" s="30"/>
    </row>
    <row r="155" spans="1:11" x14ac:dyDescent="0.2">
      <c r="B155" s="30"/>
    </row>
    <row r="156" spans="1:11" x14ac:dyDescent="0.2">
      <c r="B156" s="30"/>
    </row>
    <row r="157" spans="1:11" x14ac:dyDescent="0.2">
      <c r="B157" s="30"/>
    </row>
    <row r="158" spans="1:11" x14ac:dyDescent="0.2">
      <c r="B158" s="30"/>
    </row>
    <row r="159" spans="1:11" x14ac:dyDescent="0.2">
      <c r="B159" s="30"/>
    </row>
  </sheetData>
  <mergeCells count="6">
    <mergeCell ref="A1:C4"/>
    <mergeCell ref="D1:D3"/>
    <mergeCell ref="F1:K1"/>
    <mergeCell ref="F2:F3"/>
    <mergeCell ref="G2:J2"/>
    <mergeCell ref="K2:K4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6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2019-07-24T13:41:58Z</cp:lastPrinted>
  <dcterms:created xsi:type="dcterms:W3CDTF">2019-07-24T13:33:49Z</dcterms:created>
  <dcterms:modified xsi:type="dcterms:W3CDTF">2019-07-24T17:42:48Z</dcterms:modified>
</cp:coreProperties>
</file>