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Sheet1!$A$1:$P$149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5" i="1" l="1"/>
  <c r="P144" i="1"/>
  <c r="L144" i="1"/>
  <c r="O144" i="1"/>
  <c r="N144" i="1"/>
  <c r="M144" i="1"/>
  <c r="N143" i="1"/>
  <c r="O143" i="1"/>
  <c r="M143" i="1"/>
  <c r="P142" i="1"/>
  <c r="L142" i="1"/>
  <c r="O142" i="1"/>
  <c r="N142" i="1"/>
  <c r="M142" i="1"/>
  <c r="N141" i="1"/>
  <c r="O141" i="1"/>
  <c r="M141" i="1"/>
  <c r="P140" i="1"/>
  <c r="L140" i="1"/>
  <c r="O140" i="1"/>
  <c r="N140" i="1"/>
  <c r="M140" i="1"/>
  <c r="P139" i="1"/>
  <c r="M139" i="1"/>
  <c r="L139" i="1"/>
  <c r="P138" i="1"/>
  <c r="L138" i="1"/>
  <c r="O138" i="1"/>
  <c r="N138" i="1"/>
  <c r="M138" i="1"/>
  <c r="M137" i="1"/>
  <c r="P136" i="1"/>
  <c r="L136" i="1"/>
  <c r="O136" i="1"/>
  <c r="N136" i="1"/>
  <c r="M136" i="1"/>
  <c r="N135" i="1"/>
  <c r="M135" i="1"/>
  <c r="P134" i="1"/>
  <c r="O134" i="1"/>
  <c r="L134" i="1"/>
  <c r="N134" i="1"/>
  <c r="M134" i="1"/>
  <c r="N133" i="1"/>
  <c r="P133" i="1"/>
  <c r="O133" i="1"/>
  <c r="M133" i="1"/>
  <c r="L133" i="1"/>
  <c r="P132" i="1"/>
  <c r="L132" i="1"/>
  <c r="K132" i="1"/>
  <c r="O132" i="1"/>
  <c r="M132" i="1"/>
  <c r="O131" i="1"/>
  <c r="K131" i="1"/>
  <c r="N131" i="1"/>
  <c r="M131" i="1"/>
  <c r="L131" i="1"/>
  <c r="M130" i="1"/>
  <c r="P130" i="1"/>
  <c r="O130" i="1"/>
  <c r="L130" i="1"/>
  <c r="P129" i="1"/>
  <c r="O129" i="1"/>
  <c r="K129" i="1"/>
  <c r="M129" i="1"/>
  <c r="L129" i="1"/>
  <c r="M128" i="1"/>
  <c r="P128" i="1"/>
  <c r="O128" i="1"/>
  <c r="L128" i="1"/>
  <c r="P127" i="1"/>
  <c r="O127" i="1"/>
  <c r="L127" i="1"/>
  <c r="K127" i="1"/>
  <c r="N127" i="1"/>
  <c r="M127" i="1"/>
  <c r="M126" i="1"/>
  <c r="P126" i="1"/>
  <c r="O126" i="1"/>
  <c r="L126" i="1"/>
  <c r="P125" i="1"/>
  <c r="O125" i="1"/>
  <c r="L125" i="1"/>
  <c r="K125" i="1"/>
  <c r="N125" i="1"/>
  <c r="M125" i="1"/>
  <c r="M124" i="1"/>
  <c r="P124" i="1"/>
  <c r="O124" i="1"/>
  <c r="G122" i="1"/>
  <c r="P121" i="1"/>
  <c r="L121" i="1"/>
  <c r="O121" i="1"/>
  <c r="N121" i="1"/>
  <c r="M121" i="1"/>
  <c r="O120" i="1"/>
  <c r="M120" i="1"/>
  <c r="P119" i="1"/>
  <c r="L119" i="1"/>
  <c r="O119" i="1"/>
  <c r="N119" i="1"/>
  <c r="M119" i="1"/>
  <c r="N118" i="1"/>
  <c r="P118" i="1"/>
  <c r="O118" i="1"/>
  <c r="M118" i="1"/>
  <c r="L118" i="1"/>
  <c r="P117" i="1"/>
  <c r="L117" i="1"/>
  <c r="O117" i="1"/>
  <c r="N117" i="1"/>
  <c r="M117" i="1"/>
  <c r="M116" i="1"/>
  <c r="P115" i="1"/>
  <c r="L115" i="1"/>
  <c r="O115" i="1"/>
  <c r="N115" i="1"/>
  <c r="M115" i="1"/>
  <c r="N114" i="1"/>
  <c r="P114" i="1"/>
  <c r="M114" i="1"/>
  <c r="L114" i="1"/>
  <c r="P113" i="1"/>
  <c r="L113" i="1"/>
  <c r="N113" i="1"/>
  <c r="O113" i="1"/>
  <c r="M113" i="1"/>
  <c r="O112" i="1"/>
  <c r="M112" i="1"/>
  <c r="P111" i="1"/>
  <c r="L111" i="1"/>
  <c r="N111" i="1"/>
  <c r="O111" i="1"/>
  <c r="M111" i="1"/>
  <c r="N110" i="1"/>
  <c r="O110" i="1"/>
  <c r="M110" i="1"/>
  <c r="L110" i="1"/>
  <c r="P109" i="1"/>
  <c r="L109" i="1"/>
  <c r="N109" i="1"/>
  <c r="O109" i="1"/>
  <c r="M109" i="1"/>
  <c r="M108" i="1"/>
  <c r="P107" i="1"/>
  <c r="L107" i="1"/>
  <c r="N107" i="1"/>
  <c r="O107" i="1"/>
  <c r="M107" i="1"/>
  <c r="N106" i="1"/>
  <c r="M106" i="1"/>
  <c r="L106" i="1"/>
  <c r="P105" i="1"/>
  <c r="L105" i="1"/>
  <c r="N105" i="1"/>
  <c r="O105" i="1"/>
  <c r="M105" i="1"/>
  <c r="O104" i="1"/>
  <c r="M104" i="1"/>
  <c r="P103" i="1"/>
  <c r="L103" i="1"/>
  <c r="N103" i="1"/>
  <c r="O103" i="1"/>
  <c r="M103" i="1"/>
  <c r="N102" i="1"/>
  <c r="O102" i="1"/>
  <c r="M102" i="1"/>
  <c r="P101" i="1"/>
  <c r="L101" i="1"/>
  <c r="N101" i="1"/>
  <c r="O101" i="1"/>
  <c r="M101" i="1"/>
  <c r="M100" i="1"/>
  <c r="P99" i="1"/>
  <c r="L99" i="1"/>
  <c r="N99" i="1"/>
  <c r="O99" i="1"/>
  <c r="M99" i="1"/>
  <c r="N98" i="1"/>
  <c r="M98" i="1"/>
  <c r="L98" i="1"/>
  <c r="P97" i="1"/>
  <c r="L97" i="1"/>
  <c r="N97" i="1"/>
  <c r="O97" i="1"/>
  <c r="M97" i="1"/>
  <c r="O96" i="1"/>
  <c r="M96" i="1"/>
  <c r="P95" i="1"/>
  <c r="L95" i="1"/>
  <c r="N95" i="1"/>
  <c r="O95" i="1"/>
  <c r="M95" i="1"/>
  <c r="N94" i="1"/>
  <c r="O94" i="1"/>
  <c r="M94" i="1"/>
  <c r="P93" i="1"/>
  <c r="L93" i="1"/>
  <c r="N93" i="1"/>
  <c r="O93" i="1"/>
  <c r="M93" i="1"/>
  <c r="M92" i="1"/>
  <c r="P91" i="1"/>
  <c r="L91" i="1"/>
  <c r="N91" i="1"/>
  <c r="O91" i="1"/>
  <c r="M91" i="1"/>
  <c r="N90" i="1"/>
  <c r="M90" i="1"/>
  <c r="P89" i="1"/>
  <c r="L89" i="1"/>
  <c r="N89" i="1"/>
  <c r="O89" i="1"/>
  <c r="M89" i="1"/>
  <c r="O88" i="1"/>
  <c r="M88" i="1"/>
  <c r="P87" i="1"/>
  <c r="L87" i="1"/>
  <c r="N87" i="1"/>
  <c r="O87" i="1"/>
  <c r="M87" i="1"/>
  <c r="N86" i="1"/>
  <c r="O86" i="1"/>
  <c r="M86" i="1"/>
  <c r="P85" i="1"/>
  <c r="L85" i="1"/>
  <c r="N85" i="1"/>
  <c r="O85" i="1"/>
  <c r="M85" i="1"/>
  <c r="M84" i="1"/>
  <c r="P83" i="1"/>
  <c r="L83" i="1"/>
  <c r="N83" i="1"/>
  <c r="O83" i="1"/>
  <c r="M83" i="1"/>
  <c r="N82" i="1"/>
  <c r="M82" i="1"/>
  <c r="P81" i="1"/>
  <c r="L81" i="1"/>
  <c r="J122" i="1"/>
  <c r="I122" i="1"/>
  <c r="F122" i="1"/>
  <c r="M122" i="1" s="1"/>
  <c r="E122" i="1"/>
  <c r="J79" i="1"/>
  <c r="F79" i="1"/>
  <c r="O78" i="1"/>
  <c r="M78" i="1"/>
  <c r="K78" i="1"/>
  <c r="P78" i="1"/>
  <c r="N78" i="1"/>
  <c r="L78" i="1"/>
  <c r="O77" i="1"/>
  <c r="M77" i="1"/>
  <c r="K77" i="1"/>
  <c r="P77" i="1"/>
  <c r="N77" i="1"/>
  <c r="L77" i="1"/>
  <c r="O76" i="1"/>
  <c r="M76" i="1"/>
  <c r="K76" i="1"/>
  <c r="H79" i="1"/>
  <c r="O79" i="1" s="1"/>
  <c r="D79" i="1"/>
  <c r="K79" i="1" s="1"/>
  <c r="P72" i="1"/>
  <c r="L72" i="1"/>
  <c r="N72" i="1"/>
  <c r="O72" i="1"/>
  <c r="M72" i="1"/>
  <c r="N71" i="1"/>
  <c r="O71" i="1"/>
  <c r="M71" i="1"/>
  <c r="P70" i="1"/>
  <c r="L70" i="1"/>
  <c r="N70" i="1"/>
  <c r="O70" i="1"/>
  <c r="M70" i="1"/>
  <c r="N69" i="1"/>
  <c r="O69" i="1"/>
  <c r="M69" i="1"/>
  <c r="P68" i="1"/>
  <c r="L68" i="1"/>
  <c r="N68" i="1"/>
  <c r="O68" i="1"/>
  <c r="M68" i="1"/>
  <c r="M67" i="1"/>
  <c r="P66" i="1"/>
  <c r="L66" i="1"/>
  <c r="N66" i="1"/>
  <c r="O66" i="1"/>
  <c r="M66" i="1"/>
  <c r="M65" i="1"/>
  <c r="P64" i="1"/>
  <c r="L64" i="1"/>
  <c r="N64" i="1"/>
  <c r="O64" i="1"/>
  <c r="M64" i="1"/>
  <c r="N63" i="1"/>
  <c r="O63" i="1"/>
  <c r="M63" i="1"/>
  <c r="P62" i="1"/>
  <c r="L62" i="1"/>
  <c r="N62" i="1"/>
  <c r="O62" i="1"/>
  <c r="M62" i="1"/>
  <c r="N61" i="1"/>
  <c r="O61" i="1"/>
  <c r="M61" i="1"/>
  <c r="P60" i="1"/>
  <c r="L60" i="1"/>
  <c r="N60" i="1"/>
  <c r="O60" i="1"/>
  <c r="M60" i="1"/>
  <c r="M59" i="1"/>
  <c r="P58" i="1"/>
  <c r="L58" i="1"/>
  <c r="N58" i="1"/>
  <c r="O58" i="1"/>
  <c r="M58" i="1"/>
  <c r="N57" i="1"/>
  <c r="M57" i="1"/>
  <c r="P56" i="1"/>
  <c r="L56" i="1"/>
  <c r="N56" i="1"/>
  <c r="O56" i="1"/>
  <c r="M56" i="1"/>
  <c r="N55" i="1"/>
  <c r="O55" i="1"/>
  <c r="M55" i="1"/>
  <c r="P54" i="1"/>
  <c r="L54" i="1"/>
  <c r="N54" i="1"/>
  <c r="O54" i="1"/>
  <c r="M54" i="1"/>
  <c r="N53" i="1"/>
  <c r="O53" i="1"/>
  <c r="M53" i="1"/>
  <c r="P52" i="1"/>
  <c r="L52" i="1"/>
  <c r="N52" i="1"/>
  <c r="O52" i="1"/>
  <c r="M52" i="1"/>
  <c r="M51" i="1"/>
  <c r="P50" i="1"/>
  <c r="L50" i="1"/>
  <c r="N50" i="1"/>
  <c r="O50" i="1"/>
  <c r="M50" i="1"/>
  <c r="N49" i="1"/>
  <c r="M49" i="1"/>
  <c r="P48" i="1"/>
  <c r="L48" i="1"/>
  <c r="N48" i="1"/>
  <c r="O48" i="1"/>
  <c r="M48" i="1"/>
  <c r="N47" i="1"/>
  <c r="O47" i="1"/>
  <c r="M47" i="1"/>
  <c r="P46" i="1"/>
  <c r="L46" i="1"/>
  <c r="N46" i="1"/>
  <c r="O46" i="1"/>
  <c r="M46" i="1"/>
  <c r="N45" i="1"/>
  <c r="O45" i="1"/>
  <c r="M45" i="1"/>
  <c r="P44" i="1"/>
  <c r="L44" i="1"/>
  <c r="N44" i="1"/>
  <c r="O44" i="1"/>
  <c r="M44" i="1"/>
  <c r="M43" i="1"/>
  <c r="P42" i="1"/>
  <c r="L42" i="1"/>
  <c r="N42" i="1"/>
  <c r="O42" i="1"/>
  <c r="M42" i="1"/>
  <c r="N41" i="1"/>
  <c r="L41" i="1"/>
  <c r="O41" i="1"/>
  <c r="M41" i="1"/>
  <c r="P40" i="1"/>
  <c r="N40" i="1"/>
  <c r="L40" i="1"/>
  <c r="O40" i="1"/>
  <c r="M40" i="1"/>
  <c r="P39" i="1"/>
  <c r="N39" i="1"/>
  <c r="M39" i="1"/>
  <c r="P38" i="1"/>
  <c r="M38" i="1"/>
  <c r="N37" i="1"/>
  <c r="L37" i="1"/>
  <c r="P37" i="1"/>
  <c r="O37" i="1"/>
  <c r="M37" i="1"/>
  <c r="P36" i="1"/>
  <c r="N36" i="1"/>
  <c r="L36" i="1"/>
  <c r="O36" i="1"/>
  <c r="M36" i="1"/>
  <c r="P35" i="1"/>
  <c r="N35" i="1"/>
  <c r="M35" i="1"/>
  <c r="P34" i="1"/>
  <c r="M34" i="1"/>
  <c r="N33" i="1"/>
  <c r="L33" i="1"/>
  <c r="P33" i="1"/>
  <c r="O33" i="1"/>
  <c r="M33" i="1"/>
  <c r="P32" i="1"/>
  <c r="N32" i="1"/>
  <c r="L32" i="1"/>
  <c r="O32" i="1"/>
  <c r="M32" i="1"/>
  <c r="P31" i="1"/>
  <c r="N31" i="1"/>
  <c r="M31" i="1"/>
  <c r="P30" i="1"/>
  <c r="M30" i="1"/>
  <c r="N29" i="1"/>
  <c r="L29" i="1"/>
  <c r="P29" i="1"/>
  <c r="O29" i="1"/>
  <c r="M29" i="1"/>
  <c r="P28" i="1"/>
  <c r="N28" i="1"/>
  <c r="L28" i="1"/>
  <c r="O28" i="1"/>
  <c r="M28" i="1"/>
  <c r="P27" i="1"/>
  <c r="N27" i="1"/>
  <c r="M27" i="1"/>
  <c r="P26" i="1"/>
  <c r="M26" i="1"/>
  <c r="N25" i="1"/>
  <c r="L25" i="1"/>
  <c r="P25" i="1"/>
  <c r="O25" i="1"/>
  <c r="M25" i="1"/>
  <c r="N24" i="1"/>
  <c r="P24" i="1"/>
  <c r="O24" i="1"/>
  <c r="M24" i="1"/>
  <c r="L24" i="1"/>
  <c r="P23" i="1"/>
  <c r="N23" i="1"/>
  <c r="L23" i="1"/>
  <c r="O23" i="1"/>
  <c r="M23" i="1"/>
  <c r="K23" i="1"/>
  <c r="P22" i="1"/>
  <c r="M22" i="1"/>
  <c r="L22" i="1"/>
  <c r="P21" i="1"/>
  <c r="M21" i="1"/>
  <c r="L21" i="1"/>
  <c r="O21" i="1"/>
  <c r="N21" i="1"/>
  <c r="N20" i="1"/>
  <c r="P20" i="1"/>
  <c r="M20" i="1"/>
  <c r="L20" i="1"/>
  <c r="P19" i="1"/>
  <c r="M19" i="1"/>
  <c r="L19" i="1"/>
  <c r="O19" i="1"/>
  <c r="N19" i="1"/>
  <c r="P18" i="1"/>
  <c r="M18" i="1"/>
  <c r="L18" i="1"/>
  <c r="P17" i="1"/>
  <c r="M17" i="1"/>
  <c r="L17" i="1"/>
  <c r="O17" i="1"/>
  <c r="N17" i="1"/>
  <c r="P16" i="1"/>
  <c r="M16" i="1"/>
  <c r="L16" i="1"/>
  <c r="P15" i="1"/>
  <c r="M15" i="1"/>
  <c r="L15" i="1"/>
  <c r="O15" i="1"/>
  <c r="N15" i="1"/>
  <c r="P14" i="1"/>
  <c r="M14" i="1"/>
  <c r="L14" i="1"/>
  <c r="P13" i="1"/>
  <c r="M13" i="1"/>
  <c r="L13" i="1"/>
  <c r="O13" i="1"/>
  <c r="N13" i="1"/>
  <c r="P12" i="1"/>
  <c r="M12" i="1"/>
  <c r="L12" i="1"/>
  <c r="P11" i="1"/>
  <c r="M11" i="1"/>
  <c r="L11" i="1"/>
  <c r="O11" i="1"/>
  <c r="N11" i="1"/>
  <c r="P10" i="1"/>
  <c r="M10" i="1"/>
  <c r="L10" i="1"/>
  <c r="P9" i="1"/>
  <c r="M9" i="1"/>
  <c r="L9" i="1"/>
  <c r="O9" i="1"/>
  <c r="N9" i="1"/>
  <c r="N8" i="1"/>
  <c r="P8" i="1"/>
  <c r="M8" i="1"/>
  <c r="L8" i="1"/>
  <c r="P7" i="1"/>
  <c r="M7" i="1"/>
  <c r="L7" i="1"/>
  <c r="O7" i="1"/>
  <c r="N7" i="1"/>
  <c r="N6" i="1"/>
  <c r="P6" i="1"/>
  <c r="M6" i="1"/>
  <c r="L6" i="1"/>
  <c r="P5" i="1"/>
  <c r="M5" i="1"/>
  <c r="L5" i="1"/>
  <c r="O5" i="1"/>
  <c r="N5" i="1"/>
  <c r="J74" i="1"/>
  <c r="I74" i="1"/>
  <c r="G74" i="1"/>
  <c r="F74" i="1"/>
  <c r="E74" i="1"/>
  <c r="N122" i="1" l="1"/>
  <c r="N74" i="1"/>
  <c r="K36" i="1"/>
  <c r="P65" i="1"/>
  <c r="L65" i="1"/>
  <c r="N145" i="1"/>
  <c r="O4" i="1"/>
  <c r="K10" i="1"/>
  <c r="O14" i="1"/>
  <c r="O16" i="1"/>
  <c r="O20" i="1"/>
  <c r="O22" i="1"/>
  <c r="K25" i="1"/>
  <c r="L30" i="1"/>
  <c r="K33" i="1"/>
  <c r="L34" i="1"/>
  <c r="K37" i="1"/>
  <c r="L38" i="1"/>
  <c r="K41" i="1"/>
  <c r="P43" i="1"/>
  <c r="L43" i="1"/>
  <c r="K44" i="1"/>
  <c r="P51" i="1"/>
  <c r="L51" i="1"/>
  <c r="K52" i="1"/>
  <c r="P59" i="1"/>
  <c r="L59" i="1"/>
  <c r="K60" i="1"/>
  <c r="N65" i="1"/>
  <c r="P67" i="1"/>
  <c r="L67" i="1"/>
  <c r="K68" i="1"/>
  <c r="K85" i="1"/>
  <c r="K93" i="1"/>
  <c r="K101" i="1"/>
  <c r="K109" i="1"/>
  <c r="K117" i="1"/>
  <c r="N129" i="1"/>
  <c r="N137" i="1"/>
  <c r="N10" i="1"/>
  <c r="N12" i="1"/>
  <c r="N14" i="1"/>
  <c r="N16" i="1"/>
  <c r="N18" i="1"/>
  <c r="N22" i="1"/>
  <c r="K28" i="1"/>
  <c r="P49" i="1"/>
  <c r="L49" i="1"/>
  <c r="P57" i="1"/>
  <c r="L57" i="1"/>
  <c r="K4" i="1"/>
  <c r="K6" i="1"/>
  <c r="O6" i="1"/>
  <c r="K8" i="1"/>
  <c r="O8" i="1"/>
  <c r="O10" i="1"/>
  <c r="K12" i="1"/>
  <c r="O12" i="1"/>
  <c r="K14" i="1"/>
  <c r="K16" i="1"/>
  <c r="K18" i="1"/>
  <c r="O18" i="1"/>
  <c r="K20" i="1"/>
  <c r="K22" i="1"/>
  <c r="L26" i="1"/>
  <c r="K29" i="1"/>
  <c r="D74" i="1"/>
  <c r="H74" i="1"/>
  <c r="L4" i="1"/>
  <c r="P4" i="1"/>
  <c r="K26" i="1"/>
  <c r="O26" i="1"/>
  <c r="N26" i="1"/>
  <c r="L27" i="1"/>
  <c r="K30" i="1"/>
  <c r="O30" i="1"/>
  <c r="N30" i="1"/>
  <c r="L31" i="1"/>
  <c r="K34" i="1"/>
  <c r="O34" i="1"/>
  <c r="N34" i="1"/>
  <c r="L35" i="1"/>
  <c r="K38" i="1"/>
  <c r="O38" i="1"/>
  <c r="N38" i="1"/>
  <c r="L39" i="1"/>
  <c r="N43" i="1"/>
  <c r="P45" i="1"/>
  <c r="L45" i="1"/>
  <c r="K46" i="1"/>
  <c r="O49" i="1"/>
  <c r="N51" i="1"/>
  <c r="P53" i="1"/>
  <c r="L53" i="1"/>
  <c r="K54" i="1"/>
  <c r="O57" i="1"/>
  <c r="N59" i="1"/>
  <c r="P61" i="1"/>
  <c r="L61" i="1"/>
  <c r="K62" i="1"/>
  <c r="O65" i="1"/>
  <c r="N67" i="1"/>
  <c r="P69" i="1"/>
  <c r="L69" i="1"/>
  <c r="K70" i="1"/>
  <c r="M74" i="1"/>
  <c r="N4" i="1"/>
  <c r="K24" i="1"/>
  <c r="K32" i="1"/>
  <c r="K40" i="1"/>
  <c r="K42" i="1"/>
  <c r="K50" i="1"/>
  <c r="K58" i="1"/>
  <c r="K66" i="1"/>
  <c r="L74" i="1"/>
  <c r="P74" i="1"/>
  <c r="M4" i="1"/>
  <c r="K5" i="1"/>
  <c r="K7" i="1"/>
  <c r="K9" i="1"/>
  <c r="K11" i="1"/>
  <c r="K13" i="1"/>
  <c r="K15" i="1"/>
  <c r="K17" i="1"/>
  <c r="K19" i="1"/>
  <c r="K21" i="1"/>
  <c r="K27" i="1"/>
  <c r="O27" i="1"/>
  <c r="K31" i="1"/>
  <c r="O31" i="1"/>
  <c r="K35" i="1"/>
  <c r="O35" i="1"/>
  <c r="K39" i="1"/>
  <c r="O39" i="1"/>
  <c r="P41" i="1"/>
  <c r="O43" i="1"/>
  <c r="P47" i="1"/>
  <c r="L47" i="1"/>
  <c r="K48" i="1"/>
  <c r="O51" i="1"/>
  <c r="P55" i="1"/>
  <c r="L55" i="1"/>
  <c r="K56" i="1"/>
  <c r="O59" i="1"/>
  <c r="P63" i="1"/>
  <c r="L63" i="1"/>
  <c r="K64" i="1"/>
  <c r="O67" i="1"/>
  <c r="P71" i="1"/>
  <c r="L71" i="1"/>
  <c r="K72" i="1"/>
  <c r="P84" i="1"/>
  <c r="L84" i="1"/>
  <c r="N84" i="1"/>
  <c r="P92" i="1"/>
  <c r="L92" i="1"/>
  <c r="N92" i="1"/>
  <c r="P100" i="1"/>
  <c r="N100" i="1"/>
  <c r="P108" i="1"/>
  <c r="N108" i="1"/>
  <c r="N116" i="1"/>
  <c r="N132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E79" i="1"/>
  <c r="L79" i="1" s="1"/>
  <c r="L76" i="1"/>
  <c r="I79" i="1"/>
  <c r="P79" i="1" s="1"/>
  <c r="P76" i="1"/>
  <c r="M79" i="1"/>
  <c r="O82" i="1"/>
  <c r="P86" i="1"/>
  <c r="L86" i="1"/>
  <c r="K87" i="1"/>
  <c r="O90" i="1"/>
  <c r="P94" i="1"/>
  <c r="L94" i="1"/>
  <c r="K95" i="1"/>
  <c r="O98" i="1"/>
  <c r="P102" i="1"/>
  <c r="L102" i="1"/>
  <c r="K103" i="1"/>
  <c r="O106" i="1"/>
  <c r="P110" i="1"/>
  <c r="K111" i="1"/>
  <c r="L112" i="1"/>
  <c r="O114" i="1"/>
  <c r="K119" i="1"/>
  <c r="L120" i="1"/>
  <c r="P120" i="1"/>
  <c r="I146" i="1"/>
  <c r="K81" i="1"/>
  <c r="D122" i="1"/>
  <c r="K122" i="1" s="1"/>
  <c r="O81" i="1"/>
  <c r="H122" i="1"/>
  <c r="O122" i="1" s="1"/>
  <c r="O84" i="1"/>
  <c r="P88" i="1"/>
  <c r="L88" i="1"/>
  <c r="K89" i="1"/>
  <c r="O92" i="1"/>
  <c r="P96" i="1"/>
  <c r="L96" i="1"/>
  <c r="K97" i="1"/>
  <c r="O100" i="1"/>
  <c r="P104" i="1"/>
  <c r="L104" i="1"/>
  <c r="K105" i="1"/>
  <c r="O108" i="1"/>
  <c r="P112" i="1"/>
  <c r="K113" i="1"/>
  <c r="O116" i="1"/>
  <c r="K121" i="1"/>
  <c r="E146" i="1"/>
  <c r="L124" i="1"/>
  <c r="K138" i="1"/>
  <c r="N76" i="1"/>
  <c r="G79" i="1"/>
  <c r="N79" i="1" s="1"/>
  <c r="L122" i="1"/>
  <c r="P122" i="1"/>
  <c r="P82" i="1"/>
  <c r="L82" i="1"/>
  <c r="K83" i="1"/>
  <c r="N88" i="1"/>
  <c r="P90" i="1"/>
  <c r="L90" i="1"/>
  <c r="K91" i="1"/>
  <c r="N96" i="1"/>
  <c r="P98" i="1"/>
  <c r="K99" i="1"/>
  <c r="L100" i="1"/>
  <c r="N104" i="1"/>
  <c r="P106" i="1"/>
  <c r="K107" i="1"/>
  <c r="L108" i="1"/>
  <c r="N112" i="1"/>
  <c r="K115" i="1"/>
  <c r="L116" i="1"/>
  <c r="P116" i="1"/>
  <c r="N120" i="1"/>
  <c r="M81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F146" i="1"/>
  <c r="J146" i="1"/>
  <c r="N124" i="1"/>
  <c r="N126" i="1"/>
  <c r="N128" i="1"/>
  <c r="N130" i="1"/>
  <c r="O135" i="1"/>
  <c r="K140" i="1"/>
  <c r="L141" i="1"/>
  <c r="P141" i="1"/>
  <c r="N81" i="1"/>
  <c r="G146" i="1"/>
  <c r="K124" i="1"/>
  <c r="K126" i="1"/>
  <c r="K128" i="1"/>
  <c r="K130" i="1"/>
  <c r="P131" i="1"/>
  <c r="K134" i="1"/>
  <c r="L135" i="1"/>
  <c r="P135" i="1"/>
  <c r="O137" i="1"/>
  <c r="N139" i="1"/>
  <c r="K142" i="1"/>
  <c r="L143" i="1"/>
  <c r="P143" i="1"/>
  <c r="O145" i="1"/>
  <c r="D146" i="1"/>
  <c r="K146" i="1" s="1"/>
  <c r="H146" i="1"/>
  <c r="K136" i="1"/>
  <c r="L137" i="1"/>
  <c r="P137" i="1"/>
  <c r="O139" i="1"/>
  <c r="K144" i="1"/>
  <c r="L145" i="1"/>
  <c r="P145" i="1"/>
  <c r="K133" i="1"/>
  <c r="K135" i="1"/>
  <c r="K137" i="1"/>
  <c r="K139" i="1"/>
  <c r="K141" i="1"/>
  <c r="K143" i="1"/>
  <c r="K145" i="1"/>
  <c r="O146" i="1" l="1"/>
  <c r="N146" i="1"/>
  <c r="M146" i="1"/>
  <c r="P146" i="1"/>
  <c r="L146" i="1"/>
  <c r="E148" i="1"/>
  <c r="H148" i="1"/>
  <c r="O74" i="1"/>
  <c r="F148" i="1"/>
  <c r="D148" i="1"/>
  <c r="K74" i="1"/>
  <c r="J148" i="1"/>
  <c r="G148" i="1"/>
  <c r="I148" i="1"/>
  <c r="L148" i="1" l="1"/>
  <c r="P148" i="1"/>
  <c r="O148" i="1"/>
  <c r="N148" i="1"/>
  <c r="K148" i="1"/>
  <c r="M148" i="1"/>
</calcChain>
</file>

<file path=xl/sharedStrings.xml><?xml version="1.0" encoding="utf-8"?>
<sst xmlns="http://schemas.openxmlformats.org/spreadsheetml/2006/main" count="343" uniqueCount="209">
  <si>
    <t>Object by Fund - 600 Supplies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</si>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</sst>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2" t="s">
        <v>0</v>
      </c>
      <c r="E1" s="2"/>
      <c r="F1" s="2"/>
      <c r="G1" s="2"/>
      <c r="H1" s="2"/>
      <c r="I1" s="2"/>
      <c r="J1" s="2"/>
      <c r="K1" s="2" t="s">
        <v>0</v>
      </c>
      <c r="L1" s="2"/>
      <c r="M1" s="2"/>
      <c r="N1" s="2"/>
      <c r="O1" s="2"/>
      <c r="P1" s="2"/>
    </row>
    <row r="2" spans="1:16" ht="30.7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57" customHeight="1" x14ac:dyDescent="0.2">
      <c r="A3" s="5" t="s">
        <v>1</v>
      </c>
      <c r="B3" s="5"/>
      <c r="C3" s="5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spans="1:16" ht="15" customHeight="1" x14ac:dyDescent="0.2">
      <c r="A4" s="8">
        <v>1</v>
      </c>
      <c r="B4" s="9" t="s">
        <v>207</v>
      </c>
      <c r="C4" s="10" t="s">
        <v>15</v>
      </c>
      <c r="D4" s="11">
        <v>3530465</v>
      </c>
      <c r="E4" s="11">
        <v>501145</v>
      </c>
      <c r="F4" s="11">
        <v>653616</v>
      </c>
      <c r="G4" s="11">
        <v>2841517</v>
      </c>
      <c r="H4" s="11">
        <v>0</v>
      </c>
      <c r="I4" s="11">
        <v>0</v>
      </c>
      <c r="J4" s="12">
        <v>7526743</v>
      </c>
      <c r="K4" s="13">
        <f>IFERROR(D4/$J4,0)</f>
        <v>0.46905613756175812</v>
      </c>
      <c r="L4" s="14">
        <f>IFERROR(E4/$J4,0)</f>
        <v>6.6581919961927749E-2</v>
      </c>
      <c r="M4" s="14">
        <f t="shared" ref="M4:P19" si="0">IFERROR(F4/$J4,0)</f>
        <v>8.683915473133598E-2</v>
      </c>
      <c r="N4" s="14">
        <f t="shared" si="0"/>
        <v>0.37752278774497816</v>
      </c>
      <c r="O4" s="14">
        <f t="shared" si="0"/>
        <v>0</v>
      </c>
      <c r="P4" s="14">
        <f t="shared" si="0"/>
        <v>0</v>
      </c>
    </row>
    <row r="5" spans="1:16" ht="15" customHeight="1" x14ac:dyDescent="0.2">
      <c r="A5" s="15">
        <v>2</v>
      </c>
      <c r="B5" s="16" t="s">
        <v>207</v>
      </c>
      <c r="C5" s="17" t="s">
        <v>16</v>
      </c>
      <c r="D5" s="18">
        <v>1341599</v>
      </c>
      <c r="E5" s="18">
        <v>53293</v>
      </c>
      <c r="F5" s="18">
        <v>171149</v>
      </c>
      <c r="G5" s="18">
        <v>1384777</v>
      </c>
      <c r="H5" s="18">
        <v>0</v>
      </c>
      <c r="I5" s="18">
        <v>166388</v>
      </c>
      <c r="J5" s="19">
        <v>3117206</v>
      </c>
      <c r="K5" s="20">
        <f t="shared" ref="K5:P68" si="1">IFERROR(D5/$J5,0)</f>
        <v>0.43038509485738191</v>
      </c>
      <c r="L5" s="21">
        <f t="shared" si="1"/>
        <v>1.7096399788785212E-2</v>
      </c>
      <c r="M5" s="21">
        <f t="shared" si="0"/>
        <v>5.4904616505935123E-2</v>
      </c>
      <c r="N5" s="21">
        <f t="shared" si="0"/>
        <v>0.44423660162337686</v>
      </c>
      <c r="O5" s="21">
        <f t="shared" si="0"/>
        <v>0</v>
      </c>
      <c r="P5" s="21">
        <f t="shared" si="0"/>
        <v>5.3377287224520932E-2</v>
      </c>
    </row>
    <row r="6" spans="1:16" ht="15" customHeight="1" x14ac:dyDescent="0.2">
      <c r="A6" s="15">
        <v>3</v>
      </c>
      <c r="B6" s="16" t="s">
        <v>208</v>
      </c>
      <c r="C6" s="17" t="s">
        <v>17</v>
      </c>
      <c r="D6" s="18">
        <v>27208736</v>
      </c>
      <c r="E6" s="18">
        <v>487022</v>
      </c>
      <c r="F6" s="18">
        <v>373144</v>
      </c>
      <c r="G6" s="18">
        <v>4246274</v>
      </c>
      <c r="H6" s="18">
        <v>0</v>
      </c>
      <c r="I6" s="18">
        <v>0</v>
      </c>
      <c r="J6" s="19">
        <v>32315176</v>
      </c>
      <c r="K6" s="20">
        <f t="shared" si="1"/>
        <v>0.84198012723186155</v>
      </c>
      <c r="L6" s="21">
        <f t="shared" si="1"/>
        <v>1.5070999458582555E-2</v>
      </c>
      <c r="M6" s="21">
        <f t="shared" si="0"/>
        <v>1.154702050825903E-2</v>
      </c>
      <c r="N6" s="21">
        <f t="shared" si="0"/>
        <v>0.13140185280129682</v>
      </c>
      <c r="O6" s="21">
        <f t="shared" si="0"/>
        <v>0</v>
      </c>
      <c r="P6" s="21">
        <f t="shared" si="0"/>
        <v>0</v>
      </c>
    </row>
    <row r="7" spans="1:16" ht="15" customHeight="1" x14ac:dyDescent="0.2">
      <c r="A7" s="15">
        <v>4</v>
      </c>
      <c r="B7" s="16" t="s">
        <v>207</v>
      </c>
      <c r="C7" s="17" t="s">
        <v>18</v>
      </c>
      <c r="D7" s="18">
        <v>1326684</v>
      </c>
      <c r="E7" s="18">
        <v>146192</v>
      </c>
      <c r="F7" s="18">
        <v>64624</v>
      </c>
      <c r="G7" s="18">
        <v>969002</v>
      </c>
      <c r="H7" s="18">
        <v>0</v>
      </c>
      <c r="I7" s="18">
        <v>6008</v>
      </c>
      <c r="J7" s="19">
        <v>2512510</v>
      </c>
      <c r="K7" s="20">
        <f t="shared" si="1"/>
        <v>0.52803133121858226</v>
      </c>
      <c r="L7" s="21">
        <f t="shared" si="1"/>
        <v>5.8185639062133088E-2</v>
      </c>
      <c r="M7" s="21">
        <f t="shared" si="0"/>
        <v>2.5720892653163571E-2</v>
      </c>
      <c r="N7" s="21">
        <f t="shared" si="0"/>
        <v>0.38567090280237692</v>
      </c>
      <c r="O7" s="21">
        <f t="shared" si="0"/>
        <v>0</v>
      </c>
      <c r="P7" s="21">
        <f t="shared" si="0"/>
        <v>2.3912342637442238E-3</v>
      </c>
    </row>
    <row r="8" spans="1:16" ht="15" customHeight="1" x14ac:dyDescent="0.2">
      <c r="A8" s="22">
        <v>5</v>
      </c>
      <c r="B8" s="23" t="s">
        <v>207</v>
      </c>
      <c r="C8" s="24" t="s">
        <v>19</v>
      </c>
      <c r="D8" s="25">
        <v>2173184</v>
      </c>
      <c r="E8" s="25">
        <v>306617</v>
      </c>
      <c r="F8" s="25">
        <v>597803</v>
      </c>
      <c r="G8" s="25">
        <v>1903014</v>
      </c>
      <c r="H8" s="25">
        <v>0</v>
      </c>
      <c r="I8" s="25">
        <v>0</v>
      </c>
      <c r="J8" s="26">
        <v>4980618</v>
      </c>
      <c r="K8" s="27">
        <f t="shared" si="1"/>
        <v>0.43632818256690237</v>
      </c>
      <c r="L8" s="28">
        <f t="shared" si="1"/>
        <v>6.1562039088321974E-2</v>
      </c>
      <c r="M8" s="28">
        <f t="shared" si="0"/>
        <v>0.12002586827578425</v>
      </c>
      <c r="N8" s="28">
        <f t="shared" si="0"/>
        <v>0.38208391006899145</v>
      </c>
      <c r="O8" s="28">
        <f t="shared" si="0"/>
        <v>0</v>
      </c>
      <c r="P8" s="28">
        <f t="shared" si="0"/>
        <v>0</v>
      </c>
    </row>
    <row r="9" spans="1:16" ht="15" customHeight="1" x14ac:dyDescent="0.2">
      <c r="A9" s="8">
        <v>6</v>
      </c>
      <c r="B9" s="9" t="s">
        <v>207</v>
      </c>
      <c r="C9" s="10" t="s">
        <v>20</v>
      </c>
      <c r="D9" s="11">
        <v>4002434</v>
      </c>
      <c r="E9" s="11">
        <v>282663</v>
      </c>
      <c r="F9" s="11">
        <v>325869</v>
      </c>
      <c r="G9" s="11">
        <v>649856</v>
      </c>
      <c r="H9" s="11">
        <v>0</v>
      </c>
      <c r="I9" s="11">
        <v>96395</v>
      </c>
      <c r="J9" s="12">
        <v>5357217</v>
      </c>
      <c r="K9" s="13">
        <f t="shared" si="1"/>
        <v>0.74711067332161452</v>
      </c>
      <c r="L9" s="14">
        <f t="shared" si="1"/>
        <v>5.2763029759668123E-2</v>
      </c>
      <c r="M9" s="14">
        <f t="shared" si="0"/>
        <v>6.0828038139952141E-2</v>
      </c>
      <c r="N9" s="14">
        <f t="shared" si="0"/>
        <v>0.12130477447525459</v>
      </c>
      <c r="O9" s="14">
        <f t="shared" si="0"/>
        <v>0</v>
      </c>
      <c r="P9" s="14">
        <f t="shared" si="0"/>
        <v>1.7993484303510571E-2</v>
      </c>
    </row>
    <row r="10" spans="1:16" ht="15" customHeight="1" x14ac:dyDescent="0.2">
      <c r="A10" s="15">
        <v>7</v>
      </c>
      <c r="B10" s="16" t="s">
        <v>207</v>
      </c>
      <c r="C10" s="17" t="s">
        <v>21</v>
      </c>
      <c r="D10" s="18">
        <v>498638</v>
      </c>
      <c r="E10" s="18">
        <v>153709</v>
      </c>
      <c r="F10" s="18">
        <v>253543</v>
      </c>
      <c r="G10" s="18">
        <v>1991370</v>
      </c>
      <c r="H10" s="18">
        <v>0</v>
      </c>
      <c r="I10" s="18">
        <v>2100</v>
      </c>
      <c r="J10" s="19">
        <v>2899360</v>
      </c>
      <c r="K10" s="20">
        <f t="shared" si="1"/>
        <v>0.17198209259974614</v>
      </c>
      <c r="L10" s="21">
        <f t="shared" si="1"/>
        <v>5.3014803266927875E-2</v>
      </c>
      <c r="M10" s="21">
        <f t="shared" si="0"/>
        <v>8.7447919540864186E-2</v>
      </c>
      <c r="N10" s="21">
        <f t="shared" si="0"/>
        <v>0.68683088681640081</v>
      </c>
      <c r="O10" s="21">
        <f t="shared" si="0"/>
        <v>0</v>
      </c>
      <c r="P10" s="21">
        <f t="shared" si="0"/>
        <v>7.242977760609238E-4</v>
      </c>
    </row>
    <row r="11" spans="1:16" ht="15" customHeight="1" x14ac:dyDescent="0.2">
      <c r="A11" s="15">
        <v>8</v>
      </c>
      <c r="B11" s="16" t="s">
        <v>207</v>
      </c>
      <c r="C11" s="17" t="s">
        <v>22</v>
      </c>
      <c r="D11" s="18">
        <v>10499007</v>
      </c>
      <c r="E11" s="18">
        <v>1193592</v>
      </c>
      <c r="F11" s="18">
        <v>977933</v>
      </c>
      <c r="G11" s="18">
        <v>4513122</v>
      </c>
      <c r="H11" s="18">
        <v>0</v>
      </c>
      <c r="I11" s="18">
        <v>2270</v>
      </c>
      <c r="J11" s="19">
        <v>17185924</v>
      </c>
      <c r="K11" s="20">
        <f t="shared" si="1"/>
        <v>0.61090733323387214</v>
      </c>
      <c r="L11" s="21">
        <f t="shared" si="1"/>
        <v>6.9451721071267389E-2</v>
      </c>
      <c r="M11" s="21">
        <f t="shared" si="0"/>
        <v>5.6903137707347014E-2</v>
      </c>
      <c r="N11" s="21">
        <f t="shared" si="0"/>
        <v>0.2626057231487815</v>
      </c>
      <c r="O11" s="21">
        <f t="shared" si="0"/>
        <v>0</v>
      </c>
      <c r="P11" s="21">
        <f t="shared" si="0"/>
        <v>1.3208483873197624E-4</v>
      </c>
    </row>
    <row r="12" spans="1:16" ht="15" customHeight="1" x14ac:dyDescent="0.2">
      <c r="A12" s="15">
        <v>9</v>
      </c>
      <c r="B12" s="16" t="s">
        <v>207</v>
      </c>
      <c r="C12" s="17" t="s">
        <v>23</v>
      </c>
      <c r="D12" s="18">
        <v>21504848</v>
      </c>
      <c r="E12" s="18">
        <v>1528516</v>
      </c>
      <c r="F12" s="18">
        <v>3415255</v>
      </c>
      <c r="G12" s="18">
        <v>6305700</v>
      </c>
      <c r="H12" s="18">
        <v>0</v>
      </c>
      <c r="I12" s="18">
        <v>202155</v>
      </c>
      <c r="J12" s="19">
        <v>32956474</v>
      </c>
      <c r="K12" s="20">
        <f t="shared" si="1"/>
        <v>0.65252271829808006</v>
      </c>
      <c r="L12" s="21">
        <f t="shared" si="1"/>
        <v>4.6379840270533795E-2</v>
      </c>
      <c r="M12" s="21">
        <f t="shared" si="0"/>
        <v>0.10362925961072171</v>
      </c>
      <c r="N12" s="21">
        <f t="shared" si="0"/>
        <v>0.19133418217009501</v>
      </c>
      <c r="O12" s="21">
        <f t="shared" si="0"/>
        <v>0</v>
      </c>
      <c r="P12" s="21">
        <f t="shared" si="0"/>
        <v>6.1339996505694145E-3</v>
      </c>
    </row>
    <row r="13" spans="1:16" ht="15" customHeight="1" x14ac:dyDescent="0.2">
      <c r="A13" s="22">
        <v>10</v>
      </c>
      <c r="B13" s="23" t="s">
        <v>207</v>
      </c>
      <c r="C13" s="24" t="s">
        <v>24</v>
      </c>
      <c r="D13" s="25">
        <v>21221768</v>
      </c>
      <c r="E13" s="25">
        <v>2386223</v>
      </c>
      <c r="F13" s="25">
        <v>4745840</v>
      </c>
      <c r="G13" s="25">
        <v>5177645</v>
      </c>
      <c r="H13" s="25">
        <v>0</v>
      </c>
      <c r="I13" s="25">
        <v>215960</v>
      </c>
      <c r="J13" s="26">
        <v>33747436</v>
      </c>
      <c r="K13" s="27">
        <f t="shared" si="1"/>
        <v>0.6288408992019423</v>
      </c>
      <c r="L13" s="28">
        <f t="shared" si="1"/>
        <v>7.0708275437576948E-2</v>
      </c>
      <c r="M13" s="28">
        <f t="shared" si="0"/>
        <v>0.14062816505526524</v>
      </c>
      <c r="N13" s="28">
        <f t="shared" si="0"/>
        <v>0.15342335933313569</v>
      </c>
      <c r="O13" s="28">
        <f t="shared" si="0"/>
        <v>0</v>
      </c>
      <c r="P13" s="28">
        <f t="shared" si="0"/>
        <v>6.3993009720797753E-3</v>
      </c>
    </row>
    <row r="14" spans="1:16" ht="15" customHeight="1" x14ac:dyDescent="0.2">
      <c r="A14" s="8">
        <v>11</v>
      </c>
      <c r="B14" s="9" t="s">
        <v>207</v>
      </c>
      <c r="C14" s="10" t="s">
        <v>25</v>
      </c>
      <c r="D14" s="11">
        <v>802525</v>
      </c>
      <c r="E14" s="11">
        <v>169507</v>
      </c>
      <c r="F14" s="11">
        <v>112412</v>
      </c>
      <c r="G14" s="11">
        <v>867263</v>
      </c>
      <c r="H14" s="11">
        <v>0</v>
      </c>
      <c r="I14" s="11">
        <v>0</v>
      </c>
      <c r="J14" s="12">
        <v>1951707</v>
      </c>
      <c r="K14" s="13">
        <f t="shared" si="1"/>
        <v>0.41119133148571996</v>
      </c>
      <c r="L14" s="14">
        <f t="shared" si="1"/>
        <v>8.6850638953490461E-2</v>
      </c>
      <c r="M14" s="14">
        <f t="shared" si="0"/>
        <v>5.7596760169431167E-2</v>
      </c>
      <c r="N14" s="14">
        <f t="shared" si="0"/>
        <v>0.44436126939135845</v>
      </c>
      <c r="O14" s="14">
        <f t="shared" si="0"/>
        <v>0</v>
      </c>
      <c r="P14" s="14">
        <f t="shared" si="0"/>
        <v>0</v>
      </c>
    </row>
    <row r="15" spans="1:16" ht="15" customHeight="1" x14ac:dyDescent="0.2">
      <c r="A15" s="15">
        <v>12</v>
      </c>
      <c r="B15" s="16" t="s">
        <v>207</v>
      </c>
      <c r="C15" s="17" t="s">
        <v>26</v>
      </c>
      <c r="D15" s="18">
        <v>1919180</v>
      </c>
      <c r="E15" s="18">
        <v>23114</v>
      </c>
      <c r="F15" s="18">
        <v>18856</v>
      </c>
      <c r="G15" s="18">
        <v>222543</v>
      </c>
      <c r="H15" s="18">
        <v>0</v>
      </c>
      <c r="I15" s="18">
        <v>0</v>
      </c>
      <c r="J15" s="19">
        <v>2183693</v>
      </c>
      <c r="K15" s="20">
        <f t="shared" si="1"/>
        <v>0.87886896189162123</v>
      </c>
      <c r="L15" s="21">
        <f t="shared" si="1"/>
        <v>1.0584821218000882E-2</v>
      </c>
      <c r="M15" s="21">
        <f t="shared" si="0"/>
        <v>8.6349134241855419E-3</v>
      </c>
      <c r="N15" s="21">
        <f t="shared" si="0"/>
        <v>0.10191130346619236</v>
      </c>
      <c r="O15" s="21">
        <f t="shared" si="0"/>
        <v>0</v>
      </c>
      <c r="P15" s="21">
        <f t="shared" si="0"/>
        <v>0</v>
      </c>
    </row>
    <row r="16" spans="1:16" ht="15" customHeight="1" x14ac:dyDescent="0.2">
      <c r="A16" s="15">
        <v>13</v>
      </c>
      <c r="B16" s="16" t="s">
        <v>207</v>
      </c>
      <c r="C16" s="17" t="s">
        <v>27</v>
      </c>
      <c r="D16" s="18">
        <v>508704</v>
      </c>
      <c r="E16" s="18">
        <v>88462</v>
      </c>
      <c r="F16" s="18">
        <v>190579</v>
      </c>
      <c r="G16" s="18">
        <v>432797</v>
      </c>
      <c r="H16" s="18">
        <v>0</v>
      </c>
      <c r="I16" s="18">
        <v>0</v>
      </c>
      <c r="J16" s="19">
        <v>1220542</v>
      </c>
      <c r="K16" s="20">
        <f t="shared" si="1"/>
        <v>0.416785329796107</v>
      </c>
      <c r="L16" s="21">
        <f t="shared" si="1"/>
        <v>7.2477636984225047E-2</v>
      </c>
      <c r="M16" s="21">
        <f t="shared" si="0"/>
        <v>0.15614292666700533</v>
      </c>
      <c r="N16" s="21">
        <f t="shared" si="0"/>
        <v>0.35459410655266266</v>
      </c>
      <c r="O16" s="21">
        <f t="shared" si="0"/>
        <v>0</v>
      </c>
      <c r="P16" s="21">
        <f t="shared" si="0"/>
        <v>0</v>
      </c>
    </row>
    <row r="17" spans="1:16" ht="15" customHeight="1" x14ac:dyDescent="0.2">
      <c r="A17" s="15">
        <v>14</v>
      </c>
      <c r="B17" s="16" t="s">
        <v>207</v>
      </c>
      <c r="C17" s="17" t="s">
        <v>28</v>
      </c>
      <c r="D17" s="18">
        <v>933948</v>
      </c>
      <c r="E17" s="18">
        <v>77898</v>
      </c>
      <c r="F17" s="18">
        <v>184345</v>
      </c>
      <c r="G17" s="18">
        <v>1020141</v>
      </c>
      <c r="H17" s="18">
        <v>0</v>
      </c>
      <c r="I17" s="18">
        <v>0</v>
      </c>
      <c r="J17" s="19">
        <v>2216332</v>
      </c>
      <c r="K17" s="20">
        <f t="shared" si="1"/>
        <v>0.42139354573231808</v>
      </c>
      <c r="L17" s="21">
        <f t="shared" si="1"/>
        <v>3.5147261330883639E-2</v>
      </c>
      <c r="M17" s="21">
        <f t="shared" si="0"/>
        <v>8.3175715551641174E-2</v>
      </c>
      <c r="N17" s="21">
        <f t="shared" si="0"/>
        <v>0.46028347738515712</v>
      </c>
      <c r="O17" s="21">
        <f t="shared" si="0"/>
        <v>0</v>
      </c>
      <c r="P17" s="21">
        <f t="shared" si="0"/>
        <v>0</v>
      </c>
    </row>
    <row r="18" spans="1:16" ht="15" customHeight="1" x14ac:dyDescent="0.2">
      <c r="A18" s="22">
        <v>15</v>
      </c>
      <c r="B18" s="23" t="s">
        <v>207</v>
      </c>
      <c r="C18" s="24" t="s">
        <v>29</v>
      </c>
      <c r="D18" s="25">
        <v>377878</v>
      </c>
      <c r="E18" s="25">
        <v>167827</v>
      </c>
      <c r="F18" s="25">
        <v>575079</v>
      </c>
      <c r="G18" s="25">
        <v>2058443</v>
      </c>
      <c r="H18" s="25">
        <v>0</v>
      </c>
      <c r="I18" s="25">
        <v>0</v>
      </c>
      <c r="J18" s="26">
        <v>3179227</v>
      </c>
      <c r="K18" s="27">
        <f t="shared" si="1"/>
        <v>0.11885845207026739</v>
      </c>
      <c r="L18" s="28">
        <f t="shared" si="1"/>
        <v>5.2788618113774194E-2</v>
      </c>
      <c r="M18" s="28">
        <f t="shared" si="0"/>
        <v>0.18088642302043861</v>
      </c>
      <c r="N18" s="28">
        <f t="shared" si="0"/>
        <v>0.64746650679551976</v>
      </c>
      <c r="O18" s="28">
        <f t="shared" si="0"/>
        <v>0</v>
      </c>
      <c r="P18" s="28">
        <f t="shared" si="0"/>
        <v>0</v>
      </c>
    </row>
    <row r="19" spans="1:16" ht="15" customHeight="1" x14ac:dyDescent="0.2">
      <c r="A19" s="8">
        <v>16</v>
      </c>
      <c r="B19" s="9" t="s">
        <v>207</v>
      </c>
      <c r="C19" s="10" t="s">
        <v>30</v>
      </c>
      <c r="D19" s="11">
        <v>4736600</v>
      </c>
      <c r="E19" s="11">
        <v>436101</v>
      </c>
      <c r="F19" s="11">
        <v>161843</v>
      </c>
      <c r="G19" s="11">
        <v>3268799</v>
      </c>
      <c r="H19" s="11">
        <v>0</v>
      </c>
      <c r="I19" s="11">
        <v>0</v>
      </c>
      <c r="J19" s="12">
        <v>8603343</v>
      </c>
      <c r="K19" s="13">
        <f t="shared" si="1"/>
        <v>0.55055343021892766</v>
      </c>
      <c r="L19" s="14">
        <f t="shared" si="1"/>
        <v>5.0689714451696274E-2</v>
      </c>
      <c r="M19" s="14">
        <f t="shared" si="0"/>
        <v>1.881164100977957E-2</v>
      </c>
      <c r="N19" s="14">
        <f t="shared" si="0"/>
        <v>0.37994521431959649</v>
      </c>
      <c r="O19" s="14">
        <f t="shared" si="0"/>
        <v>0</v>
      </c>
      <c r="P19" s="14">
        <f t="shared" si="0"/>
        <v>0</v>
      </c>
    </row>
    <row r="20" spans="1:16" ht="15" customHeight="1" x14ac:dyDescent="0.2">
      <c r="A20" s="15">
        <v>17</v>
      </c>
      <c r="B20" s="16" t="s">
        <v>208</v>
      </c>
      <c r="C20" s="17" t="s">
        <v>31</v>
      </c>
      <c r="D20" s="18">
        <v>23714775</v>
      </c>
      <c r="E20" s="18">
        <v>1525842</v>
      </c>
      <c r="F20" s="18">
        <v>4285036</v>
      </c>
      <c r="G20" s="18">
        <v>12038283</v>
      </c>
      <c r="H20" s="18">
        <v>0</v>
      </c>
      <c r="I20" s="18">
        <v>3350531</v>
      </c>
      <c r="J20" s="19">
        <v>44914467</v>
      </c>
      <c r="K20" s="20">
        <f t="shared" si="1"/>
        <v>0.52799858450953008</v>
      </c>
      <c r="L20" s="21">
        <f t="shared" si="1"/>
        <v>3.3972172039801789E-2</v>
      </c>
      <c r="M20" s="21">
        <f t="shared" si="1"/>
        <v>9.540436047031349E-2</v>
      </c>
      <c r="N20" s="21">
        <f t="shared" si="1"/>
        <v>0.26802684756339201</v>
      </c>
      <c r="O20" s="21">
        <f t="shared" si="1"/>
        <v>0</v>
      </c>
      <c r="P20" s="21">
        <f t="shared" si="1"/>
        <v>7.4598035416962652E-2</v>
      </c>
    </row>
    <row r="21" spans="1:16" ht="15" customHeight="1" x14ac:dyDescent="0.2">
      <c r="A21" s="15">
        <v>18</v>
      </c>
      <c r="B21" s="16" t="s">
        <v>207</v>
      </c>
      <c r="C21" s="17" t="s">
        <v>32</v>
      </c>
      <c r="D21" s="18">
        <v>678019</v>
      </c>
      <c r="E21" s="18">
        <v>42496</v>
      </c>
      <c r="F21" s="18">
        <v>219023</v>
      </c>
      <c r="G21" s="18">
        <v>444280</v>
      </c>
      <c r="H21" s="18">
        <v>0</v>
      </c>
      <c r="I21" s="18">
        <v>0</v>
      </c>
      <c r="J21" s="19">
        <v>1383818</v>
      </c>
      <c r="K21" s="20">
        <f t="shared" si="1"/>
        <v>0.4899625528790636</v>
      </c>
      <c r="L21" s="21">
        <f t="shared" si="1"/>
        <v>3.0709240666041342E-2</v>
      </c>
      <c r="M21" s="21">
        <f t="shared" si="1"/>
        <v>0.1582744262612569</v>
      </c>
      <c r="N21" s="21">
        <f t="shared" si="1"/>
        <v>0.32105378019363817</v>
      </c>
      <c r="O21" s="21">
        <f t="shared" si="1"/>
        <v>0</v>
      </c>
      <c r="P21" s="21">
        <f t="shared" si="1"/>
        <v>0</v>
      </c>
    </row>
    <row r="22" spans="1:16" ht="15" customHeight="1" x14ac:dyDescent="0.2">
      <c r="A22" s="15">
        <v>19</v>
      </c>
      <c r="B22" s="16" t="s">
        <v>207</v>
      </c>
      <c r="C22" s="17" t="s">
        <v>33</v>
      </c>
      <c r="D22" s="18">
        <v>1047253</v>
      </c>
      <c r="E22" s="18">
        <v>100316</v>
      </c>
      <c r="F22" s="18">
        <v>101037</v>
      </c>
      <c r="G22" s="18">
        <v>406320</v>
      </c>
      <c r="H22" s="18">
        <v>0</v>
      </c>
      <c r="I22" s="18">
        <v>0</v>
      </c>
      <c r="J22" s="19">
        <v>1654926</v>
      </c>
      <c r="K22" s="20">
        <f t="shared" si="1"/>
        <v>0.63280956369046104</v>
      </c>
      <c r="L22" s="21">
        <f t="shared" si="1"/>
        <v>6.0616607630794371E-2</v>
      </c>
      <c r="M22" s="21">
        <f t="shared" si="1"/>
        <v>6.1052276657687414E-2</v>
      </c>
      <c r="N22" s="21">
        <f t="shared" si="1"/>
        <v>0.24552155202105713</v>
      </c>
      <c r="O22" s="21">
        <f t="shared" si="1"/>
        <v>0</v>
      </c>
      <c r="P22" s="21">
        <f t="shared" si="1"/>
        <v>0</v>
      </c>
    </row>
    <row r="23" spans="1:16" ht="15" customHeight="1" x14ac:dyDescent="0.2">
      <c r="A23" s="22">
        <v>20</v>
      </c>
      <c r="B23" s="23" t="s">
        <v>207</v>
      </c>
      <c r="C23" s="24" t="s">
        <v>34</v>
      </c>
      <c r="D23" s="25">
        <v>3200070</v>
      </c>
      <c r="E23" s="25">
        <v>309511</v>
      </c>
      <c r="F23" s="25">
        <v>418202</v>
      </c>
      <c r="G23" s="25">
        <v>1569130</v>
      </c>
      <c r="H23" s="25">
        <v>0</v>
      </c>
      <c r="I23" s="25">
        <v>68937</v>
      </c>
      <c r="J23" s="26">
        <v>5565850</v>
      </c>
      <c r="K23" s="27">
        <f t="shared" si="1"/>
        <v>0.57494722279615873</v>
      </c>
      <c r="L23" s="28">
        <f t="shared" si="1"/>
        <v>5.5608936640405331E-2</v>
      </c>
      <c r="M23" s="28">
        <f t="shared" si="1"/>
        <v>7.5137130896448884E-2</v>
      </c>
      <c r="N23" s="28">
        <f t="shared" si="1"/>
        <v>0.2819210003862842</v>
      </c>
      <c r="O23" s="28">
        <f t="shared" si="1"/>
        <v>0</v>
      </c>
      <c r="P23" s="28">
        <f t="shared" si="1"/>
        <v>1.2385709280702857E-2</v>
      </c>
    </row>
    <row r="24" spans="1:16" ht="15" customHeight="1" x14ac:dyDescent="0.2">
      <c r="A24" s="8">
        <v>21</v>
      </c>
      <c r="B24" s="9" t="s">
        <v>207</v>
      </c>
      <c r="C24" s="10" t="s">
        <v>35</v>
      </c>
      <c r="D24" s="11">
        <v>1344166</v>
      </c>
      <c r="E24" s="11">
        <v>194605</v>
      </c>
      <c r="F24" s="11">
        <v>510687</v>
      </c>
      <c r="G24" s="11">
        <v>889733</v>
      </c>
      <c r="H24" s="11">
        <v>0</v>
      </c>
      <c r="I24" s="11">
        <v>79139</v>
      </c>
      <c r="J24" s="12">
        <v>3018330</v>
      </c>
      <c r="K24" s="13">
        <f t="shared" si="1"/>
        <v>0.44533434051280013</v>
      </c>
      <c r="L24" s="14">
        <f t="shared" si="1"/>
        <v>6.4474394781220079E-2</v>
      </c>
      <c r="M24" s="14">
        <f t="shared" si="1"/>
        <v>0.1691952172227689</v>
      </c>
      <c r="N24" s="14">
        <f t="shared" si="1"/>
        <v>0.29477658175216098</v>
      </c>
      <c r="O24" s="14">
        <f t="shared" si="1"/>
        <v>0</v>
      </c>
      <c r="P24" s="14">
        <f t="shared" si="1"/>
        <v>2.6219465731049951E-2</v>
      </c>
    </row>
    <row r="25" spans="1:16" ht="15" customHeight="1" x14ac:dyDescent="0.2">
      <c r="A25" s="15">
        <v>22</v>
      </c>
      <c r="B25" s="16" t="s">
        <v>207</v>
      </c>
      <c r="C25" s="17" t="s">
        <v>36</v>
      </c>
      <c r="D25" s="18">
        <v>1524095</v>
      </c>
      <c r="E25" s="18">
        <v>41516</v>
      </c>
      <c r="F25" s="18">
        <v>248027</v>
      </c>
      <c r="G25" s="18">
        <v>1228683</v>
      </c>
      <c r="H25" s="18">
        <v>0</v>
      </c>
      <c r="I25" s="18">
        <v>523</v>
      </c>
      <c r="J25" s="19">
        <v>3042844</v>
      </c>
      <c r="K25" s="20">
        <f t="shared" si="1"/>
        <v>0.50087845449848889</v>
      </c>
      <c r="L25" s="21">
        <f t="shared" si="1"/>
        <v>1.364381479957566E-2</v>
      </c>
      <c r="M25" s="21">
        <f t="shared" si="1"/>
        <v>8.1511572726041828E-2</v>
      </c>
      <c r="N25" s="21">
        <f t="shared" si="1"/>
        <v>0.4037942792992345</v>
      </c>
      <c r="O25" s="21">
        <f t="shared" si="1"/>
        <v>0</v>
      </c>
      <c r="P25" s="21">
        <f t="shared" si="1"/>
        <v>1.7187867665907289E-4</v>
      </c>
    </row>
    <row r="26" spans="1:16" ht="15" customHeight="1" x14ac:dyDescent="0.2">
      <c r="A26" s="15">
        <v>23</v>
      </c>
      <c r="B26" s="16" t="s">
        <v>207</v>
      </c>
      <c r="C26" s="17" t="s">
        <v>37</v>
      </c>
      <c r="D26" s="18">
        <v>2175660</v>
      </c>
      <c r="E26" s="18">
        <v>642712</v>
      </c>
      <c r="F26" s="18">
        <v>531808</v>
      </c>
      <c r="G26" s="18">
        <v>8083908</v>
      </c>
      <c r="H26" s="18">
        <v>0</v>
      </c>
      <c r="I26" s="18">
        <v>0</v>
      </c>
      <c r="J26" s="19">
        <v>11434088</v>
      </c>
      <c r="K26" s="20">
        <f t="shared" si="1"/>
        <v>0.19027840261505771</v>
      </c>
      <c r="L26" s="21">
        <f t="shared" si="1"/>
        <v>5.6210167352219086E-2</v>
      </c>
      <c r="M26" s="21">
        <f t="shared" si="1"/>
        <v>4.6510749261331558E-2</v>
      </c>
      <c r="N26" s="21">
        <f t="shared" si="1"/>
        <v>0.70700068077139167</v>
      </c>
      <c r="O26" s="21">
        <f t="shared" si="1"/>
        <v>0</v>
      </c>
      <c r="P26" s="21">
        <f t="shared" si="1"/>
        <v>0</v>
      </c>
    </row>
    <row r="27" spans="1:16" ht="15" customHeight="1" x14ac:dyDescent="0.2">
      <c r="A27" s="15">
        <v>24</v>
      </c>
      <c r="B27" s="16" t="s">
        <v>207</v>
      </c>
      <c r="C27" s="17" t="s">
        <v>38</v>
      </c>
      <c r="D27" s="18">
        <v>1044873</v>
      </c>
      <c r="E27" s="18">
        <v>552422</v>
      </c>
      <c r="F27" s="18">
        <v>399036</v>
      </c>
      <c r="G27" s="18">
        <v>5228935</v>
      </c>
      <c r="H27" s="18">
        <v>0</v>
      </c>
      <c r="I27" s="18">
        <v>35574</v>
      </c>
      <c r="J27" s="19">
        <v>7260840</v>
      </c>
      <c r="K27" s="20">
        <f t="shared" si="1"/>
        <v>0.14390525063215825</v>
      </c>
      <c r="L27" s="21">
        <f t="shared" si="1"/>
        <v>7.6082381652811518E-2</v>
      </c>
      <c r="M27" s="21">
        <f t="shared" si="1"/>
        <v>5.4957277670352189E-2</v>
      </c>
      <c r="N27" s="21">
        <f t="shared" si="1"/>
        <v>0.72015565692123773</v>
      </c>
      <c r="O27" s="21">
        <f t="shared" si="1"/>
        <v>0</v>
      </c>
      <c r="P27" s="21">
        <f t="shared" si="1"/>
        <v>4.8994331234402631E-3</v>
      </c>
    </row>
    <row r="28" spans="1:16" ht="15" customHeight="1" x14ac:dyDescent="0.2">
      <c r="A28" s="22">
        <v>25</v>
      </c>
      <c r="B28" s="23" t="s">
        <v>207</v>
      </c>
      <c r="C28" s="24" t="s">
        <v>39</v>
      </c>
      <c r="D28" s="25">
        <v>1262151</v>
      </c>
      <c r="E28" s="25">
        <v>48531</v>
      </c>
      <c r="F28" s="25">
        <v>262359</v>
      </c>
      <c r="G28" s="25">
        <v>1146045</v>
      </c>
      <c r="H28" s="25">
        <v>0</v>
      </c>
      <c r="I28" s="25">
        <v>0</v>
      </c>
      <c r="J28" s="26">
        <v>2719086</v>
      </c>
      <c r="K28" s="27">
        <f t="shared" si="1"/>
        <v>0.46418208177306641</v>
      </c>
      <c r="L28" s="28">
        <f t="shared" si="1"/>
        <v>1.7848276957771841E-2</v>
      </c>
      <c r="M28" s="28">
        <f t="shared" si="1"/>
        <v>9.6487937490759762E-2</v>
      </c>
      <c r="N28" s="28">
        <f t="shared" si="1"/>
        <v>0.42148170377840199</v>
      </c>
      <c r="O28" s="28">
        <f t="shared" si="1"/>
        <v>0</v>
      </c>
      <c r="P28" s="28">
        <f t="shared" si="1"/>
        <v>0</v>
      </c>
    </row>
    <row r="29" spans="1:16" ht="15" customHeight="1" x14ac:dyDescent="0.2">
      <c r="A29" s="8">
        <v>26</v>
      </c>
      <c r="B29" s="9" t="s">
        <v>207</v>
      </c>
      <c r="C29" s="10" t="s">
        <v>40</v>
      </c>
      <c r="D29" s="11">
        <v>23944279</v>
      </c>
      <c r="E29" s="11">
        <v>1083787</v>
      </c>
      <c r="F29" s="11">
        <v>6330503</v>
      </c>
      <c r="G29" s="11">
        <v>10351076</v>
      </c>
      <c r="H29" s="11">
        <v>0</v>
      </c>
      <c r="I29" s="11">
        <v>151601</v>
      </c>
      <c r="J29" s="12">
        <v>41861246</v>
      </c>
      <c r="K29" s="13">
        <f t="shared" si="1"/>
        <v>0.5719915503709565</v>
      </c>
      <c r="L29" s="14">
        <f t="shared" si="1"/>
        <v>2.5889984258949197E-2</v>
      </c>
      <c r="M29" s="14">
        <f t="shared" si="1"/>
        <v>0.15122586174334132</v>
      </c>
      <c r="N29" s="14">
        <f t="shared" si="1"/>
        <v>0.24727109173960088</v>
      </c>
      <c r="O29" s="14">
        <f t="shared" si="1"/>
        <v>0</v>
      </c>
      <c r="P29" s="14">
        <f t="shared" si="1"/>
        <v>3.6215118871521408E-3</v>
      </c>
    </row>
    <row r="30" spans="1:16" ht="15" customHeight="1" x14ac:dyDescent="0.2">
      <c r="A30" s="15">
        <v>27</v>
      </c>
      <c r="B30" s="16" t="s">
        <v>207</v>
      </c>
      <c r="C30" s="17" t="s">
        <v>41</v>
      </c>
      <c r="D30" s="18">
        <v>1995924</v>
      </c>
      <c r="E30" s="18">
        <v>269065</v>
      </c>
      <c r="F30" s="18">
        <v>277529</v>
      </c>
      <c r="G30" s="18">
        <v>1990657</v>
      </c>
      <c r="H30" s="18">
        <v>0</v>
      </c>
      <c r="I30" s="18">
        <v>0</v>
      </c>
      <c r="J30" s="19">
        <v>4533175</v>
      </c>
      <c r="K30" s="20">
        <f t="shared" si="1"/>
        <v>0.44029273081228942</v>
      </c>
      <c r="L30" s="21">
        <f t="shared" si="1"/>
        <v>5.9354646577729736E-2</v>
      </c>
      <c r="M30" s="21">
        <f t="shared" si="1"/>
        <v>6.1221770613311861E-2</v>
      </c>
      <c r="N30" s="21">
        <f t="shared" si="1"/>
        <v>0.43913085199666901</v>
      </c>
      <c r="O30" s="21">
        <f t="shared" si="1"/>
        <v>0</v>
      </c>
      <c r="P30" s="21">
        <f t="shared" si="1"/>
        <v>0</v>
      </c>
    </row>
    <row r="31" spans="1:16" ht="15" customHeight="1" x14ac:dyDescent="0.2">
      <c r="A31" s="15">
        <v>28</v>
      </c>
      <c r="B31" s="16" t="s">
        <v>208</v>
      </c>
      <c r="C31" s="17" t="s">
        <v>42</v>
      </c>
      <c r="D31" s="18">
        <v>18916433</v>
      </c>
      <c r="E31" s="18">
        <v>1045212</v>
      </c>
      <c r="F31" s="18">
        <v>2200163</v>
      </c>
      <c r="G31" s="18">
        <v>7688368</v>
      </c>
      <c r="H31" s="18">
        <v>0</v>
      </c>
      <c r="I31" s="18">
        <v>136920</v>
      </c>
      <c r="J31" s="19">
        <v>29987096</v>
      </c>
      <c r="K31" s="20">
        <f t="shared" si="1"/>
        <v>0.63081910299016619</v>
      </c>
      <c r="L31" s="21">
        <f t="shared" si="1"/>
        <v>3.4855392466146107E-2</v>
      </c>
      <c r="M31" s="21">
        <f t="shared" si="1"/>
        <v>7.3370325689423213E-2</v>
      </c>
      <c r="N31" s="21">
        <f t="shared" si="1"/>
        <v>0.25638921488096078</v>
      </c>
      <c r="O31" s="21">
        <f t="shared" si="1"/>
        <v>0</v>
      </c>
      <c r="P31" s="21">
        <f t="shared" si="1"/>
        <v>4.5659639733037173E-3</v>
      </c>
    </row>
    <row r="32" spans="1:16" ht="15" customHeight="1" x14ac:dyDescent="0.2">
      <c r="A32" s="15">
        <v>29</v>
      </c>
      <c r="B32" s="16" t="s">
        <v>207</v>
      </c>
      <c r="C32" s="17" t="s">
        <v>43</v>
      </c>
      <c r="D32" s="18">
        <v>4525457</v>
      </c>
      <c r="E32" s="18">
        <v>644435</v>
      </c>
      <c r="F32" s="18">
        <v>929952</v>
      </c>
      <c r="G32" s="18">
        <v>7091094</v>
      </c>
      <c r="H32" s="18">
        <v>0</v>
      </c>
      <c r="I32" s="18">
        <v>92984</v>
      </c>
      <c r="J32" s="19">
        <v>13283922</v>
      </c>
      <c r="K32" s="20">
        <f t="shared" si="1"/>
        <v>0.34067175341740186</v>
      </c>
      <c r="L32" s="21">
        <f t="shared" si="1"/>
        <v>4.8512404694938741E-2</v>
      </c>
      <c r="M32" s="21">
        <f t="shared" si="1"/>
        <v>7.0005831109216085E-2</v>
      </c>
      <c r="N32" s="21">
        <f t="shared" si="1"/>
        <v>0.5338102707920146</v>
      </c>
      <c r="O32" s="21">
        <f t="shared" si="1"/>
        <v>0</v>
      </c>
      <c r="P32" s="21">
        <f t="shared" si="1"/>
        <v>6.9997399864287066E-3</v>
      </c>
    </row>
    <row r="33" spans="1:16" ht="15" customHeight="1" x14ac:dyDescent="0.2">
      <c r="A33" s="22">
        <v>30</v>
      </c>
      <c r="B33" s="23" t="s">
        <v>207</v>
      </c>
      <c r="C33" s="24" t="s">
        <v>44</v>
      </c>
      <c r="D33" s="25">
        <v>690809</v>
      </c>
      <c r="E33" s="25">
        <v>58324</v>
      </c>
      <c r="F33" s="25">
        <v>175509</v>
      </c>
      <c r="G33" s="25">
        <v>1693931</v>
      </c>
      <c r="H33" s="25">
        <v>0</v>
      </c>
      <c r="I33" s="25">
        <v>558</v>
      </c>
      <c r="J33" s="26">
        <v>2619131</v>
      </c>
      <c r="K33" s="27">
        <f t="shared" si="1"/>
        <v>0.26375503936229228</v>
      </c>
      <c r="L33" s="28">
        <f t="shared" si="1"/>
        <v>2.2268454689742513E-2</v>
      </c>
      <c r="M33" s="28">
        <f t="shared" si="1"/>
        <v>6.7010393905459487E-2</v>
      </c>
      <c r="N33" s="28">
        <f t="shared" si="1"/>
        <v>0.64675306427971724</v>
      </c>
      <c r="O33" s="28">
        <f t="shared" si="1"/>
        <v>0</v>
      </c>
      <c r="P33" s="28">
        <f t="shared" si="1"/>
        <v>2.1304776278849741E-4</v>
      </c>
    </row>
    <row r="34" spans="1:16" ht="15" customHeight="1" x14ac:dyDescent="0.2">
      <c r="A34" s="8">
        <v>31</v>
      </c>
      <c r="B34" s="9" t="s">
        <v>207</v>
      </c>
      <c r="C34" s="10" t="s">
        <v>45</v>
      </c>
      <c r="D34" s="11">
        <v>1241553</v>
      </c>
      <c r="E34" s="11">
        <v>200871</v>
      </c>
      <c r="F34" s="11">
        <v>308128</v>
      </c>
      <c r="G34" s="11">
        <v>3315204</v>
      </c>
      <c r="H34" s="11">
        <v>0</v>
      </c>
      <c r="I34" s="11">
        <v>0</v>
      </c>
      <c r="J34" s="12">
        <v>5065756</v>
      </c>
      <c r="K34" s="13">
        <f t="shared" si="1"/>
        <v>0.24508740649964192</v>
      </c>
      <c r="L34" s="14">
        <f t="shared" si="1"/>
        <v>3.9652719159785826E-2</v>
      </c>
      <c r="M34" s="14">
        <f t="shared" si="1"/>
        <v>6.0825669455852195E-2</v>
      </c>
      <c r="N34" s="14">
        <f t="shared" si="1"/>
        <v>0.65443420488472004</v>
      </c>
      <c r="O34" s="14">
        <f t="shared" si="1"/>
        <v>0</v>
      </c>
      <c r="P34" s="14">
        <f t="shared" si="1"/>
        <v>0</v>
      </c>
    </row>
    <row r="35" spans="1:16" ht="15" customHeight="1" x14ac:dyDescent="0.2">
      <c r="A35" s="15">
        <v>32</v>
      </c>
      <c r="B35" s="16" t="s">
        <v>208</v>
      </c>
      <c r="C35" s="17" t="s">
        <v>46</v>
      </c>
      <c r="D35" s="18">
        <v>12873604</v>
      </c>
      <c r="E35" s="18">
        <v>1251304</v>
      </c>
      <c r="F35" s="18">
        <v>2594934</v>
      </c>
      <c r="G35" s="18">
        <v>6897189</v>
      </c>
      <c r="H35" s="18">
        <v>0</v>
      </c>
      <c r="I35" s="18">
        <v>0</v>
      </c>
      <c r="J35" s="19">
        <v>23617031</v>
      </c>
      <c r="K35" s="20">
        <f t="shared" si="1"/>
        <v>0.54509832332438402</v>
      </c>
      <c r="L35" s="21">
        <f t="shared" si="1"/>
        <v>5.2983120528571098E-2</v>
      </c>
      <c r="M35" s="21">
        <f t="shared" si="1"/>
        <v>0.10987553854673773</v>
      </c>
      <c r="N35" s="21">
        <f t="shared" si="1"/>
        <v>0.29204301760030715</v>
      </c>
      <c r="O35" s="21">
        <f t="shared" si="1"/>
        <v>0</v>
      </c>
      <c r="P35" s="21">
        <f t="shared" si="1"/>
        <v>0</v>
      </c>
    </row>
    <row r="36" spans="1:16" ht="15" customHeight="1" x14ac:dyDescent="0.2">
      <c r="A36" s="15">
        <v>33</v>
      </c>
      <c r="B36" s="16" t="s">
        <v>207</v>
      </c>
      <c r="C36" s="17" t="s">
        <v>47</v>
      </c>
      <c r="D36" s="18">
        <v>310676</v>
      </c>
      <c r="E36" s="18">
        <v>270657</v>
      </c>
      <c r="F36" s="18">
        <v>438824</v>
      </c>
      <c r="G36" s="18">
        <v>393275</v>
      </c>
      <c r="H36" s="18">
        <v>463283</v>
      </c>
      <c r="I36" s="18">
        <v>0</v>
      </c>
      <c r="J36" s="19">
        <v>1876715</v>
      </c>
      <c r="K36" s="20">
        <f t="shared" si="1"/>
        <v>0.16554245050527117</v>
      </c>
      <c r="L36" s="21">
        <f t="shared" si="1"/>
        <v>0.1442184881561665</v>
      </c>
      <c r="M36" s="21">
        <f t="shared" si="1"/>
        <v>0.23382559418984769</v>
      </c>
      <c r="N36" s="21">
        <f t="shared" si="1"/>
        <v>0.20955499369909655</v>
      </c>
      <c r="O36" s="21">
        <f t="shared" si="1"/>
        <v>0.24685847344961809</v>
      </c>
      <c r="P36" s="21">
        <f t="shared" si="1"/>
        <v>0</v>
      </c>
    </row>
    <row r="37" spans="1:16" ht="15" customHeight="1" x14ac:dyDescent="0.2">
      <c r="A37" s="15">
        <v>34</v>
      </c>
      <c r="B37" s="16" t="s">
        <v>207</v>
      </c>
      <c r="C37" s="17" t="s">
        <v>48</v>
      </c>
      <c r="D37" s="18">
        <v>2871450</v>
      </c>
      <c r="E37" s="18">
        <v>144174</v>
      </c>
      <c r="F37" s="18">
        <v>1341531</v>
      </c>
      <c r="G37" s="18">
        <v>1572383</v>
      </c>
      <c r="H37" s="18">
        <v>0</v>
      </c>
      <c r="I37" s="18">
        <v>2880</v>
      </c>
      <c r="J37" s="19">
        <v>5932418</v>
      </c>
      <c r="K37" s="20">
        <f t="shared" si="1"/>
        <v>0.48402691786047441</v>
      </c>
      <c r="L37" s="21">
        <f t="shared" si="1"/>
        <v>2.4302737939234896E-2</v>
      </c>
      <c r="M37" s="21">
        <f t="shared" si="1"/>
        <v>0.22613561620236469</v>
      </c>
      <c r="N37" s="21">
        <f t="shared" si="1"/>
        <v>0.26504925984649091</v>
      </c>
      <c r="O37" s="21">
        <f t="shared" si="1"/>
        <v>0</v>
      </c>
      <c r="P37" s="21">
        <f t="shared" si="1"/>
        <v>4.8546815143504725E-4</v>
      </c>
    </row>
    <row r="38" spans="1:16" ht="15" customHeight="1" x14ac:dyDescent="0.2">
      <c r="A38" s="22">
        <v>35</v>
      </c>
      <c r="B38" s="23" t="s">
        <v>207</v>
      </c>
      <c r="C38" s="24" t="s">
        <v>49</v>
      </c>
      <c r="D38" s="25">
        <v>2056664</v>
      </c>
      <c r="E38" s="25">
        <v>461995</v>
      </c>
      <c r="F38" s="25">
        <v>1737664</v>
      </c>
      <c r="G38" s="25">
        <v>1937431</v>
      </c>
      <c r="H38" s="25">
        <v>0</v>
      </c>
      <c r="I38" s="25">
        <v>56143</v>
      </c>
      <c r="J38" s="26">
        <v>6249897</v>
      </c>
      <c r="K38" s="27">
        <f t="shared" si="1"/>
        <v>0.32907166310100788</v>
      </c>
      <c r="L38" s="28">
        <f t="shared" si="1"/>
        <v>7.3920418208492072E-2</v>
      </c>
      <c r="M38" s="28">
        <f t="shared" si="1"/>
        <v>0.27803082194794571</v>
      </c>
      <c r="N38" s="28">
        <f t="shared" si="1"/>
        <v>0.30999406870225221</v>
      </c>
      <c r="O38" s="28">
        <f t="shared" si="1"/>
        <v>0</v>
      </c>
      <c r="P38" s="28">
        <f t="shared" si="1"/>
        <v>8.9830280403021042E-3</v>
      </c>
    </row>
    <row r="39" spans="1:16" ht="15" customHeight="1" x14ac:dyDescent="0.2">
      <c r="A39" s="8">
        <v>36</v>
      </c>
      <c r="B39" s="9" t="s">
        <v>207</v>
      </c>
      <c r="C39" s="10" t="s">
        <v>50</v>
      </c>
      <c r="D39" s="11">
        <v>3414968</v>
      </c>
      <c r="E39" s="11">
        <v>194426</v>
      </c>
      <c r="F39" s="11">
        <v>861631</v>
      </c>
      <c r="G39" s="11">
        <v>1241348</v>
      </c>
      <c r="H39" s="11">
        <v>0</v>
      </c>
      <c r="I39" s="11">
        <v>40034</v>
      </c>
      <c r="J39" s="12">
        <v>5752407</v>
      </c>
      <c r="K39" s="13">
        <f t="shared" si="1"/>
        <v>0.59365896745484104</v>
      </c>
      <c r="L39" s="14">
        <f t="shared" si="1"/>
        <v>3.3799068807196707E-2</v>
      </c>
      <c r="M39" s="14">
        <f t="shared" si="1"/>
        <v>0.14978616777289924</v>
      </c>
      <c r="N39" s="14">
        <f t="shared" si="1"/>
        <v>0.21579627449865768</v>
      </c>
      <c r="O39" s="14">
        <f t="shared" si="1"/>
        <v>0</v>
      </c>
      <c r="P39" s="14">
        <f t="shared" si="1"/>
        <v>6.9595214664052805E-3</v>
      </c>
    </row>
    <row r="40" spans="1:16" ht="15" customHeight="1" x14ac:dyDescent="0.2">
      <c r="A40" s="15">
        <v>37</v>
      </c>
      <c r="B40" s="16" t="s">
        <v>207</v>
      </c>
      <c r="C40" s="17" t="s">
        <v>51</v>
      </c>
      <c r="D40" s="18">
        <v>8537022</v>
      </c>
      <c r="E40" s="18">
        <v>442757</v>
      </c>
      <c r="F40" s="18">
        <v>1383919</v>
      </c>
      <c r="G40" s="18">
        <v>5210360</v>
      </c>
      <c r="H40" s="18">
        <v>0</v>
      </c>
      <c r="I40" s="18">
        <v>357948</v>
      </c>
      <c r="J40" s="19">
        <v>15932006</v>
      </c>
      <c r="K40" s="20">
        <f t="shared" si="1"/>
        <v>0.53584099830241083</v>
      </c>
      <c r="L40" s="21">
        <f t="shared" si="1"/>
        <v>2.7790411326734373E-2</v>
      </c>
      <c r="M40" s="21">
        <f t="shared" si="1"/>
        <v>8.6864077254301814E-2</v>
      </c>
      <c r="N40" s="21">
        <f t="shared" si="1"/>
        <v>0.32703728582577735</v>
      </c>
      <c r="O40" s="21">
        <f t="shared" si="1"/>
        <v>0</v>
      </c>
      <c r="P40" s="21">
        <f t="shared" si="1"/>
        <v>2.2467227290775563E-2</v>
      </c>
    </row>
    <row r="41" spans="1:16" ht="15" customHeight="1" x14ac:dyDescent="0.2">
      <c r="A41" s="15">
        <v>38</v>
      </c>
      <c r="B41" s="16" t="s">
        <v>208</v>
      </c>
      <c r="C41" s="17" t="s">
        <v>52</v>
      </c>
      <c r="D41" s="18">
        <v>3750690</v>
      </c>
      <c r="E41" s="18">
        <v>238132</v>
      </c>
      <c r="F41" s="18">
        <v>33238</v>
      </c>
      <c r="G41" s="18">
        <v>1150998</v>
      </c>
      <c r="H41" s="18">
        <v>0</v>
      </c>
      <c r="I41" s="18">
        <v>0</v>
      </c>
      <c r="J41" s="19">
        <v>5173058</v>
      </c>
      <c r="K41" s="20">
        <f t="shared" si="1"/>
        <v>0.72504309829891722</v>
      </c>
      <c r="L41" s="21">
        <f t="shared" si="1"/>
        <v>4.6033120061673385E-2</v>
      </c>
      <c r="M41" s="21">
        <f t="shared" si="1"/>
        <v>6.425213094459795E-3</v>
      </c>
      <c r="N41" s="21">
        <f t="shared" si="1"/>
        <v>0.22249856854494962</v>
      </c>
      <c r="O41" s="21">
        <f t="shared" si="1"/>
        <v>0</v>
      </c>
      <c r="P41" s="21">
        <f t="shared" si="1"/>
        <v>0</v>
      </c>
    </row>
    <row r="42" spans="1:16" ht="15" customHeight="1" x14ac:dyDescent="0.2">
      <c r="A42" s="15">
        <v>39</v>
      </c>
      <c r="B42" s="16" t="s">
        <v>207</v>
      </c>
      <c r="C42" s="17" t="s">
        <v>53</v>
      </c>
      <c r="D42" s="18">
        <v>1988224</v>
      </c>
      <c r="E42" s="18">
        <v>276835</v>
      </c>
      <c r="F42" s="18">
        <v>487870</v>
      </c>
      <c r="G42" s="18">
        <v>868722</v>
      </c>
      <c r="H42" s="18">
        <v>0</v>
      </c>
      <c r="I42" s="18">
        <v>0</v>
      </c>
      <c r="J42" s="19">
        <v>3621651</v>
      </c>
      <c r="K42" s="20">
        <f t="shared" si="1"/>
        <v>0.54898277056513733</v>
      </c>
      <c r="L42" s="21">
        <f t="shared" si="1"/>
        <v>7.6438894857621564E-2</v>
      </c>
      <c r="M42" s="21">
        <f t="shared" si="1"/>
        <v>0.13470928038068825</v>
      </c>
      <c r="N42" s="21">
        <f t="shared" si="1"/>
        <v>0.23986905419655291</v>
      </c>
      <c r="O42" s="21">
        <f t="shared" si="1"/>
        <v>0</v>
      </c>
      <c r="P42" s="21">
        <f t="shared" si="1"/>
        <v>0</v>
      </c>
    </row>
    <row r="43" spans="1:16" ht="15" customHeight="1" x14ac:dyDescent="0.2">
      <c r="A43" s="22">
        <v>40</v>
      </c>
      <c r="B43" s="23" t="s">
        <v>207</v>
      </c>
      <c r="C43" s="24" t="s">
        <v>54</v>
      </c>
      <c r="D43" s="25">
        <v>3574888</v>
      </c>
      <c r="E43" s="25">
        <v>737558</v>
      </c>
      <c r="F43" s="25">
        <v>2059853</v>
      </c>
      <c r="G43" s="25">
        <v>14223390</v>
      </c>
      <c r="H43" s="25">
        <v>0</v>
      </c>
      <c r="I43" s="25">
        <v>224674</v>
      </c>
      <c r="J43" s="26">
        <v>20820363</v>
      </c>
      <c r="K43" s="27">
        <f t="shared" si="1"/>
        <v>0.17170152124629143</v>
      </c>
      <c r="L43" s="28">
        <f t="shared" si="1"/>
        <v>3.5424838654350067E-2</v>
      </c>
      <c r="M43" s="28">
        <f t="shared" si="1"/>
        <v>9.8934538269097427E-2</v>
      </c>
      <c r="N43" s="28">
        <f t="shared" si="1"/>
        <v>0.68314803156890203</v>
      </c>
      <c r="O43" s="28">
        <f t="shared" si="1"/>
        <v>0</v>
      </c>
      <c r="P43" s="28">
        <f t="shared" si="1"/>
        <v>1.0791070261359037E-2</v>
      </c>
    </row>
    <row r="44" spans="1:16" ht="15" customHeight="1" x14ac:dyDescent="0.2">
      <c r="A44" s="8">
        <v>41</v>
      </c>
      <c r="B44" s="9" t="s">
        <v>207</v>
      </c>
      <c r="C44" s="10" t="s">
        <v>55</v>
      </c>
      <c r="D44" s="11">
        <v>605469</v>
      </c>
      <c r="E44" s="11">
        <v>64038</v>
      </c>
      <c r="F44" s="11">
        <v>32505</v>
      </c>
      <c r="G44" s="11">
        <v>997345</v>
      </c>
      <c r="H44" s="11">
        <v>0</v>
      </c>
      <c r="I44" s="11">
        <v>0</v>
      </c>
      <c r="J44" s="12">
        <v>1699357</v>
      </c>
      <c r="K44" s="13">
        <f t="shared" si="1"/>
        <v>0.35629299788096319</v>
      </c>
      <c r="L44" s="14">
        <f t="shared" si="1"/>
        <v>3.7683665056842085E-2</v>
      </c>
      <c r="M44" s="14">
        <f t="shared" si="1"/>
        <v>1.9127823053072427E-2</v>
      </c>
      <c r="N44" s="14">
        <f t="shared" si="1"/>
        <v>0.58689551400912232</v>
      </c>
      <c r="O44" s="14">
        <f t="shared" si="1"/>
        <v>0</v>
      </c>
      <c r="P44" s="14">
        <f t="shared" si="1"/>
        <v>0</v>
      </c>
    </row>
    <row r="45" spans="1:16" ht="15" customHeight="1" x14ac:dyDescent="0.2">
      <c r="A45" s="15">
        <v>42</v>
      </c>
      <c r="B45" s="16" t="s">
        <v>207</v>
      </c>
      <c r="C45" s="17" t="s">
        <v>56</v>
      </c>
      <c r="D45" s="18">
        <v>1954952</v>
      </c>
      <c r="E45" s="18">
        <v>94237</v>
      </c>
      <c r="F45" s="18">
        <v>529441</v>
      </c>
      <c r="G45" s="18">
        <v>1206700</v>
      </c>
      <c r="H45" s="18">
        <v>0</v>
      </c>
      <c r="I45" s="18">
        <v>64874</v>
      </c>
      <c r="J45" s="19">
        <v>3850204</v>
      </c>
      <c r="K45" s="20">
        <f t="shared" si="1"/>
        <v>0.50775283595362741</v>
      </c>
      <c r="L45" s="21">
        <f t="shared" si="1"/>
        <v>2.4475845955175362E-2</v>
      </c>
      <c r="M45" s="21">
        <f t="shared" si="1"/>
        <v>0.13750985662058426</v>
      </c>
      <c r="N45" s="21">
        <f t="shared" si="1"/>
        <v>0.31341196466472948</v>
      </c>
      <c r="O45" s="21">
        <f t="shared" si="1"/>
        <v>0</v>
      </c>
      <c r="P45" s="21">
        <f t="shared" si="1"/>
        <v>1.6849496805883532E-2</v>
      </c>
    </row>
    <row r="46" spans="1:16" ht="15" customHeight="1" x14ac:dyDescent="0.2">
      <c r="A46" s="15">
        <v>43</v>
      </c>
      <c r="B46" s="16" t="s">
        <v>207</v>
      </c>
      <c r="C46" s="17" t="s">
        <v>57</v>
      </c>
      <c r="D46" s="18">
        <v>1223808</v>
      </c>
      <c r="E46" s="18">
        <v>868650</v>
      </c>
      <c r="F46" s="18">
        <v>392961</v>
      </c>
      <c r="G46" s="18">
        <v>2785904</v>
      </c>
      <c r="H46" s="18">
        <v>0</v>
      </c>
      <c r="I46" s="18">
        <v>14672</v>
      </c>
      <c r="J46" s="19">
        <v>5285995</v>
      </c>
      <c r="K46" s="20">
        <f t="shared" si="1"/>
        <v>0.23151894770993919</v>
      </c>
      <c r="L46" s="21">
        <f t="shared" si="1"/>
        <v>0.16433046190925266</v>
      </c>
      <c r="M46" s="21">
        <f t="shared" si="1"/>
        <v>7.4340024914893027E-2</v>
      </c>
      <c r="N46" s="21">
        <f t="shared" si="1"/>
        <v>0.52703492909092797</v>
      </c>
      <c r="O46" s="21">
        <f t="shared" si="1"/>
        <v>0</v>
      </c>
      <c r="P46" s="21">
        <f t="shared" si="1"/>
        <v>2.7756363749871123E-3</v>
      </c>
    </row>
    <row r="47" spans="1:16" ht="15" customHeight="1" x14ac:dyDescent="0.2">
      <c r="A47" s="15">
        <v>44</v>
      </c>
      <c r="B47" s="16" t="s">
        <v>208</v>
      </c>
      <c r="C47" s="17" t="s">
        <v>58</v>
      </c>
      <c r="D47" s="18">
        <v>6261222</v>
      </c>
      <c r="E47" s="18">
        <v>401407</v>
      </c>
      <c r="F47" s="18">
        <v>157777</v>
      </c>
      <c r="G47" s="18">
        <v>2244749</v>
      </c>
      <c r="H47" s="18">
        <v>0</v>
      </c>
      <c r="I47" s="18">
        <v>0</v>
      </c>
      <c r="J47" s="19">
        <v>9065155</v>
      </c>
      <c r="K47" s="20">
        <f t="shared" si="1"/>
        <v>0.69069111338967726</v>
      </c>
      <c r="L47" s="21">
        <f t="shared" si="1"/>
        <v>4.4280213631206523E-2</v>
      </c>
      <c r="M47" s="21">
        <f t="shared" si="1"/>
        <v>1.740477686261294E-2</v>
      </c>
      <c r="N47" s="21">
        <f t="shared" si="1"/>
        <v>0.24762389611650326</v>
      </c>
      <c r="O47" s="21">
        <f t="shared" si="1"/>
        <v>0</v>
      </c>
      <c r="P47" s="21">
        <f t="shared" si="1"/>
        <v>0</v>
      </c>
    </row>
    <row r="48" spans="1:16" ht="15" customHeight="1" x14ac:dyDescent="0.2">
      <c r="A48" s="22">
        <v>45</v>
      </c>
      <c r="B48" s="23" t="s">
        <v>207</v>
      </c>
      <c r="C48" s="24" t="s">
        <v>59</v>
      </c>
      <c r="D48" s="25">
        <v>6789692</v>
      </c>
      <c r="E48" s="25">
        <v>355426</v>
      </c>
      <c r="F48" s="25">
        <v>135994</v>
      </c>
      <c r="G48" s="25">
        <v>2423529</v>
      </c>
      <c r="H48" s="25">
        <v>0</v>
      </c>
      <c r="I48" s="25">
        <v>346032</v>
      </c>
      <c r="J48" s="26">
        <v>10050673</v>
      </c>
      <c r="K48" s="27">
        <f t="shared" si="1"/>
        <v>0.67554600572518875</v>
      </c>
      <c r="L48" s="28">
        <f t="shared" si="1"/>
        <v>3.536340302783704E-2</v>
      </c>
      <c r="M48" s="28">
        <f t="shared" si="1"/>
        <v>1.3530835198797135E-2</v>
      </c>
      <c r="N48" s="28">
        <f t="shared" si="1"/>
        <v>0.24113101679857657</v>
      </c>
      <c r="O48" s="28">
        <f t="shared" si="1"/>
        <v>0</v>
      </c>
      <c r="P48" s="28">
        <f t="shared" si="1"/>
        <v>3.44287392496005E-2</v>
      </c>
    </row>
    <row r="49" spans="1:16" ht="15" customHeight="1" x14ac:dyDescent="0.2">
      <c r="A49" s="8">
        <v>46</v>
      </c>
      <c r="B49" s="9" t="s">
        <v>207</v>
      </c>
      <c r="C49" s="10" t="s">
        <v>60</v>
      </c>
      <c r="D49" s="11">
        <v>499718</v>
      </c>
      <c r="E49" s="11">
        <v>48694</v>
      </c>
      <c r="F49" s="11">
        <v>56194</v>
      </c>
      <c r="G49" s="11">
        <v>439997</v>
      </c>
      <c r="H49" s="11">
        <v>0</v>
      </c>
      <c r="I49" s="11">
        <v>238332</v>
      </c>
      <c r="J49" s="12">
        <v>1282935</v>
      </c>
      <c r="K49" s="13">
        <f t="shared" si="1"/>
        <v>0.38951154968879953</v>
      </c>
      <c r="L49" s="14">
        <f t="shared" si="1"/>
        <v>3.7955157509928408E-2</v>
      </c>
      <c r="M49" s="14">
        <f t="shared" si="1"/>
        <v>4.3801127882550556E-2</v>
      </c>
      <c r="N49" s="14">
        <f t="shared" si="1"/>
        <v>0.34296125680568385</v>
      </c>
      <c r="O49" s="14">
        <f t="shared" si="1"/>
        <v>0</v>
      </c>
      <c r="P49" s="14">
        <f t="shared" si="1"/>
        <v>0.18577090811303767</v>
      </c>
    </row>
    <row r="50" spans="1:16" ht="15" customHeight="1" x14ac:dyDescent="0.2">
      <c r="A50" s="15">
        <v>47</v>
      </c>
      <c r="B50" s="16" t="s">
        <v>207</v>
      </c>
      <c r="C50" s="17" t="s">
        <v>61</v>
      </c>
      <c r="D50" s="18">
        <v>2359904</v>
      </c>
      <c r="E50" s="18">
        <v>217847</v>
      </c>
      <c r="F50" s="18">
        <v>287124</v>
      </c>
      <c r="G50" s="18">
        <v>2622266</v>
      </c>
      <c r="H50" s="18">
        <v>0</v>
      </c>
      <c r="I50" s="18">
        <v>0</v>
      </c>
      <c r="J50" s="19">
        <v>5487141</v>
      </c>
      <c r="K50" s="20">
        <f t="shared" si="1"/>
        <v>0.43007897919882138</v>
      </c>
      <c r="L50" s="21">
        <f t="shared" si="1"/>
        <v>3.9701367251178711E-2</v>
      </c>
      <c r="M50" s="21">
        <f t="shared" si="1"/>
        <v>5.232670346907433E-2</v>
      </c>
      <c r="N50" s="21">
        <f t="shared" si="1"/>
        <v>0.47789295008092558</v>
      </c>
      <c r="O50" s="21">
        <f t="shared" si="1"/>
        <v>0</v>
      </c>
      <c r="P50" s="21">
        <f t="shared" si="1"/>
        <v>0</v>
      </c>
    </row>
    <row r="51" spans="1:16" ht="15" customHeight="1" x14ac:dyDescent="0.2">
      <c r="A51" s="15">
        <v>48</v>
      </c>
      <c r="B51" s="16" t="s">
        <v>207</v>
      </c>
      <c r="C51" s="17" t="s">
        <v>62</v>
      </c>
      <c r="D51" s="18">
        <v>4498141</v>
      </c>
      <c r="E51" s="18">
        <v>391743</v>
      </c>
      <c r="F51" s="18">
        <v>951431</v>
      </c>
      <c r="G51" s="18">
        <v>1532558</v>
      </c>
      <c r="H51" s="18">
        <v>0</v>
      </c>
      <c r="I51" s="18">
        <v>0</v>
      </c>
      <c r="J51" s="19">
        <v>7373873</v>
      </c>
      <c r="K51" s="20">
        <f t="shared" si="1"/>
        <v>0.61001064162618479</v>
      </c>
      <c r="L51" s="21">
        <f t="shared" si="1"/>
        <v>5.3125813259870355E-2</v>
      </c>
      <c r="M51" s="21">
        <f t="shared" si="1"/>
        <v>0.12902731034288223</v>
      </c>
      <c r="N51" s="21">
        <f t="shared" si="1"/>
        <v>0.20783623477106264</v>
      </c>
      <c r="O51" s="21">
        <f t="shared" si="1"/>
        <v>0</v>
      </c>
      <c r="P51" s="21">
        <f t="shared" si="1"/>
        <v>0</v>
      </c>
    </row>
    <row r="52" spans="1:16" ht="15" customHeight="1" x14ac:dyDescent="0.2">
      <c r="A52" s="15">
        <v>49</v>
      </c>
      <c r="B52" s="16" t="s">
        <v>207</v>
      </c>
      <c r="C52" s="17" t="s">
        <v>63</v>
      </c>
      <c r="D52" s="18">
        <v>5012239</v>
      </c>
      <c r="E52" s="18">
        <v>398101</v>
      </c>
      <c r="F52" s="18">
        <v>954463</v>
      </c>
      <c r="G52" s="18">
        <v>3588056</v>
      </c>
      <c r="H52" s="18">
        <v>0</v>
      </c>
      <c r="I52" s="18">
        <v>0</v>
      </c>
      <c r="J52" s="19">
        <v>9952859</v>
      </c>
      <c r="K52" s="20">
        <f t="shared" si="1"/>
        <v>0.50359791091182948</v>
      </c>
      <c r="L52" s="21">
        <f t="shared" si="1"/>
        <v>3.9998657672132197E-2</v>
      </c>
      <c r="M52" s="21">
        <f t="shared" si="1"/>
        <v>9.5898374527359428E-2</v>
      </c>
      <c r="N52" s="21">
        <f t="shared" si="1"/>
        <v>0.3605050568886789</v>
      </c>
      <c r="O52" s="21">
        <f t="shared" si="1"/>
        <v>0</v>
      </c>
      <c r="P52" s="21">
        <f t="shared" si="1"/>
        <v>0</v>
      </c>
    </row>
    <row r="53" spans="1:16" ht="15" customHeight="1" x14ac:dyDescent="0.2">
      <c r="A53" s="22">
        <v>50</v>
      </c>
      <c r="B53" s="23" t="s">
        <v>207</v>
      </c>
      <c r="C53" s="24" t="s">
        <v>64</v>
      </c>
      <c r="D53" s="25">
        <v>3489709</v>
      </c>
      <c r="E53" s="25">
        <v>355103</v>
      </c>
      <c r="F53" s="25">
        <v>463710</v>
      </c>
      <c r="G53" s="25">
        <v>2161410</v>
      </c>
      <c r="H53" s="25">
        <v>0</v>
      </c>
      <c r="I53" s="25">
        <v>0</v>
      </c>
      <c r="J53" s="26">
        <v>6469932</v>
      </c>
      <c r="K53" s="27">
        <f t="shared" si="1"/>
        <v>0.53937336590245466</v>
      </c>
      <c r="L53" s="28">
        <f t="shared" si="1"/>
        <v>5.4885120894624551E-2</v>
      </c>
      <c r="M53" s="28">
        <f t="shared" si="1"/>
        <v>7.1671541524702273E-2</v>
      </c>
      <c r="N53" s="28">
        <f t="shared" si="1"/>
        <v>0.33406997167821856</v>
      </c>
      <c r="O53" s="28">
        <f t="shared" si="1"/>
        <v>0</v>
      </c>
      <c r="P53" s="28">
        <f t="shared" si="1"/>
        <v>0</v>
      </c>
    </row>
    <row r="54" spans="1:16" ht="15" customHeight="1" x14ac:dyDescent="0.2">
      <c r="A54" s="8">
        <v>51</v>
      </c>
      <c r="B54" s="9" t="s">
        <v>207</v>
      </c>
      <c r="C54" s="10" t="s">
        <v>65</v>
      </c>
      <c r="D54" s="11">
        <v>6074071</v>
      </c>
      <c r="E54" s="11">
        <v>345969</v>
      </c>
      <c r="F54" s="11">
        <v>419724</v>
      </c>
      <c r="G54" s="11">
        <v>2503835</v>
      </c>
      <c r="H54" s="11">
        <v>0</v>
      </c>
      <c r="I54" s="11">
        <v>417443</v>
      </c>
      <c r="J54" s="12">
        <v>9761042</v>
      </c>
      <c r="K54" s="13">
        <f t="shared" si="1"/>
        <v>0.62227690445343853</v>
      </c>
      <c r="L54" s="14">
        <f t="shared" si="1"/>
        <v>3.5443859374849528E-2</v>
      </c>
      <c r="M54" s="14">
        <f t="shared" si="1"/>
        <v>4.2999917426848486E-2</v>
      </c>
      <c r="N54" s="14">
        <f t="shared" si="1"/>
        <v>0.25651308538576106</v>
      </c>
      <c r="O54" s="14">
        <f t="shared" si="1"/>
        <v>0</v>
      </c>
      <c r="P54" s="14">
        <f t="shared" si="1"/>
        <v>4.2766233359102443E-2</v>
      </c>
    </row>
    <row r="55" spans="1:16" ht="15" customHeight="1" x14ac:dyDescent="0.2">
      <c r="A55" s="15">
        <v>52</v>
      </c>
      <c r="B55" s="16" t="s">
        <v>207</v>
      </c>
      <c r="C55" s="17" t="s">
        <v>66</v>
      </c>
      <c r="D55" s="18">
        <v>16892998</v>
      </c>
      <c r="E55" s="18">
        <v>795545</v>
      </c>
      <c r="F55" s="18">
        <v>1847787</v>
      </c>
      <c r="G55" s="18">
        <v>7095532</v>
      </c>
      <c r="H55" s="18">
        <v>0</v>
      </c>
      <c r="I55" s="18">
        <v>0</v>
      </c>
      <c r="J55" s="19">
        <v>26631862</v>
      </c>
      <c r="K55" s="20">
        <f t="shared" si="1"/>
        <v>0.63431531749451087</v>
      </c>
      <c r="L55" s="21">
        <f t="shared" si="1"/>
        <v>2.9871925590482559E-2</v>
      </c>
      <c r="M55" s="21">
        <f t="shared" si="1"/>
        <v>6.9382568894356692E-2</v>
      </c>
      <c r="N55" s="21">
        <f t="shared" si="1"/>
        <v>0.26643018802064983</v>
      </c>
      <c r="O55" s="21">
        <f t="shared" si="1"/>
        <v>0</v>
      </c>
      <c r="P55" s="21">
        <f t="shared" si="1"/>
        <v>0</v>
      </c>
    </row>
    <row r="56" spans="1:16" ht="15" customHeight="1" x14ac:dyDescent="0.2">
      <c r="A56" s="15">
        <v>53</v>
      </c>
      <c r="B56" s="16" t="s">
        <v>208</v>
      </c>
      <c r="C56" s="17" t="s">
        <v>67</v>
      </c>
      <c r="D56" s="18">
        <v>5466834</v>
      </c>
      <c r="E56" s="18">
        <v>521749</v>
      </c>
      <c r="F56" s="18">
        <v>2057174</v>
      </c>
      <c r="G56" s="18">
        <v>6803974</v>
      </c>
      <c r="H56" s="18">
        <v>0</v>
      </c>
      <c r="I56" s="18">
        <v>1110307</v>
      </c>
      <c r="J56" s="19">
        <v>15960038</v>
      </c>
      <c r="K56" s="20">
        <f t="shared" si="1"/>
        <v>0.34253264309270443</v>
      </c>
      <c r="L56" s="21">
        <f t="shared" si="1"/>
        <v>3.2690962264626186E-2</v>
      </c>
      <c r="M56" s="21">
        <f t="shared" si="1"/>
        <v>0.1288953071414993</v>
      </c>
      <c r="N56" s="21">
        <f t="shared" si="1"/>
        <v>0.42631314536970399</v>
      </c>
      <c r="O56" s="21">
        <f t="shared" si="1"/>
        <v>0</v>
      </c>
      <c r="P56" s="21">
        <f t="shared" si="1"/>
        <v>6.956794213146611E-2</v>
      </c>
    </row>
    <row r="57" spans="1:16" ht="15" customHeight="1" x14ac:dyDescent="0.2">
      <c r="A57" s="15">
        <v>54</v>
      </c>
      <c r="B57" s="16" t="s">
        <v>207</v>
      </c>
      <c r="C57" s="17" t="s">
        <v>68</v>
      </c>
      <c r="D57" s="18">
        <v>477369</v>
      </c>
      <c r="E57" s="18">
        <v>44222</v>
      </c>
      <c r="F57" s="18">
        <v>182848</v>
      </c>
      <c r="G57" s="18">
        <v>148236</v>
      </c>
      <c r="H57" s="18">
        <v>0</v>
      </c>
      <c r="I57" s="18">
        <v>0</v>
      </c>
      <c r="J57" s="19">
        <v>852675</v>
      </c>
      <c r="K57" s="20">
        <f t="shared" si="1"/>
        <v>0.55984871140821535</v>
      </c>
      <c r="L57" s="21">
        <f t="shared" si="1"/>
        <v>5.1862667487612514E-2</v>
      </c>
      <c r="M57" s="21">
        <f t="shared" si="1"/>
        <v>0.21444043744685842</v>
      </c>
      <c r="N57" s="21">
        <f t="shared" ref="N57:P120" si="2">IFERROR(G57/$J57,0)</f>
        <v>0.17384818365731375</v>
      </c>
      <c r="O57" s="21">
        <f t="shared" si="2"/>
        <v>0</v>
      </c>
      <c r="P57" s="21">
        <f t="shared" si="2"/>
        <v>0</v>
      </c>
    </row>
    <row r="58" spans="1:16" ht="15" customHeight="1" x14ac:dyDescent="0.2">
      <c r="A58" s="22">
        <v>55</v>
      </c>
      <c r="B58" s="23" t="s">
        <v>207</v>
      </c>
      <c r="C58" s="24" t="s">
        <v>69</v>
      </c>
      <c r="D58" s="25">
        <v>9629971</v>
      </c>
      <c r="E58" s="25">
        <v>393392</v>
      </c>
      <c r="F58" s="25">
        <v>496582</v>
      </c>
      <c r="G58" s="25">
        <v>3629875</v>
      </c>
      <c r="H58" s="25">
        <v>0</v>
      </c>
      <c r="I58" s="25">
        <v>0</v>
      </c>
      <c r="J58" s="26">
        <v>14149820</v>
      </c>
      <c r="K58" s="27">
        <f t="shared" ref="K58:M121" si="3">IFERROR(D58/$J58,0)</f>
        <v>0.68057197900750677</v>
      </c>
      <c r="L58" s="28">
        <f t="shared" si="3"/>
        <v>2.7801908434170894E-2</v>
      </c>
      <c r="M58" s="28">
        <f t="shared" si="3"/>
        <v>3.5094580708447176E-2</v>
      </c>
      <c r="N58" s="28">
        <f t="shared" si="2"/>
        <v>0.25653153184987515</v>
      </c>
      <c r="O58" s="28">
        <f t="shared" si="2"/>
        <v>0</v>
      </c>
      <c r="P58" s="28">
        <f t="shared" si="2"/>
        <v>0</v>
      </c>
    </row>
    <row r="59" spans="1:16" ht="15" customHeight="1" x14ac:dyDescent="0.2">
      <c r="A59" s="8">
        <v>56</v>
      </c>
      <c r="B59" s="9" t="s">
        <v>207</v>
      </c>
      <c r="C59" s="10" t="s">
        <v>70</v>
      </c>
      <c r="D59" s="11">
        <v>686974</v>
      </c>
      <c r="E59" s="11">
        <v>151733</v>
      </c>
      <c r="F59" s="11">
        <v>527818</v>
      </c>
      <c r="G59" s="11">
        <v>931814</v>
      </c>
      <c r="H59" s="11">
        <v>0</v>
      </c>
      <c r="I59" s="11">
        <v>5296</v>
      </c>
      <c r="J59" s="12">
        <v>2303635</v>
      </c>
      <c r="K59" s="13">
        <f t="shared" si="3"/>
        <v>0.29821304156257394</v>
      </c>
      <c r="L59" s="14">
        <f t="shared" si="3"/>
        <v>6.5866771428633439E-2</v>
      </c>
      <c r="M59" s="14">
        <f t="shared" si="3"/>
        <v>0.22912397146249297</v>
      </c>
      <c r="N59" s="14">
        <f t="shared" si="2"/>
        <v>0.40449724023119982</v>
      </c>
      <c r="O59" s="14">
        <f t="shared" si="2"/>
        <v>0</v>
      </c>
      <c r="P59" s="14">
        <f t="shared" si="2"/>
        <v>2.2989753150998312E-3</v>
      </c>
    </row>
    <row r="60" spans="1:16" ht="15" customHeight="1" x14ac:dyDescent="0.2">
      <c r="A60" s="15">
        <v>57</v>
      </c>
      <c r="B60" s="16" t="s">
        <v>207</v>
      </c>
      <c r="C60" s="17" t="s">
        <v>71</v>
      </c>
      <c r="D60" s="18">
        <v>3997698</v>
      </c>
      <c r="E60" s="18">
        <v>599557</v>
      </c>
      <c r="F60" s="18">
        <v>38006</v>
      </c>
      <c r="G60" s="18">
        <v>3524324</v>
      </c>
      <c r="H60" s="18">
        <v>0</v>
      </c>
      <c r="I60" s="18">
        <v>0</v>
      </c>
      <c r="J60" s="19">
        <v>8159585</v>
      </c>
      <c r="K60" s="20">
        <f t="shared" si="3"/>
        <v>0.48993888782333905</v>
      </c>
      <c r="L60" s="21">
        <f t="shared" si="3"/>
        <v>7.3478859525331258E-2</v>
      </c>
      <c r="M60" s="21">
        <f t="shared" si="3"/>
        <v>4.6578349266537455E-3</v>
      </c>
      <c r="N60" s="21">
        <f t="shared" si="2"/>
        <v>0.43192441772467594</v>
      </c>
      <c r="O60" s="21">
        <f t="shared" si="2"/>
        <v>0</v>
      </c>
      <c r="P60" s="21">
        <f t="shared" si="2"/>
        <v>0</v>
      </c>
    </row>
    <row r="61" spans="1:16" ht="15" customHeight="1" x14ac:dyDescent="0.2">
      <c r="A61" s="15">
        <v>58</v>
      </c>
      <c r="B61" s="16" t="s">
        <v>207</v>
      </c>
      <c r="C61" s="17" t="s">
        <v>72</v>
      </c>
      <c r="D61" s="18">
        <v>3813758</v>
      </c>
      <c r="E61" s="18">
        <v>393169</v>
      </c>
      <c r="F61" s="18">
        <v>1004181</v>
      </c>
      <c r="G61" s="18">
        <v>3210444</v>
      </c>
      <c r="H61" s="18">
        <v>0</v>
      </c>
      <c r="I61" s="18">
        <v>224473</v>
      </c>
      <c r="J61" s="19">
        <v>8646025</v>
      </c>
      <c r="K61" s="20">
        <f t="shared" si="3"/>
        <v>0.44109958044303599</v>
      </c>
      <c r="L61" s="21">
        <f t="shared" si="3"/>
        <v>4.5473960577259491E-2</v>
      </c>
      <c r="M61" s="21">
        <f t="shared" si="3"/>
        <v>0.11614366139353055</v>
      </c>
      <c r="N61" s="21">
        <f t="shared" si="2"/>
        <v>0.37132023097319289</v>
      </c>
      <c r="O61" s="21">
        <f t="shared" si="2"/>
        <v>0</v>
      </c>
      <c r="P61" s="21">
        <f t="shared" si="2"/>
        <v>2.596256661298111E-2</v>
      </c>
    </row>
    <row r="62" spans="1:16" ht="15" customHeight="1" x14ac:dyDescent="0.2">
      <c r="A62" s="15">
        <v>59</v>
      </c>
      <c r="B62" s="16" t="s">
        <v>207</v>
      </c>
      <c r="C62" s="17" t="s">
        <v>73</v>
      </c>
      <c r="D62" s="18">
        <v>1900783</v>
      </c>
      <c r="E62" s="18">
        <v>241360</v>
      </c>
      <c r="F62" s="18">
        <v>398832</v>
      </c>
      <c r="G62" s="18">
        <v>1798646</v>
      </c>
      <c r="H62" s="18">
        <v>0</v>
      </c>
      <c r="I62" s="18">
        <v>0</v>
      </c>
      <c r="J62" s="19">
        <v>4339621</v>
      </c>
      <c r="K62" s="20">
        <f t="shared" si="3"/>
        <v>0.43800668307209317</v>
      </c>
      <c r="L62" s="21">
        <f t="shared" si="3"/>
        <v>5.5617760168457105E-2</v>
      </c>
      <c r="M62" s="21">
        <f t="shared" si="3"/>
        <v>9.1904799981380861E-2</v>
      </c>
      <c r="N62" s="21">
        <f t="shared" si="2"/>
        <v>0.41447075677806888</v>
      </c>
      <c r="O62" s="21">
        <f t="shared" si="2"/>
        <v>0</v>
      </c>
      <c r="P62" s="21">
        <f t="shared" si="2"/>
        <v>0</v>
      </c>
    </row>
    <row r="63" spans="1:16" ht="15" customHeight="1" x14ac:dyDescent="0.2">
      <c r="A63" s="22">
        <v>60</v>
      </c>
      <c r="B63" s="23" t="s">
        <v>207</v>
      </c>
      <c r="C63" s="24" t="s">
        <v>74</v>
      </c>
      <c r="D63" s="25">
        <v>3151091</v>
      </c>
      <c r="E63" s="25">
        <v>153937</v>
      </c>
      <c r="F63" s="25">
        <v>481238</v>
      </c>
      <c r="G63" s="25">
        <v>2882220</v>
      </c>
      <c r="H63" s="25">
        <v>0</v>
      </c>
      <c r="I63" s="25">
        <v>384926</v>
      </c>
      <c r="J63" s="26">
        <v>7053412</v>
      </c>
      <c r="K63" s="27">
        <f t="shared" si="3"/>
        <v>0.44674704951305838</v>
      </c>
      <c r="L63" s="28">
        <f t="shared" si="3"/>
        <v>2.1824473035177868E-2</v>
      </c>
      <c r="M63" s="28">
        <f t="shared" si="3"/>
        <v>6.8227688953941726E-2</v>
      </c>
      <c r="N63" s="28">
        <f t="shared" si="2"/>
        <v>0.4086277676676196</v>
      </c>
      <c r="O63" s="28">
        <f t="shared" si="2"/>
        <v>0</v>
      </c>
      <c r="P63" s="28">
        <f t="shared" si="2"/>
        <v>5.4573020830202462E-2</v>
      </c>
    </row>
    <row r="64" spans="1:16" ht="15" customHeight="1" x14ac:dyDescent="0.2">
      <c r="A64" s="8">
        <v>61</v>
      </c>
      <c r="B64" s="9" t="s">
        <v>207</v>
      </c>
      <c r="C64" s="10" t="s">
        <v>75</v>
      </c>
      <c r="D64" s="11">
        <v>2516538</v>
      </c>
      <c r="E64" s="11">
        <v>134862</v>
      </c>
      <c r="F64" s="11">
        <v>127696</v>
      </c>
      <c r="G64" s="11">
        <v>1227038</v>
      </c>
      <c r="H64" s="11">
        <v>62920</v>
      </c>
      <c r="I64" s="11">
        <v>0</v>
      </c>
      <c r="J64" s="12">
        <v>4069054</v>
      </c>
      <c r="K64" s="13">
        <f t="shared" si="3"/>
        <v>0.61845775455425267</v>
      </c>
      <c r="L64" s="14">
        <f t="shared" si="3"/>
        <v>3.3143330120465345E-2</v>
      </c>
      <c r="M64" s="14">
        <f t="shared" si="3"/>
        <v>3.1382232823648937E-2</v>
      </c>
      <c r="N64" s="14">
        <f t="shared" si="2"/>
        <v>0.30155362892701842</v>
      </c>
      <c r="O64" s="14">
        <f t="shared" si="2"/>
        <v>1.546305357461464E-2</v>
      </c>
      <c r="P64" s="14">
        <f t="shared" si="2"/>
        <v>0</v>
      </c>
    </row>
    <row r="65" spans="1:16" ht="15" customHeight="1" x14ac:dyDescent="0.2">
      <c r="A65" s="15">
        <v>62</v>
      </c>
      <c r="B65" s="16" t="s">
        <v>207</v>
      </c>
      <c r="C65" s="17" t="s">
        <v>76</v>
      </c>
      <c r="D65" s="18">
        <v>826313</v>
      </c>
      <c r="E65" s="18">
        <v>49218</v>
      </c>
      <c r="F65" s="18">
        <v>164739</v>
      </c>
      <c r="G65" s="18">
        <v>845538</v>
      </c>
      <c r="H65" s="18">
        <v>0</v>
      </c>
      <c r="I65" s="18">
        <v>0</v>
      </c>
      <c r="J65" s="19">
        <v>1885808</v>
      </c>
      <c r="K65" s="20">
        <f t="shared" si="3"/>
        <v>0.43817451193334633</v>
      </c>
      <c r="L65" s="21">
        <f t="shared" si="3"/>
        <v>2.609915749641533E-2</v>
      </c>
      <c r="M65" s="21">
        <f t="shared" si="3"/>
        <v>8.7357249518508776E-2</v>
      </c>
      <c r="N65" s="21">
        <f t="shared" si="2"/>
        <v>0.44836908105172957</v>
      </c>
      <c r="O65" s="21">
        <f t="shared" si="2"/>
        <v>0</v>
      </c>
      <c r="P65" s="21">
        <f t="shared" si="2"/>
        <v>0</v>
      </c>
    </row>
    <row r="66" spans="1:16" ht="15" customHeight="1" x14ac:dyDescent="0.2">
      <c r="A66" s="15">
        <v>63</v>
      </c>
      <c r="B66" s="16" t="s">
        <v>207</v>
      </c>
      <c r="C66" s="17" t="s">
        <v>77</v>
      </c>
      <c r="D66" s="18">
        <v>1582673</v>
      </c>
      <c r="E66" s="18">
        <v>113515</v>
      </c>
      <c r="F66" s="18">
        <v>82477</v>
      </c>
      <c r="G66" s="18">
        <v>507588</v>
      </c>
      <c r="H66" s="18">
        <v>0</v>
      </c>
      <c r="I66" s="18">
        <v>0</v>
      </c>
      <c r="J66" s="19">
        <v>2286253</v>
      </c>
      <c r="K66" s="20">
        <f t="shared" si="3"/>
        <v>0.69225628134768991</v>
      </c>
      <c r="L66" s="21">
        <f t="shared" si="3"/>
        <v>4.9651110353928461E-2</v>
      </c>
      <c r="M66" s="21">
        <f t="shared" si="3"/>
        <v>3.6075185029828281E-2</v>
      </c>
      <c r="N66" s="21">
        <f t="shared" si="2"/>
        <v>0.22201742326855339</v>
      </c>
      <c r="O66" s="21">
        <f t="shared" si="2"/>
        <v>0</v>
      </c>
      <c r="P66" s="21">
        <f t="shared" si="2"/>
        <v>0</v>
      </c>
    </row>
    <row r="67" spans="1:16" ht="15" customHeight="1" x14ac:dyDescent="0.2">
      <c r="A67" s="15">
        <v>64</v>
      </c>
      <c r="B67" s="16" t="s">
        <v>207</v>
      </c>
      <c r="C67" s="17" t="s">
        <v>78</v>
      </c>
      <c r="D67" s="18">
        <v>1222782</v>
      </c>
      <c r="E67" s="18">
        <v>120893</v>
      </c>
      <c r="F67" s="18">
        <v>65657</v>
      </c>
      <c r="G67" s="18">
        <v>931583</v>
      </c>
      <c r="H67" s="18">
        <v>0</v>
      </c>
      <c r="I67" s="18">
        <v>0</v>
      </c>
      <c r="J67" s="19">
        <v>2340915</v>
      </c>
      <c r="K67" s="20">
        <f t="shared" si="3"/>
        <v>0.52235215716931205</v>
      </c>
      <c r="L67" s="21">
        <f t="shared" si="3"/>
        <v>5.164348128829966E-2</v>
      </c>
      <c r="M67" s="21">
        <f t="shared" si="3"/>
        <v>2.8047579685721181E-2</v>
      </c>
      <c r="N67" s="21">
        <f t="shared" si="2"/>
        <v>0.39795678185666716</v>
      </c>
      <c r="O67" s="21">
        <f t="shared" si="2"/>
        <v>0</v>
      </c>
      <c r="P67" s="21">
        <f t="shared" si="2"/>
        <v>0</v>
      </c>
    </row>
    <row r="68" spans="1:16" ht="15" customHeight="1" x14ac:dyDescent="0.2">
      <c r="A68" s="22">
        <v>65</v>
      </c>
      <c r="B68" s="23" t="s">
        <v>207</v>
      </c>
      <c r="C68" s="24" t="s">
        <v>79</v>
      </c>
      <c r="D68" s="25">
        <v>2568413</v>
      </c>
      <c r="E68" s="25">
        <v>160772</v>
      </c>
      <c r="F68" s="25">
        <v>509965</v>
      </c>
      <c r="G68" s="25">
        <v>5182752</v>
      </c>
      <c r="H68" s="25">
        <v>0</v>
      </c>
      <c r="I68" s="25">
        <v>0</v>
      </c>
      <c r="J68" s="26">
        <v>8421902</v>
      </c>
      <c r="K68" s="27">
        <f t="shared" si="3"/>
        <v>0.30496828388646652</v>
      </c>
      <c r="L68" s="28">
        <f t="shared" si="3"/>
        <v>1.908974956013499E-2</v>
      </c>
      <c r="M68" s="28">
        <f t="shared" si="3"/>
        <v>6.0552236300066183E-2</v>
      </c>
      <c r="N68" s="28">
        <f t="shared" si="2"/>
        <v>0.61538973025333232</v>
      </c>
      <c r="O68" s="28">
        <f t="shared" si="2"/>
        <v>0</v>
      </c>
      <c r="P68" s="28">
        <f t="shared" si="2"/>
        <v>0</v>
      </c>
    </row>
    <row r="69" spans="1:16" ht="15" customHeight="1" x14ac:dyDescent="0.2">
      <c r="A69" s="8">
        <v>66</v>
      </c>
      <c r="B69" s="9" t="s">
        <v>207</v>
      </c>
      <c r="C69" s="10" t="s">
        <v>80</v>
      </c>
      <c r="D69" s="11">
        <v>967704</v>
      </c>
      <c r="E69" s="11">
        <v>56312</v>
      </c>
      <c r="F69" s="11">
        <v>226224</v>
      </c>
      <c r="G69" s="11">
        <v>748735</v>
      </c>
      <c r="H69" s="11">
        <v>0</v>
      </c>
      <c r="I69" s="11">
        <v>0</v>
      </c>
      <c r="J69" s="12">
        <v>1998975</v>
      </c>
      <c r="K69" s="13">
        <f t="shared" si="3"/>
        <v>0.48410010130191722</v>
      </c>
      <c r="L69" s="14">
        <f t="shared" si="3"/>
        <v>2.8170437349141434E-2</v>
      </c>
      <c r="M69" s="14">
        <f t="shared" si="3"/>
        <v>0.11316999962480771</v>
      </c>
      <c r="N69" s="14">
        <f t="shared" si="2"/>
        <v>0.37455946172413362</v>
      </c>
      <c r="O69" s="14">
        <f t="shared" si="2"/>
        <v>0</v>
      </c>
      <c r="P69" s="14">
        <f t="shared" si="2"/>
        <v>0</v>
      </c>
    </row>
    <row r="70" spans="1:16" ht="15" customHeight="1" x14ac:dyDescent="0.2">
      <c r="A70" s="15">
        <v>67</v>
      </c>
      <c r="B70" s="16" t="s">
        <v>207</v>
      </c>
      <c r="C70" s="17" t="s">
        <v>81</v>
      </c>
      <c r="D70" s="18">
        <v>2285241</v>
      </c>
      <c r="E70" s="18">
        <v>133214</v>
      </c>
      <c r="F70" s="18">
        <v>148778</v>
      </c>
      <c r="G70" s="18">
        <v>1147479</v>
      </c>
      <c r="H70" s="18">
        <v>0</v>
      </c>
      <c r="I70" s="18">
        <v>0</v>
      </c>
      <c r="J70" s="19">
        <v>3714712</v>
      </c>
      <c r="K70" s="20">
        <f t="shared" si="3"/>
        <v>0.61518658781622904</v>
      </c>
      <c r="L70" s="21">
        <f t="shared" si="3"/>
        <v>3.5861191930895313E-2</v>
      </c>
      <c r="M70" s="21">
        <f t="shared" si="3"/>
        <v>4.0051018760000778E-2</v>
      </c>
      <c r="N70" s="21">
        <f t="shared" si="2"/>
        <v>0.30890120149287481</v>
      </c>
      <c r="O70" s="21">
        <f t="shared" si="2"/>
        <v>0</v>
      </c>
      <c r="P70" s="21">
        <f t="shared" si="2"/>
        <v>0</v>
      </c>
    </row>
    <row r="71" spans="1:16" ht="15" customHeight="1" x14ac:dyDescent="0.2">
      <c r="A71" s="15">
        <v>68</v>
      </c>
      <c r="B71" s="16" t="s">
        <v>207</v>
      </c>
      <c r="C71" s="17" t="s">
        <v>82</v>
      </c>
      <c r="D71" s="18">
        <v>791358</v>
      </c>
      <c r="E71" s="18">
        <v>25413</v>
      </c>
      <c r="F71" s="18">
        <v>367421</v>
      </c>
      <c r="G71" s="18">
        <v>661039</v>
      </c>
      <c r="H71" s="18">
        <v>0</v>
      </c>
      <c r="I71" s="18">
        <v>0</v>
      </c>
      <c r="J71" s="19">
        <v>1845231</v>
      </c>
      <c r="K71" s="20">
        <f t="shared" si="3"/>
        <v>0.42886662970652456</v>
      </c>
      <c r="L71" s="21">
        <f t="shared" si="3"/>
        <v>1.377225940817166E-2</v>
      </c>
      <c r="M71" s="21">
        <f t="shared" si="3"/>
        <v>0.19911924306496043</v>
      </c>
      <c r="N71" s="21">
        <f t="shared" si="2"/>
        <v>0.35824186782034334</v>
      </c>
      <c r="O71" s="21">
        <f t="shared" si="2"/>
        <v>0</v>
      </c>
      <c r="P71" s="21">
        <f t="shared" si="2"/>
        <v>0</v>
      </c>
    </row>
    <row r="72" spans="1:16" ht="15" customHeight="1" x14ac:dyDescent="0.2">
      <c r="A72" s="15">
        <v>69</v>
      </c>
      <c r="B72" s="16" t="s">
        <v>207</v>
      </c>
      <c r="C72" s="17" t="s">
        <v>83</v>
      </c>
      <c r="D72" s="18">
        <v>2120072</v>
      </c>
      <c r="E72" s="18">
        <v>201562</v>
      </c>
      <c r="F72" s="18">
        <v>104501</v>
      </c>
      <c r="G72" s="18">
        <v>1224936</v>
      </c>
      <c r="H72" s="18">
        <v>0</v>
      </c>
      <c r="I72" s="18">
        <v>79621</v>
      </c>
      <c r="J72" s="19">
        <v>3730692</v>
      </c>
      <c r="K72" s="20">
        <f t="shared" si="3"/>
        <v>0.56827848559999061</v>
      </c>
      <c r="L72" s="21">
        <f t="shared" si="3"/>
        <v>5.4028046271308382E-2</v>
      </c>
      <c r="M72" s="21">
        <f t="shared" si="3"/>
        <v>2.8011157179418725E-2</v>
      </c>
      <c r="N72" s="21">
        <f t="shared" si="2"/>
        <v>0.32834015780450382</v>
      </c>
      <c r="O72" s="21">
        <f t="shared" si="2"/>
        <v>0</v>
      </c>
      <c r="P72" s="21">
        <f t="shared" si="2"/>
        <v>2.1342153144778501E-2</v>
      </c>
    </row>
    <row r="73" spans="1:16" ht="15" customHeight="1" x14ac:dyDescent="0.2">
      <c r="A73" s="22">
        <v>396</v>
      </c>
      <c r="B73" s="23"/>
      <c r="C73" s="24" t="s">
        <v>84</v>
      </c>
      <c r="D73" s="25">
        <v>19855460</v>
      </c>
      <c r="E73" s="25">
        <v>246357</v>
      </c>
      <c r="F73" s="25">
        <v>1071897</v>
      </c>
      <c r="G73" s="25">
        <v>3894925</v>
      </c>
      <c r="H73" s="25">
        <v>0</v>
      </c>
      <c r="I73" s="25">
        <v>0</v>
      </c>
      <c r="J73" s="26">
        <v>25068639</v>
      </c>
      <c r="K73" s="27">
        <v>0.79204379623480958</v>
      </c>
      <c r="L73" s="28">
        <v>9.8272985621596764E-3</v>
      </c>
      <c r="M73" s="28">
        <v>4.275848401662332E-2</v>
      </c>
      <c r="N73" s="28">
        <v>0.15537042118640745</v>
      </c>
      <c r="O73" s="28">
        <v>0</v>
      </c>
      <c r="P73" s="28">
        <v>0</v>
      </c>
    </row>
    <row r="74" spans="1:16" ht="15" customHeight="1" thickBot="1" x14ac:dyDescent="0.25">
      <c r="A74" s="29"/>
      <c r="B74" s="30"/>
      <c r="C74" s="31" t="s">
        <v>85</v>
      </c>
      <c r="D74" s="32">
        <f>SUM(D4:D73)</f>
        <v>348792856</v>
      </c>
      <c r="E74" s="32">
        <f t="shared" ref="E74:J74" si="4">SUM(E4:E73)</f>
        <v>26857361</v>
      </c>
      <c r="F74" s="32">
        <f t="shared" si="4"/>
        <v>55243498</v>
      </c>
      <c r="G74" s="32">
        <f t="shared" si="4"/>
        <v>203416033</v>
      </c>
      <c r="H74" s="32">
        <f t="shared" si="4"/>
        <v>526203</v>
      </c>
      <c r="I74" s="32">
        <f t="shared" si="4"/>
        <v>8175698</v>
      </c>
      <c r="J74" s="33">
        <f t="shared" si="4"/>
        <v>643011649</v>
      </c>
      <c r="K74" s="34">
        <f>IFERROR(D74/$J74,0)</f>
        <v>0.54243629418290673</v>
      </c>
      <c r="L74" s="35">
        <f>IFERROR(E74/$J74,0)</f>
        <v>4.1768078450472985E-2</v>
      </c>
      <c r="M74" s="35">
        <f t="shared" si="3"/>
        <v>8.5913681479820286E-2</v>
      </c>
      <c r="N74" s="35">
        <f t="shared" si="2"/>
        <v>0.31634890801177384</v>
      </c>
      <c r="O74" s="35">
        <f t="shared" si="2"/>
        <v>8.1834131748365882E-4</v>
      </c>
      <c r="P74" s="35">
        <f t="shared" si="2"/>
        <v>1.2714696557542459E-2</v>
      </c>
    </row>
    <row r="75" spans="1:16" ht="8.25" customHeight="1" thickTop="1" x14ac:dyDescent="0.2">
      <c r="A75" s="36"/>
      <c r="B75" s="37"/>
      <c r="C75" s="37"/>
      <c r="D75" s="37"/>
      <c r="E75" s="37"/>
      <c r="F75" s="37"/>
      <c r="G75" s="37"/>
      <c r="H75" s="37"/>
      <c r="I75" s="37"/>
      <c r="J75" s="38"/>
      <c r="K75" s="37"/>
      <c r="L75" s="37"/>
      <c r="M75" s="37"/>
      <c r="N75" s="37"/>
      <c r="O75" s="38"/>
      <c r="P75" s="38"/>
    </row>
    <row r="76" spans="1:16" ht="15" customHeight="1" x14ac:dyDescent="0.2">
      <c r="A76" s="15">
        <v>318001</v>
      </c>
      <c r="B76" s="16" t="s">
        <v>207</v>
      </c>
      <c r="C76" s="17" t="s">
        <v>86</v>
      </c>
      <c r="D76" s="18">
        <v>503815</v>
      </c>
      <c r="E76" s="18">
        <v>0</v>
      </c>
      <c r="F76" s="18">
        <v>0</v>
      </c>
      <c r="G76" s="18">
        <v>385405</v>
      </c>
      <c r="H76" s="18">
        <v>0</v>
      </c>
      <c r="I76" s="18">
        <v>23037</v>
      </c>
      <c r="J76" s="19">
        <v>912257</v>
      </c>
      <c r="K76" s="20">
        <f t="shared" ref="K76:P79" si="5">IFERROR(D76/$J76,0)</f>
        <v>0.55227309847992401</v>
      </c>
      <c r="L76" s="21">
        <f t="shared" si="5"/>
        <v>0</v>
      </c>
      <c r="M76" s="21">
        <f t="shared" si="5"/>
        <v>0</v>
      </c>
      <c r="N76" s="21">
        <f t="shared" si="5"/>
        <v>0.42247414928030147</v>
      </c>
      <c r="O76" s="21">
        <f t="shared" si="5"/>
        <v>0</v>
      </c>
      <c r="P76" s="21">
        <f t="shared" si="5"/>
        <v>2.5252752239774537E-2</v>
      </c>
    </row>
    <row r="77" spans="1:16" ht="15" customHeight="1" x14ac:dyDescent="0.2">
      <c r="A77" s="15">
        <v>319001</v>
      </c>
      <c r="B77" s="16" t="s">
        <v>207</v>
      </c>
      <c r="C77" s="17" t="s">
        <v>87</v>
      </c>
      <c r="D77" s="18">
        <v>17574</v>
      </c>
      <c r="E77" s="18">
        <v>21820</v>
      </c>
      <c r="F77" s="18">
        <v>4468</v>
      </c>
      <c r="G77" s="18">
        <v>61355</v>
      </c>
      <c r="H77" s="18">
        <v>0</v>
      </c>
      <c r="I77" s="18">
        <v>0</v>
      </c>
      <c r="J77" s="19">
        <v>105217</v>
      </c>
      <c r="K77" s="20">
        <f t="shared" si="5"/>
        <v>0.16702624100668143</v>
      </c>
      <c r="L77" s="21">
        <f t="shared" si="5"/>
        <v>0.20738093654067308</v>
      </c>
      <c r="M77" s="21">
        <f t="shared" si="5"/>
        <v>4.2464620736192824E-2</v>
      </c>
      <c r="N77" s="21">
        <f t="shared" si="5"/>
        <v>0.58312820171645263</v>
      </c>
      <c r="O77" s="21">
        <f t="shared" si="5"/>
        <v>0</v>
      </c>
      <c r="P77" s="21">
        <f t="shared" si="5"/>
        <v>0</v>
      </c>
    </row>
    <row r="78" spans="1:16" ht="15" customHeight="1" x14ac:dyDescent="0.2">
      <c r="A78" s="22" t="s">
        <v>88</v>
      </c>
      <c r="B78" s="16" t="s">
        <v>207</v>
      </c>
      <c r="C78" s="24" t="s">
        <v>89</v>
      </c>
      <c r="D78" s="25">
        <v>663145</v>
      </c>
      <c r="E78" s="25">
        <v>6381</v>
      </c>
      <c r="F78" s="25">
        <v>3812</v>
      </c>
      <c r="G78" s="25">
        <v>0</v>
      </c>
      <c r="H78" s="25">
        <v>0</v>
      </c>
      <c r="I78" s="25">
        <v>0</v>
      </c>
      <c r="J78" s="26">
        <v>673338</v>
      </c>
      <c r="K78" s="27">
        <f t="shared" si="5"/>
        <v>0.98486198610504683</v>
      </c>
      <c r="L78" s="28">
        <f t="shared" si="5"/>
        <v>9.4766669933970763E-3</v>
      </c>
      <c r="M78" s="28">
        <f t="shared" si="5"/>
        <v>5.6613469015561278E-3</v>
      </c>
      <c r="N78" s="28">
        <f t="shared" si="5"/>
        <v>0</v>
      </c>
      <c r="O78" s="28">
        <f t="shared" si="5"/>
        <v>0</v>
      </c>
      <c r="P78" s="28">
        <f t="shared" si="5"/>
        <v>0</v>
      </c>
    </row>
    <row r="79" spans="1:16" ht="15" customHeight="1" thickBot="1" x14ac:dyDescent="0.25">
      <c r="A79" s="29"/>
      <c r="B79" s="30"/>
      <c r="C79" s="31" t="s">
        <v>90</v>
      </c>
      <c r="D79" s="32">
        <f>SUM(D76:D78)</f>
        <v>1184534</v>
      </c>
      <c r="E79" s="32">
        <f t="shared" ref="E79:J79" si="6">SUM(E76:E78)</f>
        <v>28201</v>
      </c>
      <c r="F79" s="32">
        <f t="shared" si="6"/>
        <v>8280</v>
      </c>
      <c r="G79" s="32">
        <f t="shared" si="6"/>
        <v>446760</v>
      </c>
      <c r="H79" s="32">
        <f t="shared" si="6"/>
        <v>0</v>
      </c>
      <c r="I79" s="32">
        <f t="shared" si="6"/>
        <v>23037</v>
      </c>
      <c r="J79" s="33">
        <f t="shared" si="6"/>
        <v>1690812</v>
      </c>
      <c r="K79" s="34">
        <f t="shared" si="5"/>
        <v>0.70057108655486244</v>
      </c>
      <c r="L79" s="35">
        <f t="shared" si="5"/>
        <v>1.6678968448295847E-2</v>
      </c>
      <c r="M79" s="35">
        <f t="shared" si="5"/>
        <v>4.8970553793088768E-3</v>
      </c>
      <c r="N79" s="35">
        <f t="shared" si="5"/>
        <v>0.26422807503140505</v>
      </c>
      <c r="O79" s="35">
        <f t="shared" si="5"/>
        <v>0</v>
      </c>
      <c r="P79" s="35">
        <f t="shared" si="5"/>
        <v>1.3624814586127848E-2</v>
      </c>
    </row>
    <row r="80" spans="1:16" ht="8.25" customHeight="1" thickTop="1" x14ac:dyDescent="0.2">
      <c r="A80" s="36"/>
      <c r="B80" s="37"/>
      <c r="C80" s="37"/>
      <c r="D80" s="37"/>
      <c r="E80" s="37"/>
      <c r="F80" s="37"/>
      <c r="G80" s="37"/>
      <c r="H80" s="37"/>
      <c r="I80" s="37"/>
      <c r="J80" s="38"/>
      <c r="K80" s="37"/>
      <c r="L80" s="37"/>
      <c r="M80" s="37"/>
      <c r="N80" s="37"/>
      <c r="O80" s="38"/>
      <c r="P80" s="38"/>
    </row>
    <row r="81" spans="1:16" ht="15" customHeight="1" x14ac:dyDescent="0.2">
      <c r="A81" s="8">
        <v>321001</v>
      </c>
      <c r="B81" s="9" t="s">
        <v>207</v>
      </c>
      <c r="C81" s="10" t="s">
        <v>91</v>
      </c>
      <c r="D81" s="11">
        <v>160391</v>
      </c>
      <c r="E81" s="11">
        <v>1050</v>
      </c>
      <c r="F81" s="11">
        <v>33115</v>
      </c>
      <c r="G81" s="11">
        <v>208817</v>
      </c>
      <c r="H81" s="11">
        <v>0</v>
      </c>
      <c r="I81" s="11">
        <v>0</v>
      </c>
      <c r="J81" s="12">
        <v>403373</v>
      </c>
      <c r="K81" s="13">
        <f t="shared" ref="K81:P122" si="7">IFERROR(D81/$J81,0)</f>
        <v>0.39762453114115226</v>
      </c>
      <c r="L81" s="14">
        <f t="shared" si="7"/>
        <v>2.6030497827073205E-3</v>
      </c>
      <c r="M81" s="14">
        <f t="shared" si="7"/>
        <v>8.2095231956526585E-2</v>
      </c>
      <c r="N81" s="14">
        <f t="shared" si="7"/>
        <v>0.51767718711961386</v>
      </c>
      <c r="O81" s="14">
        <f t="shared" si="7"/>
        <v>0</v>
      </c>
      <c r="P81" s="14">
        <f t="shared" si="7"/>
        <v>0</v>
      </c>
    </row>
    <row r="82" spans="1:16" ht="15" customHeight="1" x14ac:dyDescent="0.2">
      <c r="A82" s="15">
        <v>329001</v>
      </c>
      <c r="B82" s="16" t="s">
        <v>207</v>
      </c>
      <c r="C82" s="17" t="s">
        <v>92</v>
      </c>
      <c r="D82" s="18">
        <v>217462</v>
      </c>
      <c r="E82" s="18">
        <v>0</v>
      </c>
      <c r="F82" s="18">
        <v>10292</v>
      </c>
      <c r="G82" s="18">
        <v>137573</v>
      </c>
      <c r="H82" s="18">
        <v>0</v>
      </c>
      <c r="I82" s="18">
        <v>0</v>
      </c>
      <c r="J82" s="19">
        <v>365327</v>
      </c>
      <c r="K82" s="20">
        <f t="shared" si="7"/>
        <v>0.59525301989724277</v>
      </c>
      <c r="L82" s="21">
        <f t="shared" si="7"/>
        <v>0</v>
      </c>
      <c r="M82" s="21">
        <f t="shared" si="7"/>
        <v>2.8172021230295052E-2</v>
      </c>
      <c r="N82" s="21">
        <f t="shared" si="7"/>
        <v>0.37657495887246223</v>
      </c>
      <c r="O82" s="21">
        <f t="shared" si="7"/>
        <v>0</v>
      </c>
      <c r="P82" s="21">
        <f t="shared" si="7"/>
        <v>0</v>
      </c>
    </row>
    <row r="83" spans="1:16" ht="15" customHeight="1" x14ac:dyDescent="0.2">
      <c r="A83" s="15">
        <v>331001</v>
      </c>
      <c r="B83" s="16" t="s">
        <v>207</v>
      </c>
      <c r="C83" s="17" t="s">
        <v>93</v>
      </c>
      <c r="D83" s="18">
        <v>503233</v>
      </c>
      <c r="E83" s="18">
        <v>2862</v>
      </c>
      <c r="F83" s="18">
        <v>27940</v>
      </c>
      <c r="G83" s="18">
        <v>335839</v>
      </c>
      <c r="H83" s="18">
        <v>0</v>
      </c>
      <c r="I83" s="18">
        <v>0</v>
      </c>
      <c r="J83" s="19">
        <v>869874</v>
      </c>
      <c r="K83" s="20">
        <f t="shared" si="7"/>
        <v>0.57851252020407551</v>
      </c>
      <c r="L83" s="21">
        <f t="shared" si="7"/>
        <v>3.2901316742424765E-3</v>
      </c>
      <c r="M83" s="21">
        <f t="shared" si="7"/>
        <v>3.2119594332052685E-2</v>
      </c>
      <c r="N83" s="21">
        <f t="shared" si="7"/>
        <v>0.38607775378962933</v>
      </c>
      <c r="O83" s="21">
        <f t="shared" si="7"/>
        <v>0</v>
      </c>
      <c r="P83" s="21">
        <f t="shared" si="7"/>
        <v>0</v>
      </c>
    </row>
    <row r="84" spans="1:16" ht="15" customHeight="1" x14ac:dyDescent="0.2">
      <c r="A84" s="15">
        <v>333001</v>
      </c>
      <c r="B84" s="16" t="s">
        <v>207</v>
      </c>
      <c r="C84" s="17" t="s">
        <v>94</v>
      </c>
      <c r="D84" s="18">
        <v>336587</v>
      </c>
      <c r="E84" s="18">
        <v>30481</v>
      </c>
      <c r="F84" s="18">
        <v>10200</v>
      </c>
      <c r="G84" s="18">
        <v>14573</v>
      </c>
      <c r="H84" s="18">
        <v>0</v>
      </c>
      <c r="I84" s="18">
        <v>0</v>
      </c>
      <c r="J84" s="19">
        <v>391841</v>
      </c>
      <c r="K84" s="20">
        <f t="shared" si="7"/>
        <v>0.8589887224665107</v>
      </c>
      <c r="L84" s="21">
        <f t="shared" si="7"/>
        <v>7.77892053154213E-2</v>
      </c>
      <c r="M84" s="21">
        <f t="shared" si="7"/>
        <v>2.6030966642081866E-2</v>
      </c>
      <c r="N84" s="21">
        <f t="shared" si="7"/>
        <v>3.7191105575986178E-2</v>
      </c>
      <c r="O84" s="21">
        <f t="shared" si="7"/>
        <v>0</v>
      </c>
      <c r="P84" s="21">
        <f t="shared" si="7"/>
        <v>0</v>
      </c>
    </row>
    <row r="85" spans="1:16" ht="15" customHeight="1" x14ac:dyDescent="0.2">
      <c r="A85" s="22">
        <v>336001</v>
      </c>
      <c r="B85" s="23" t="s">
        <v>207</v>
      </c>
      <c r="C85" s="39" t="s">
        <v>95</v>
      </c>
      <c r="D85" s="25">
        <v>779428</v>
      </c>
      <c r="E85" s="25">
        <v>0</v>
      </c>
      <c r="F85" s="25">
        <v>74729</v>
      </c>
      <c r="G85" s="25">
        <v>306374</v>
      </c>
      <c r="H85" s="25">
        <v>0</v>
      </c>
      <c r="I85" s="25">
        <v>0</v>
      </c>
      <c r="J85" s="26">
        <v>1160531</v>
      </c>
      <c r="K85" s="27">
        <f t="shared" si="7"/>
        <v>0.67161325289888851</v>
      </c>
      <c r="L85" s="28">
        <f t="shared" si="7"/>
        <v>0</v>
      </c>
      <c r="M85" s="28">
        <f t="shared" si="7"/>
        <v>6.4392075696383805E-2</v>
      </c>
      <c r="N85" s="28">
        <f t="shared" si="7"/>
        <v>0.26399467140472765</v>
      </c>
      <c r="O85" s="28">
        <f t="shared" si="7"/>
        <v>0</v>
      </c>
      <c r="P85" s="28">
        <f t="shared" si="7"/>
        <v>0</v>
      </c>
    </row>
    <row r="86" spans="1:16" ht="15" customHeight="1" x14ac:dyDescent="0.2">
      <c r="A86" s="8">
        <v>337001</v>
      </c>
      <c r="B86" s="9" t="s">
        <v>207</v>
      </c>
      <c r="C86" s="40" t="s">
        <v>96</v>
      </c>
      <c r="D86" s="11">
        <v>542835</v>
      </c>
      <c r="E86" s="11">
        <v>0</v>
      </c>
      <c r="F86" s="11">
        <v>3333</v>
      </c>
      <c r="G86" s="11">
        <v>263556</v>
      </c>
      <c r="H86" s="11">
        <v>0</v>
      </c>
      <c r="I86" s="11">
        <v>0</v>
      </c>
      <c r="J86" s="12">
        <v>809724</v>
      </c>
      <c r="K86" s="13">
        <f t="shared" si="7"/>
        <v>0.670395097588808</v>
      </c>
      <c r="L86" s="14">
        <f t="shared" si="7"/>
        <v>0</v>
      </c>
      <c r="M86" s="14">
        <f t="shared" si="7"/>
        <v>4.1162173777731671E-3</v>
      </c>
      <c r="N86" s="14">
        <f t="shared" si="7"/>
        <v>0.32548868503341877</v>
      </c>
      <c r="O86" s="14">
        <f t="shared" si="7"/>
        <v>0</v>
      </c>
      <c r="P86" s="14">
        <f t="shared" si="7"/>
        <v>0</v>
      </c>
    </row>
    <row r="87" spans="1:16" ht="15" customHeight="1" x14ac:dyDescent="0.2">
      <c r="A87" s="15">
        <v>340001</v>
      </c>
      <c r="B87" s="16" t="s">
        <v>207</v>
      </c>
      <c r="C87" s="41" t="s">
        <v>97</v>
      </c>
      <c r="D87" s="18">
        <v>76681</v>
      </c>
      <c r="E87" s="18">
        <v>237</v>
      </c>
      <c r="F87" s="18">
        <v>430</v>
      </c>
      <c r="G87" s="18">
        <v>661</v>
      </c>
      <c r="H87" s="18">
        <v>0</v>
      </c>
      <c r="I87" s="18">
        <v>0</v>
      </c>
      <c r="J87" s="19">
        <v>78009</v>
      </c>
      <c r="K87" s="20">
        <f t="shared" si="7"/>
        <v>0.98297632324475381</v>
      </c>
      <c r="L87" s="21">
        <f t="shared" si="7"/>
        <v>3.0381109871937852E-3</v>
      </c>
      <c r="M87" s="21">
        <f t="shared" si="7"/>
        <v>5.5121844915330285E-3</v>
      </c>
      <c r="N87" s="21">
        <f t="shared" si="7"/>
        <v>8.4733812765193754E-3</v>
      </c>
      <c r="O87" s="21">
        <f t="shared" si="7"/>
        <v>0</v>
      </c>
      <c r="P87" s="21">
        <f t="shared" si="7"/>
        <v>0</v>
      </c>
    </row>
    <row r="88" spans="1:16" ht="15" customHeight="1" x14ac:dyDescent="0.2">
      <c r="A88" s="15">
        <v>341001</v>
      </c>
      <c r="B88" s="16" t="s">
        <v>207</v>
      </c>
      <c r="C88" s="17" t="s">
        <v>98</v>
      </c>
      <c r="D88" s="18">
        <v>650656</v>
      </c>
      <c r="E88" s="18">
        <v>48355</v>
      </c>
      <c r="F88" s="18">
        <v>70700</v>
      </c>
      <c r="G88" s="18">
        <v>15461</v>
      </c>
      <c r="H88" s="18">
        <v>0</v>
      </c>
      <c r="I88" s="18">
        <v>82271</v>
      </c>
      <c r="J88" s="19">
        <v>867443</v>
      </c>
      <c r="K88" s="20">
        <f t="shared" si="7"/>
        <v>0.75008501999555011</v>
      </c>
      <c r="L88" s="21">
        <f t="shared" si="7"/>
        <v>5.5744296743417146E-2</v>
      </c>
      <c r="M88" s="21">
        <f t="shared" si="7"/>
        <v>8.1503914378235801E-2</v>
      </c>
      <c r="N88" s="21">
        <f t="shared" si="7"/>
        <v>1.7823649507806277E-2</v>
      </c>
      <c r="O88" s="21">
        <f t="shared" si="7"/>
        <v>0</v>
      </c>
      <c r="P88" s="21">
        <f t="shared" si="7"/>
        <v>9.4843119374990639E-2</v>
      </c>
    </row>
    <row r="89" spans="1:16" ht="15" customHeight="1" x14ac:dyDescent="0.2">
      <c r="A89" s="15">
        <v>343001</v>
      </c>
      <c r="B89" s="16" t="s">
        <v>207</v>
      </c>
      <c r="C89" s="41" t="s">
        <v>99</v>
      </c>
      <c r="D89" s="18">
        <v>225019</v>
      </c>
      <c r="E89" s="18">
        <v>0</v>
      </c>
      <c r="F89" s="18">
        <v>112269</v>
      </c>
      <c r="G89" s="18">
        <v>0</v>
      </c>
      <c r="H89" s="18">
        <v>0</v>
      </c>
      <c r="I89" s="18">
        <v>0</v>
      </c>
      <c r="J89" s="19">
        <v>337288</v>
      </c>
      <c r="K89" s="20">
        <f t="shared" si="7"/>
        <v>0.66714202699176961</v>
      </c>
      <c r="L89" s="21">
        <f t="shared" si="7"/>
        <v>0</v>
      </c>
      <c r="M89" s="21">
        <f t="shared" si="7"/>
        <v>0.33285797300823033</v>
      </c>
      <c r="N89" s="21">
        <f t="shared" si="7"/>
        <v>0</v>
      </c>
      <c r="O89" s="21">
        <f t="shared" si="7"/>
        <v>0</v>
      </c>
      <c r="P89" s="21">
        <f t="shared" si="7"/>
        <v>0</v>
      </c>
    </row>
    <row r="90" spans="1:16" ht="15" customHeight="1" x14ac:dyDescent="0.2">
      <c r="A90" s="22">
        <v>344001</v>
      </c>
      <c r="B90" s="23" t="s">
        <v>207</v>
      </c>
      <c r="C90" s="39" t="s">
        <v>100</v>
      </c>
      <c r="D90" s="25">
        <v>288270</v>
      </c>
      <c r="E90" s="25">
        <v>0</v>
      </c>
      <c r="F90" s="25">
        <v>50</v>
      </c>
      <c r="G90" s="25">
        <v>76802</v>
      </c>
      <c r="H90" s="25">
        <v>0</v>
      </c>
      <c r="I90" s="25">
        <v>0</v>
      </c>
      <c r="J90" s="26">
        <v>365122</v>
      </c>
      <c r="K90" s="27">
        <f t="shared" si="7"/>
        <v>0.78951692858825273</v>
      </c>
      <c r="L90" s="28">
        <f t="shared" si="7"/>
        <v>0</v>
      </c>
      <c r="M90" s="28">
        <f t="shared" si="7"/>
        <v>1.3694052946686312E-4</v>
      </c>
      <c r="N90" s="28">
        <f t="shared" si="7"/>
        <v>0.21034613088228044</v>
      </c>
      <c r="O90" s="28">
        <f t="shared" si="7"/>
        <v>0</v>
      </c>
      <c r="P90" s="28">
        <f t="shared" si="7"/>
        <v>0</v>
      </c>
    </row>
    <row r="91" spans="1:16" ht="15" customHeight="1" x14ac:dyDescent="0.2">
      <c r="A91" s="8">
        <v>345001</v>
      </c>
      <c r="B91" s="9" t="s">
        <v>207</v>
      </c>
      <c r="C91" s="10" t="s">
        <v>101</v>
      </c>
      <c r="D91" s="11">
        <v>1964067</v>
      </c>
      <c r="E91" s="11">
        <v>0</v>
      </c>
      <c r="F91" s="11">
        <v>5920</v>
      </c>
      <c r="G91" s="11">
        <v>0</v>
      </c>
      <c r="H91" s="11">
        <v>0</v>
      </c>
      <c r="I91" s="11">
        <v>0</v>
      </c>
      <c r="J91" s="12">
        <v>1969987</v>
      </c>
      <c r="K91" s="13">
        <f t="shared" si="7"/>
        <v>0.99699490402728541</v>
      </c>
      <c r="L91" s="14">
        <f t="shared" si="7"/>
        <v>0</v>
      </c>
      <c r="M91" s="14">
        <f t="shared" si="7"/>
        <v>3.0050959727145406E-3</v>
      </c>
      <c r="N91" s="14">
        <f t="shared" si="7"/>
        <v>0</v>
      </c>
      <c r="O91" s="14">
        <f t="shared" si="7"/>
        <v>0</v>
      </c>
      <c r="P91" s="14">
        <f t="shared" si="7"/>
        <v>0</v>
      </c>
    </row>
    <row r="92" spans="1:16" ht="15" customHeight="1" x14ac:dyDescent="0.2">
      <c r="A92" s="15">
        <v>346001</v>
      </c>
      <c r="B92" s="16" t="s">
        <v>207</v>
      </c>
      <c r="C92" s="17" t="s">
        <v>102</v>
      </c>
      <c r="D92" s="18">
        <v>461513</v>
      </c>
      <c r="E92" s="18">
        <v>22017</v>
      </c>
      <c r="F92" s="18">
        <v>28223</v>
      </c>
      <c r="G92" s="18">
        <v>281246</v>
      </c>
      <c r="H92" s="18">
        <v>0</v>
      </c>
      <c r="I92" s="18">
        <v>0</v>
      </c>
      <c r="J92" s="19">
        <v>792999</v>
      </c>
      <c r="K92" s="20">
        <f t="shared" si="7"/>
        <v>0.58198434045944569</v>
      </c>
      <c r="L92" s="21">
        <f t="shared" si="7"/>
        <v>2.7764221644667901E-2</v>
      </c>
      <c r="M92" s="21">
        <f t="shared" si="7"/>
        <v>3.5590208814891319E-2</v>
      </c>
      <c r="N92" s="21">
        <f t="shared" si="7"/>
        <v>0.35466122908099507</v>
      </c>
      <c r="O92" s="21">
        <f t="shared" si="7"/>
        <v>0</v>
      </c>
      <c r="P92" s="21">
        <f t="shared" si="7"/>
        <v>0</v>
      </c>
    </row>
    <row r="93" spans="1:16" ht="15" customHeight="1" x14ac:dyDescent="0.2">
      <c r="A93" s="15">
        <v>347001</v>
      </c>
      <c r="B93" s="16" t="s">
        <v>207</v>
      </c>
      <c r="C93" s="41" t="s">
        <v>103</v>
      </c>
      <c r="D93" s="18">
        <v>364631</v>
      </c>
      <c r="E93" s="18">
        <v>0</v>
      </c>
      <c r="F93" s="18">
        <v>0</v>
      </c>
      <c r="G93" s="18">
        <v>251545</v>
      </c>
      <c r="H93" s="18">
        <v>0</v>
      </c>
      <c r="I93" s="18">
        <v>0</v>
      </c>
      <c r="J93" s="19">
        <v>616176</v>
      </c>
      <c r="K93" s="20">
        <f t="shared" si="7"/>
        <v>0.59176436602529148</v>
      </c>
      <c r="L93" s="21">
        <f t="shared" si="7"/>
        <v>0</v>
      </c>
      <c r="M93" s="21">
        <f t="shared" si="7"/>
        <v>0</v>
      </c>
      <c r="N93" s="21">
        <f t="shared" si="7"/>
        <v>0.40823563397470852</v>
      </c>
      <c r="O93" s="21">
        <f t="shared" si="7"/>
        <v>0</v>
      </c>
      <c r="P93" s="21">
        <f t="shared" si="7"/>
        <v>0</v>
      </c>
    </row>
    <row r="94" spans="1:16" ht="15" customHeight="1" x14ac:dyDescent="0.2">
      <c r="A94" s="15">
        <v>348001</v>
      </c>
      <c r="B94" s="16" t="s">
        <v>207</v>
      </c>
      <c r="C94" s="17" t="s">
        <v>104</v>
      </c>
      <c r="D94" s="18">
        <v>375457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9">
        <v>375457</v>
      </c>
      <c r="K94" s="20">
        <f t="shared" si="7"/>
        <v>1</v>
      </c>
      <c r="L94" s="21">
        <f t="shared" si="7"/>
        <v>0</v>
      </c>
      <c r="M94" s="21">
        <f t="shared" si="7"/>
        <v>0</v>
      </c>
      <c r="N94" s="21">
        <f t="shared" si="7"/>
        <v>0</v>
      </c>
      <c r="O94" s="21">
        <f t="shared" si="7"/>
        <v>0</v>
      </c>
      <c r="P94" s="21">
        <f t="shared" si="7"/>
        <v>0</v>
      </c>
    </row>
    <row r="95" spans="1:16" ht="15" customHeight="1" x14ac:dyDescent="0.2">
      <c r="A95" s="22" t="s">
        <v>105</v>
      </c>
      <c r="B95" s="23" t="s">
        <v>207</v>
      </c>
      <c r="C95" s="39" t="s">
        <v>106</v>
      </c>
      <c r="D95" s="25">
        <v>55636</v>
      </c>
      <c r="E95" s="25">
        <v>0</v>
      </c>
      <c r="F95" s="25">
        <v>878</v>
      </c>
      <c r="G95" s="25">
        <v>38098</v>
      </c>
      <c r="H95" s="25">
        <v>0</v>
      </c>
      <c r="I95" s="25">
        <v>0</v>
      </c>
      <c r="J95" s="26">
        <v>94612</v>
      </c>
      <c r="K95" s="27">
        <f t="shared" si="7"/>
        <v>0.58804379994081091</v>
      </c>
      <c r="L95" s="28">
        <f t="shared" si="7"/>
        <v>0</v>
      </c>
      <c r="M95" s="28">
        <f t="shared" si="7"/>
        <v>9.2800067644696234E-3</v>
      </c>
      <c r="N95" s="28">
        <f t="shared" si="7"/>
        <v>0.40267619329471949</v>
      </c>
      <c r="O95" s="28">
        <f t="shared" si="7"/>
        <v>0</v>
      </c>
      <c r="P95" s="28">
        <f t="shared" si="7"/>
        <v>0</v>
      </c>
    </row>
    <row r="96" spans="1:16" ht="15" customHeight="1" x14ac:dyDescent="0.2">
      <c r="A96" s="8" t="s">
        <v>107</v>
      </c>
      <c r="B96" s="9" t="s">
        <v>207</v>
      </c>
      <c r="C96" s="10" t="s">
        <v>108</v>
      </c>
      <c r="D96" s="11">
        <v>120756</v>
      </c>
      <c r="E96" s="11">
        <v>0</v>
      </c>
      <c r="F96" s="11">
        <v>6370</v>
      </c>
      <c r="G96" s="11">
        <v>17242</v>
      </c>
      <c r="H96" s="11">
        <v>0</v>
      </c>
      <c r="I96" s="11">
        <v>0</v>
      </c>
      <c r="J96" s="12">
        <v>144368</v>
      </c>
      <c r="K96" s="13">
        <f t="shared" si="7"/>
        <v>0.83644574975063724</v>
      </c>
      <c r="L96" s="14">
        <f t="shared" si="7"/>
        <v>0</v>
      </c>
      <c r="M96" s="14">
        <f t="shared" si="7"/>
        <v>4.41233514352211E-2</v>
      </c>
      <c r="N96" s="14">
        <f t="shared" si="7"/>
        <v>0.11943089881414164</v>
      </c>
      <c r="O96" s="14">
        <f t="shared" si="7"/>
        <v>0</v>
      </c>
      <c r="P96" s="14">
        <f t="shared" si="7"/>
        <v>0</v>
      </c>
    </row>
    <row r="97" spans="1:16" ht="15" customHeight="1" x14ac:dyDescent="0.2">
      <c r="A97" s="15" t="s">
        <v>109</v>
      </c>
      <c r="B97" s="16" t="s">
        <v>207</v>
      </c>
      <c r="C97" s="17" t="s">
        <v>110</v>
      </c>
      <c r="D97" s="18">
        <v>385032</v>
      </c>
      <c r="E97" s="18">
        <v>0</v>
      </c>
      <c r="F97" s="18">
        <v>60923</v>
      </c>
      <c r="G97" s="18">
        <v>350243</v>
      </c>
      <c r="H97" s="18">
        <v>0</v>
      </c>
      <c r="I97" s="18">
        <v>0</v>
      </c>
      <c r="J97" s="19">
        <v>796198</v>
      </c>
      <c r="K97" s="20">
        <f t="shared" si="7"/>
        <v>0.48358825317320564</v>
      </c>
      <c r="L97" s="21">
        <f t="shared" si="7"/>
        <v>0</v>
      </c>
      <c r="M97" s="21">
        <f t="shared" si="7"/>
        <v>7.6517398938455009E-2</v>
      </c>
      <c r="N97" s="21">
        <f t="shared" si="7"/>
        <v>0.43989434788833931</v>
      </c>
      <c r="O97" s="21">
        <f t="shared" si="7"/>
        <v>0</v>
      </c>
      <c r="P97" s="21">
        <f t="shared" si="7"/>
        <v>0</v>
      </c>
    </row>
    <row r="98" spans="1:16" ht="15" customHeight="1" x14ac:dyDescent="0.2">
      <c r="A98" s="15" t="s">
        <v>111</v>
      </c>
      <c r="B98" s="16" t="s">
        <v>207</v>
      </c>
      <c r="C98" s="17" t="s">
        <v>112</v>
      </c>
      <c r="D98" s="18">
        <v>18103</v>
      </c>
      <c r="E98" s="18">
        <v>48827</v>
      </c>
      <c r="F98" s="18">
        <v>0</v>
      </c>
      <c r="G98" s="18">
        <v>0</v>
      </c>
      <c r="H98" s="18">
        <v>0</v>
      </c>
      <c r="I98" s="18">
        <v>0</v>
      </c>
      <c r="J98" s="19">
        <v>66930</v>
      </c>
      <c r="K98" s="20">
        <f t="shared" si="7"/>
        <v>0.27047661736142237</v>
      </c>
      <c r="L98" s="21">
        <f t="shared" si="7"/>
        <v>0.72952338263857763</v>
      </c>
      <c r="M98" s="21">
        <f t="shared" si="7"/>
        <v>0</v>
      </c>
      <c r="N98" s="21">
        <f t="shared" si="7"/>
        <v>0</v>
      </c>
      <c r="O98" s="21">
        <f t="shared" si="7"/>
        <v>0</v>
      </c>
      <c r="P98" s="21">
        <f t="shared" si="7"/>
        <v>0</v>
      </c>
    </row>
    <row r="99" spans="1:16" ht="15" customHeight="1" x14ac:dyDescent="0.2">
      <c r="A99" s="15" t="s">
        <v>113</v>
      </c>
      <c r="B99" s="16" t="s">
        <v>207</v>
      </c>
      <c r="C99" s="17" t="s">
        <v>114</v>
      </c>
      <c r="D99" s="18">
        <v>109437</v>
      </c>
      <c r="E99" s="18">
        <v>237111</v>
      </c>
      <c r="F99" s="18">
        <v>93942</v>
      </c>
      <c r="G99" s="18">
        <v>28500</v>
      </c>
      <c r="H99" s="18">
        <v>0</v>
      </c>
      <c r="I99" s="18">
        <v>0</v>
      </c>
      <c r="J99" s="19">
        <v>468990</v>
      </c>
      <c r="K99" s="20">
        <f t="shared" si="7"/>
        <v>0.23334612678308705</v>
      </c>
      <c r="L99" s="21">
        <f t="shared" si="7"/>
        <v>0.50557794409262458</v>
      </c>
      <c r="M99" s="21">
        <f t="shared" si="7"/>
        <v>0.20030704279408942</v>
      </c>
      <c r="N99" s="21">
        <f t="shared" si="7"/>
        <v>6.0768886330198939E-2</v>
      </c>
      <c r="O99" s="21">
        <f t="shared" si="7"/>
        <v>0</v>
      </c>
      <c r="P99" s="21">
        <f t="shared" si="7"/>
        <v>0</v>
      </c>
    </row>
    <row r="100" spans="1:16" ht="15" customHeight="1" x14ac:dyDescent="0.2">
      <c r="A100" s="22" t="s">
        <v>115</v>
      </c>
      <c r="B100" s="23" t="s">
        <v>207</v>
      </c>
      <c r="C100" s="39" t="s">
        <v>116</v>
      </c>
      <c r="D100" s="25">
        <v>375831</v>
      </c>
      <c r="E100" s="25">
        <v>0</v>
      </c>
      <c r="F100" s="25">
        <v>59768</v>
      </c>
      <c r="G100" s="25">
        <v>290809</v>
      </c>
      <c r="H100" s="25">
        <v>0</v>
      </c>
      <c r="I100" s="25">
        <v>0</v>
      </c>
      <c r="J100" s="26">
        <v>726408</v>
      </c>
      <c r="K100" s="27">
        <f t="shared" si="7"/>
        <v>0.51738279314104474</v>
      </c>
      <c r="L100" s="28">
        <f t="shared" si="7"/>
        <v>0</v>
      </c>
      <c r="M100" s="28">
        <f t="shared" si="7"/>
        <v>8.2278829528309158E-2</v>
      </c>
      <c r="N100" s="28">
        <f t="shared" si="7"/>
        <v>0.40033837733064614</v>
      </c>
      <c r="O100" s="28">
        <f t="shared" si="7"/>
        <v>0</v>
      </c>
      <c r="P100" s="28">
        <f t="shared" si="7"/>
        <v>0</v>
      </c>
    </row>
    <row r="101" spans="1:16" ht="15" customHeight="1" x14ac:dyDescent="0.2">
      <c r="A101" s="8" t="s">
        <v>117</v>
      </c>
      <c r="B101" s="9" t="s">
        <v>207</v>
      </c>
      <c r="C101" s="10" t="s">
        <v>118</v>
      </c>
      <c r="D101" s="11">
        <v>403885</v>
      </c>
      <c r="E101" s="11">
        <v>0</v>
      </c>
      <c r="F101" s="11">
        <v>100</v>
      </c>
      <c r="G101" s="11">
        <v>183148</v>
      </c>
      <c r="H101" s="11">
        <v>0</v>
      </c>
      <c r="I101" s="11">
        <v>0</v>
      </c>
      <c r="J101" s="12">
        <v>587133</v>
      </c>
      <c r="K101" s="13">
        <f t="shared" si="7"/>
        <v>0.68789354371156108</v>
      </c>
      <c r="L101" s="14">
        <f t="shared" si="7"/>
        <v>0</v>
      </c>
      <c r="M101" s="14">
        <f t="shared" si="7"/>
        <v>1.703191610759402E-4</v>
      </c>
      <c r="N101" s="14">
        <f t="shared" si="7"/>
        <v>0.31193613712736296</v>
      </c>
      <c r="O101" s="14">
        <f t="shared" si="7"/>
        <v>0</v>
      </c>
      <c r="P101" s="14">
        <f t="shared" si="7"/>
        <v>0</v>
      </c>
    </row>
    <row r="102" spans="1:16" ht="15" customHeight="1" x14ac:dyDescent="0.2">
      <c r="A102" s="15" t="s">
        <v>119</v>
      </c>
      <c r="B102" s="16" t="s">
        <v>207</v>
      </c>
      <c r="C102" s="17" t="s">
        <v>120</v>
      </c>
      <c r="D102" s="18">
        <v>82303</v>
      </c>
      <c r="E102" s="18">
        <v>1125</v>
      </c>
      <c r="F102" s="18">
        <v>0</v>
      </c>
      <c r="G102" s="18">
        <v>240</v>
      </c>
      <c r="H102" s="18">
        <v>0</v>
      </c>
      <c r="I102" s="18">
        <v>0</v>
      </c>
      <c r="J102" s="19">
        <v>83668</v>
      </c>
      <c r="K102" s="20">
        <f t="shared" si="7"/>
        <v>0.98368551895587319</v>
      </c>
      <c r="L102" s="21">
        <f t="shared" si="7"/>
        <v>1.3446000860544056E-2</v>
      </c>
      <c r="M102" s="21">
        <f t="shared" si="7"/>
        <v>0</v>
      </c>
      <c r="N102" s="21">
        <f t="shared" si="7"/>
        <v>2.8684801835827316E-3</v>
      </c>
      <c r="O102" s="21">
        <f t="shared" si="7"/>
        <v>0</v>
      </c>
      <c r="P102" s="21">
        <f t="shared" si="7"/>
        <v>0</v>
      </c>
    </row>
    <row r="103" spans="1:16" ht="15" customHeight="1" x14ac:dyDescent="0.2">
      <c r="A103" s="15" t="s">
        <v>121</v>
      </c>
      <c r="B103" s="16" t="s">
        <v>207</v>
      </c>
      <c r="C103" s="17" t="s">
        <v>122</v>
      </c>
      <c r="D103" s="18">
        <v>142135</v>
      </c>
      <c r="E103" s="18">
        <v>16378</v>
      </c>
      <c r="F103" s="18">
        <v>4192</v>
      </c>
      <c r="G103" s="18">
        <v>0</v>
      </c>
      <c r="H103" s="18">
        <v>0</v>
      </c>
      <c r="I103" s="18">
        <v>0</v>
      </c>
      <c r="J103" s="19">
        <v>162705</v>
      </c>
      <c r="K103" s="20">
        <f t="shared" si="7"/>
        <v>0.87357487477336282</v>
      </c>
      <c r="L103" s="21">
        <f t="shared" si="7"/>
        <v>0.10066070495682369</v>
      </c>
      <c r="M103" s="21">
        <f t="shared" si="7"/>
        <v>2.5764420269813466E-2</v>
      </c>
      <c r="N103" s="21">
        <f t="shared" si="7"/>
        <v>0</v>
      </c>
      <c r="O103" s="21">
        <f t="shared" si="7"/>
        <v>0</v>
      </c>
      <c r="P103" s="21">
        <f t="shared" si="7"/>
        <v>0</v>
      </c>
    </row>
    <row r="104" spans="1:16" ht="15" customHeight="1" x14ac:dyDescent="0.2">
      <c r="A104" s="15" t="s">
        <v>123</v>
      </c>
      <c r="B104" s="16" t="s">
        <v>207</v>
      </c>
      <c r="C104" s="17" t="s">
        <v>124</v>
      </c>
      <c r="D104" s="18">
        <v>163839</v>
      </c>
      <c r="E104" s="18">
        <v>0</v>
      </c>
      <c r="F104" s="18">
        <v>81239</v>
      </c>
      <c r="G104" s="18">
        <v>0</v>
      </c>
      <c r="H104" s="18">
        <v>0</v>
      </c>
      <c r="I104" s="18">
        <v>0</v>
      </c>
      <c r="J104" s="19">
        <v>245078</v>
      </c>
      <c r="K104" s="20">
        <f t="shared" si="7"/>
        <v>0.66851777801353041</v>
      </c>
      <c r="L104" s="21">
        <f t="shared" si="7"/>
        <v>0</v>
      </c>
      <c r="M104" s="21">
        <f t="shared" si="7"/>
        <v>0.33148222198646959</v>
      </c>
      <c r="N104" s="21">
        <f t="shared" si="7"/>
        <v>0</v>
      </c>
      <c r="O104" s="21">
        <f t="shared" si="7"/>
        <v>0</v>
      </c>
      <c r="P104" s="21">
        <f t="shared" si="7"/>
        <v>0</v>
      </c>
    </row>
    <row r="105" spans="1:16" ht="15" customHeight="1" x14ac:dyDescent="0.2">
      <c r="A105" s="22" t="s">
        <v>125</v>
      </c>
      <c r="B105" s="23" t="s">
        <v>207</v>
      </c>
      <c r="C105" s="39" t="s">
        <v>126</v>
      </c>
      <c r="D105" s="25">
        <v>88548</v>
      </c>
      <c r="E105" s="25">
        <v>0</v>
      </c>
      <c r="F105" s="25">
        <v>122</v>
      </c>
      <c r="G105" s="25">
        <v>56051</v>
      </c>
      <c r="H105" s="25">
        <v>0</v>
      </c>
      <c r="I105" s="25">
        <v>0</v>
      </c>
      <c r="J105" s="26">
        <v>144721</v>
      </c>
      <c r="K105" s="27">
        <f t="shared" si="7"/>
        <v>0.61185315192681089</v>
      </c>
      <c r="L105" s="28">
        <f t="shared" si="7"/>
        <v>0</v>
      </c>
      <c r="M105" s="28">
        <f t="shared" si="7"/>
        <v>8.4300136123990302E-4</v>
      </c>
      <c r="N105" s="28">
        <f t="shared" si="7"/>
        <v>0.38730384671194917</v>
      </c>
      <c r="O105" s="28">
        <f t="shared" si="7"/>
        <v>0</v>
      </c>
      <c r="P105" s="28">
        <f t="shared" si="7"/>
        <v>0</v>
      </c>
    </row>
    <row r="106" spans="1:16" ht="15" customHeight="1" x14ac:dyDescent="0.2">
      <c r="A106" s="8" t="s">
        <v>127</v>
      </c>
      <c r="B106" s="9" t="s">
        <v>207</v>
      </c>
      <c r="C106" s="40" t="s">
        <v>128</v>
      </c>
      <c r="D106" s="11">
        <v>199351</v>
      </c>
      <c r="E106" s="11">
        <v>5863</v>
      </c>
      <c r="F106" s="11">
        <v>46349</v>
      </c>
      <c r="G106" s="11">
        <v>52692</v>
      </c>
      <c r="H106" s="11">
        <v>0</v>
      </c>
      <c r="I106" s="11">
        <v>0</v>
      </c>
      <c r="J106" s="12">
        <v>304255</v>
      </c>
      <c r="K106" s="13">
        <f t="shared" si="7"/>
        <v>0.655210267703078</v>
      </c>
      <c r="L106" s="14">
        <f t="shared" si="7"/>
        <v>1.9270020213307915E-2</v>
      </c>
      <c r="M106" s="14">
        <f t="shared" si="7"/>
        <v>0.1523360339189167</v>
      </c>
      <c r="N106" s="14">
        <f t="shared" si="7"/>
        <v>0.17318367816469737</v>
      </c>
      <c r="O106" s="14">
        <f t="shared" si="7"/>
        <v>0</v>
      </c>
      <c r="P106" s="14">
        <f t="shared" si="7"/>
        <v>0</v>
      </c>
    </row>
    <row r="107" spans="1:16" ht="15" customHeight="1" x14ac:dyDescent="0.2">
      <c r="A107" s="15" t="s">
        <v>129</v>
      </c>
      <c r="B107" s="16" t="s">
        <v>207</v>
      </c>
      <c r="C107" s="17" t="s">
        <v>130</v>
      </c>
      <c r="D107" s="18">
        <v>205692</v>
      </c>
      <c r="E107" s="18">
        <v>11258</v>
      </c>
      <c r="F107" s="18">
        <v>106364</v>
      </c>
      <c r="G107" s="18">
        <v>7126</v>
      </c>
      <c r="H107" s="18">
        <v>0</v>
      </c>
      <c r="I107" s="18">
        <v>0</v>
      </c>
      <c r="J107" s="19">
        <v>330440</v>
      </c>
      <c r="K107" s="20">
        <f t="shared" si="7"/>
        <v>0.62247911875075657</v>
      </c>
      <c r="L107" s="21">
        <f t="shared" si="7"/>
        <v>3.4069725214865031E-2</v>
      </c>
      <c r="M107" s="21">
        <f t="shared" si="7"/>
        <v>0.32188597022152282</v>
      </c>
      <c r="N107" s="21">
        <f t="shared" si="7"/>
        <v>2.1565185812855586E-2</v>
      </c>
      <c r="O107" s="21">
        <f t="shared" si="7"/>
        <v>0</v>
      </c>
      <c r="P107" s="21">
        <f t="shared" si="7"/>
        <v>0</v>
      </c>
    </row>
    <row r="108" spans="1:16" ht="15" customHeight="1" x14ac:dyDescent="0.2">
      <c r="A108" s="15" t="s">
        <v>131</v>
      </c>
      <c r="B108" s="16" t="s">
        <v>207</v>
      </c>
      <c r="C108" s="41" t="s">
        <v>132</v>
      </c>
      <c r="D108" s="18">
        <v>156817</v>
      </c>
      <c r="E108" s="18">
        <v>19127</v>
      </c>
      <c r="F108" s="18">
        <v>44372</v>
      </c>
      <c r="G108" s="18">
        <v>155140</v>
      </c>
      <c r="H108" s="18">
        <v>0</v>
      </c>
      <c r="I108" s="18">
        <v>0</v>
      </c>
      <c r="J108" s="19">
        <v>375456</v>
      </c>
      <c r="K108" s="20">
        <f t="shared" si="7"/>
        <v>0.41767077899940341</v>
      </c>
      <c r="L108" s="21">
        <f t="shared" si="7"/>
        <v>5.0943386175743628E-2</v>
      </c>
      <c r="M108" s="21">
        <f t="shared" si="7"/>
        <v>0.11818162447796812</v>
      </c>
      <c r="N108" s="21">
        <f t="shared" si="7"/>
        <v>0.41320421034688487</v>
      </c>
      <c r="O108" s="21">
        <f t="shared" si="7"/>
        <v>0</v>
      </c>
      <c r="P108" s="21">
        <f t="shared" si="7"/>
        <v>0</v>
      </c>
    </row>
    <row r="109" spans="1:16" ht="15" customHeight="1" x14ac:dyDescent="0.2">
      <c r="A109" s="15" t="s">
        <v>133</v>
      </c>
      <c r="B109" s="16" t="s">
        <v>207</v>
      </c>
      <c r="C109" s="17" t="s">
        <v>134</v>
      </c>
      <c r="D109" s="18">
        <v>117928</v>
      </c>
      <c r="E109" s="18">
        <v>12888</v>
      </c>
      <c r="F109" s="18">
        <v>36947</v>
      </c>
      <c r="G109" s="18">
        <v>2281</v>
      </c>
      <c r="H109" s="18">
        <v>0</v>
      </c>
      <c r="I109" s="18">
        <v>0</v>
      </c>
      <c r="J109" s="19">
        <v>170044</v>
      </c>
      <c r="K109" s="20">
        <f t="shared" si="7"/>
        <v>0.69351461974547768</v>
      </c>
      <c r="L109" s="21">
        <f t="shared" si="7"/>
        <v>7.5792147914657382E-2</v>
      </c>
      <c r="M109" s="21">
        <f t="shared" si="7"/>
        <v>0.21727905718519913</v>
      </c>
      <c r="N109" s="21">
        <f t="shared" si="7"/>
        <v>1.3414175154665852E-2</v>
      </c>
      <c r="O109" s="21">
        <f t="shared" si="7"/>
        <v>0</v>
      </c>
      <c r="P109" s="21">
        <f t="shared" si="7"/>
        <v>0</v>
      </c>
    </row>
    <row r="110" spans="1:16" ht="15" customHeight="1" x14ac:dyDescent="0.2">
      <c r="A110" s="22" t="s">
        <v>135</v>
      </c>
      <c r="B110" s="23" t="s">
        <v>207</v>
      </c>
      <c r="C110" s="39" t="s">
        <v>136</v>
      </c>
      <c r="D110" s="25">
        <v>299427</v>
      </c>
      <c r="E110" s="25">
        <v>28940</v>
      </c>
      <c r="F110" s="25">
        <v>74107</v>
      </c>
      <c r="G110" s="25">
        <v>131085</v>
      </c>
      <c r="H110" s="25">
        <v>0</v>
      </c>
      <c r="I110" s="25">
        <v>0</v>
      </c>
      <c r="J110" s="26">
        <v>533559</v>
      </c>
      <c r="K110" s="27">
        <f t="shared" si="7"/>
        <v>0.56118817225461481</v>
      </c>
      <c r="L110" s="28">
        <f t="shared" si="7"/>
        <v>5.4239549890452605E-2</v>
      </c>
      <c r="M110" s="28">
        <f t="shared" si="7"/>
        <v>0.13889185638326784</v>
      </c>
      <c r="N110" s="28">
        <f t="shared" si="7"/>
        <v>0.2456804214716648</v>
      </c>
      <c r="O110" s="28">
        <f t="shared" si="7"/>
        <v>0</v>
      </c>
      <c r="P110" s="28">
        <f t="shared" si="7"/>
        <v>0</v>
      </c>
    </row>
    <row r="111" spans="1:16" ht="15" customHeight="1" x14ac:dyDescent="0.2">
      <c r="A111" s="8" t="s">
        <v>137</v>
      </c>
      <c r="B111" s="9" t="s">
        <v>207</v>
      </c>
      <c r="C111" s="40" t="s">
        <v>138</v>
      </c>
      <c r="D111" s="11">
        <v>262270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2">
        <v>262270</v>
      </c>
      <c r="K111" s="13">
        <f t="shared" si="7"/>
        <v>1</v>
      </c>
      <c r="L111" s="14">
        <f t="shared" si="7"/>
        <v>0</v>
      </c>
      <c r="M111" s="14">
        <f t="shared" si="7"/>
        <v>0</v>
      </c>
      <c r="N111" s="14">
        <f t="shared" si="7"/>
        <v>0</v>
      </c>
      <c r="O111" s="14">
        <f t="shared" si="7"/>
        <v>0</v>
      </c>
      <c r="P111" s="14">
        <f t="shared" si="7"/>
        <v>0</v>
      </c>
    </row>
    <row r="112" spans="1:16" ht="15" customHeight="1" x14ac:dyDescent="0.2">
      <c r="A112" s="15" t="s">
        <v>139</v>
      </c>
      <c r="B112" s="16" t="s">
        <v>207</v>
      </c>
      <c r="C112" s="17" t="s">
        <v>140</v>
      </c>
      <c r="D112" s="18">
        <v>356336</v>
      </c>
      <c r="E112" s="18">
        <v>11289</v>
      </c>
      <c r="F112" s="18">
        <v>71019</v>
      </c>
      <c r="G112" s="18">
        <v>187213</v>
      </c>
      <c r="H112" s="18">
        <v>0</v>
      </c>
      <c r="I112" s="18">
        <v>0</v>
      </c>
      <c r="J112" s="19">
        <v>625857</v>
      </c>
      <c r="K112" s="20">
        <f t="shared" si="7"/>
        <v>0.56935689782170684</v>
      </c>
      <c r="L112" s="21">
        <f t="shared" si="7"/>
        <v>1.8037666751350549E-2</v>
      </c>
      <c r="M112" s="21">
        <f t="shared" si="7"/>
        <v>0.11347480334964696</v>
      </c>
      <c r="N112" s="21">
        <f t="shared" si="7"/>
        <v>0.29913063207729562</v>
      </c>
      <c r="O112" s="21">
        <f t="shared" si="7"/>
        <v>0</v>
      </c>
      <c r="P112" s="21">
        <f t="shared" si="7"/>
        <v>0</v>
      </c>
    </row>
    <row r="113" spans="1:16" ht="15" customHeight="1" x14ac:dyDescent="0.2">
      <c r="A113" s="15" t="s">
        <v>141</v>
      </c>
      <c r="B113" s="16" t="s">
        <v>207</v>
      </c>
      <c r="C113" s="41" t="s">
        <v>142</v>
      </c>
      <c r="D113" s="18">
        <v>177562</v>
      </c>
      <c r="E113" s="18">
        <v>1254</v>
      </c>
      <c r="F113" s="18">
        <v>367</v>
      </c>
      <c r="G113" s="18">
        <v>141037</v>
      </c>
      <c r="H113" s="18">
        <v>0</v>
      </c>
      <c r="I113" s="18">
        <v>0</v>
      </c>
      <c r="J113" s="19">
        <v>320220</v>
      </c>
      <c r="K113" s="20">
        <f t="shared" si="7"/>
        <v>0.55450003122853042</v>
      </c>
      <c r="L113" s="21">
        <f t="shared" si="7"/>
        <v>3.9160577103241525E-3</v>
      </c>
      <c r="M113" s="21">
        <f t="shared" si="7"/>
        <v>1.1460870651427144E-3</v>
      </c>
      <c r="N113" s="21">
        <f t="shared" si="7"/>
        <v>0.44043782399600273</v>
      </c>
      <c r="O113" s="21">
        <f t="shared" si="7"/>
        <v>0</v>
      </c>
      <c r="P113" s="21">
        <f t="shared" si="7"/>
        <v>0</v>
      </c>
    </row>
    <row r="114" spans="1:16" ht="15" customHeight="1" x14ac:dyDescent="0.2">
      <c r="A114" s="15" t="s">
        <v>143</v>
      </c>
      <c r="B114" s="16" t="s">
        <v>207</v>
      </c>
      <c r="C114" s="17" t="s">
        <v>144</v>
      </c>
      <c r="D114" s="18">
        <v>138299</v>
      </c>
      <c r="E114" s="18">
        <v>0</v>
      </c>
      <c r="F114" s="18">
        <v>0</v>
      </c>
      <c r="G114" s="18">
        <v>58687</v>
      </c>
      <c r="H114" s="18">
        <v>0</v>
      </c>
      <c r="I114" s="18">
        <v>0</v>
      </c>
      <c r="J114" s="19">
        <v>196986</v>
      </c>
      <c r="K114" s="20">
        <f t="shared" si="7"/>
        <v>0.70207527438498163</v>
      </c>
      <c r="L114" s="21">
        <f t="shared" si="7"/>
        <v>0</v>
      </c>
      <c r="M114" s="21">
        <f t="shared" si="7"/>
        <v>0</v>
      </c>
      <c r="N114" s="21">
        <f t="shared" si="7"/>
        <v>0.29792472561501832</v>
      </c>
      <c r="O114" s="21">
        <f t="shared" si="7"/>
        <v>0</v>
      </c>
      <c r="P114" s="21">
        <f t="shared" si="7"/>
        <v>0</v>
      </c>
    </row>
    <row r="115" spans="1:16" ht="15" customHeight="1" x14ac:dyDescent="0.2">
      <c r="A115" s="22" t="s">
        <v>145</v>
      </c>
      <c r="B115" s="23" t="s">
        <v>207</v>
      </c>
      <c r="C115" s="39" t="s">
        <v>146</v>
      </c>
      <c r="D115" s="25">
        <v>1701091</v>
      </c>
      <c r="E115" s="25">
        <v>3267</v>
      </c>
      <c r="F115" s="25">
        <v>155642</v>
      </c>
      <c r="G115" s="25">
        <v>0</v>
      </c>
      <c r="H115" s="25">
        <v>0</v>
      </c>
      <c r="I115" s="25">
        <v>0</v>
      </c>
      <c r="J115" s="26">
        <v>1860000</v>
      </c>
      <c r="K115" s="27">
        <f t="shared" si="7"/>
        <v>0.91456505376344088</v>
      </c>
      <c r="L115" s="28">
        <f t="shared" si="7"/>
        <v>1.7564516129032258E-3</v>
      </c>
      <c r="M115" s="28">
        <f t="shared" si="7"/>
        <v>8.3678494623655911E-2</v>
      </c>
      <c r="N115" s="28">
        <f t="shared" si="7"/>
        <v>0</v>
      </c>
      <c r="O115" s="28">
        <f t="shared" si="7"/>
        <v>0</v>
      </c>
      <c r="P115" s="28">
        <f t="shared" si="7"/>
        <v>0</v>
      </c>
    </row>
    <row r="116" spans="1:16" ht="15" customHeight="1" x14ac:dyDescent="0.2">
      <c r="A116" s="8" t="s">
        <v>147</v>
      </c>
      <c r="B116" s="9" t="s">
        <v>207</v>
      </c>
      <c r="C116" s="10" t="s">
        <v>148</v>
      </c>
      <c r="D116" s="11">
        <v>259871</v>
      </c>
      <c r="E116" s="11">
        <v>24350</v>
      </c>
      <c r="F116" s="11">
        <v>51936</v>
      </c>
      <c r="G116" s="11">
        <v>293822</v>
      </c>
      <c r="H116" s="11">
        <v>0</v>
      </c>
      <c r="I116" s="11">
        <v>0</v>
      </c>
      <c r="J116" s="12">
        <v>629979</v>
      </c>
      <c r="K116" s="13">
        <f t="shared" si="7"/>
        <v>0.41250740104035216</v>
      </c>
      <c r="L116" s="14">
        <f t="shared" si="7"/>
        <v>3.8652082053528769E-2</v>
      </c>
      <c r="M116" s="14">
        <f t="shared" si="7"/>
        <v>8.2440843266204114E-2</v>
      </c>
      <c r="N116" s="14">
        <f t="shared" si="7"/>
        <v>0.46639967363991497</v>
      </c>
      <c r="O116" s="14">
        <f t="shared" si="7"/>
        <v>0</v>
      </c>
      <c r="P116" s="14">
        <f t="shared" si="7"/>
        <v>0</v>
      </c>
    </row>
    <row r="117" spans="1:16" ht="15" customHeight="1" x14ac:dyDescent="0.2">
      <c r="A117" s="15" t="s">
        <v>149</v>
      </c>
      <c r="B117" s="16" t="s">
        <v>207</v>
      </c>
      <c r="C117" s="17" t="s">
        <v>150</v>
      </c>
      <c r="D117" s="18">
        <v>109260</v>
      </c>
      <c r="E117" s="18">
        <v>147670</v>
      </c>
      <c r="F117" s="18">
        <v>9654</v>
      </c>
      <c r="G117" s="18">
        <v>0</v>
      </c>
      <c r="H117" s="18">
        <v>0</v>
      </c>
      <c r="I117" s="18">
        <v>0</v>
      </c>
      <c r="J117" s="19">
        <v>266584</v>
      </c>
      <c r="K117" s="20">
        <f t="shared" si="7"/>
        <v>0.40985205413678238</v>
      </c>
      <c r="L117" s="21">
        <f t="shared" si="7"/>
        <v>0.55393421960807854</v>
      </c>
      <c r="M117" s="21">
        <f t="shared" si="7"/>
        <v>3.6213726255139092E-2</v>
      </c>
      <c r="N117" s="21">
        <f t="shared" si="7"/>
        <v>0</v>
      </c>
      <c r="O117" s="21">
        <f t="shared" si="7"/>
        <v>0</v>
      </c>
      <c r="P117" s="21">
        <f t="shared" si="7"/>
        <v>0</v>
      </c>
    </row>
    <row r="118" spans="1:16" ht="15" customHeight="1" x14ac:dyDescent="0.2">
      <c r="A118" s="15" t="s">
        <v>151</v>
      </c>
      <c r="B118" s="16" t="s">
        <v>207</v>
      </c>
      <c r="C118" s="41" t="s">
        <v>152</v>
      </c>
      <c r="D118" s="18">
        <v>80938</v>
      </c>
      <c r="E118" s="18">
        <v>0</v>
      </c>
      <c r="F118" s="18">
        <v>49319</v>
      </c>
      <c r="G118" s="18">
        <v>8373</v>
      </c>
      <c r="H118" s="18">
        <v>0</v>
      </c>
      <c r="I118" s="18">
        <v>0</v>
      </c>
      <c r="J118" s="19">
        <v>138630</v>
      </c>
      <c r="K118" s="20">
        <f t="shared" si="7"/>
        <v>0.58384188126668113</v>
      </c>
      <c r="L118" s="21">
        <f t="shared" si="7"/>
        <v>0</v>
      </c>
      <c r="M118" s="21">
        <f t="shared" si="7"/>
        <v>0.35575993652167642</v>
      </c>
      <c r="N118" s="21">
        <f t="shared" si="7"/>
        <v>6.0398182211642504E-2</v>
      </c>
      <c r="O118" s="21">
        <f t="shared" si="7"/>
        <v>0</v>
      </c>
      <c r="P118" s="21">
        <f t="shared" si="7"/>
        <v>0</v>
      </c>
    </row>
    <row r="119" spans="1:16" ht="15" customHeight="1" x14ac:dyDescent="0.2">
      <c r="A119" s="15" t="s">
        <v>153</v>
      </c>
      <c r="B119" s="16" t="s">
        <v>207</v>
      </c>
      <c r="C119" s="17" t="s">
        <v>154</v>
      </c>
      <c r="D119" s="18">
        <v>146386</v>
      </c>
      <c r="E119" s="18">
        <v>0</v>
      </c>
      <c r="F119" s="18">
        <v>2050</v>
      </c>
      <c r="G119" s="18">
        <v>235290</v>
      </c>
      <c r="H119" s="18">
        <v>0</v>
      </c>
      <c r="I119" s="18">
        <v>0</v>
      </c>
      <c r="J119" s="19">
        <v>383726</v>
      </c>
      <c r="K119" s="20">
        <f t="shared" si="7"/>
        <v>0.38148574764284932</v>
      </c>
      <c r="L119" s="21">
        <f t="shared" si="7"/>
        <v>0</v>
      </c>
      <c r="M119" s="21">
        <f t="shared" si="7"/>
        <v>5.3423536586001468E-3</v>
      </c>
      <c r="N119" s="21">
        <f t="shared" si="7"/>
        <v>0.61317189869855049</v>
      </c>
      <c r="O119" s="21">
        <f t="shared" si="7"/>
        <v>0</v>
      </c>
      <c r="P119" s="21">
        <f t="shared" si="7"/>
        <v>0</v>
      </c>
    </row>
    <row r="120" spans="1:16" ht="15" customHeight="1" x14ac:dyDescent="0.2">
      <c r="A120" s="22" t="s">
        <v>155</v>
      </c>
      <c r="B120" s="23" t="s">
        <v>207</v>
      </c>
      <c r="C120" s="39" t="s">
        <v>156</v>
      </c>
      <c r="D120" s="25">
        <v>190519</v>
      </c>
      <c r="E120" s="25">
        <v>0</v>
      </c>
      <c r="F120" s="25">
        <v>98</v>
      </c>
      <c r="G120" s="25">
        <v>76459</v>
      </c>
      <c r="H120" s="25">
        <v>0</v>
      </c>
      <c r="I120" s="25">
        <v>0</v>
      </c>
      <c r="J120" s="26">
        <v>267076</v>
      </c>
      <c r="K120" s="27">
        <f t="shared" si="7"/>
        <v>0.71335125582231274</v>
      </c>
      <c r="L120" s="28">
        <f t="shared" si="7"/>
        <v>0</v>
      </c>
      <c r="M120" s="28">
        <f t="shared" si="7"/>
        <v>3.6693675208554868E-4</v>
      </c>
      <c r="N120" s="28">
        <f t="shared" si="7"/>
        <v>0.28628180742560172</v>
      </c>
      <c r="O120" s="28">
        <f t="shared" si="7"/>
        <v>0</v>
      </c>
      <c r="P120" s="28">
        <f t="shared" si="7"/>
        <v>0</v>
      </c>
    </row>
    <row r="121" spans="1:16" ht="15" customHeight="1" x14ac:dyDescent="0.2">
      <c r="A121" s="15" t="s">
        <v>157</v>
      </c>
      <c r="B121" s="16" t="s">
        <v>207</v>
      </c>
      <c r="C121" s="17" t="s">
        <v>158</v>
      </c>
      <c r="D121" s="18">
        <v>459863</v>
      </c>
      <c r="E121" s="18">
        <v>0</v>
      </c>
      <c r="F121" s="18">
        <v>1600</v>
      </c>
      <c r="G121" s="18">
        <v>589725</v>
      </c>
      <c r="H121" s="18">
        <v>0</v>
      </c>
      <c r="I121" s="18">
        <v>0</v>
      </c>
      <c r="J121" s="19">
        <v>1051188</v>
      </c>
      <c r="K121" s="20">
        <f t="shared" si="7"/>
        <v>0.43746979607834185</v>
      </c>
      <c r="L121" s="21">
        <f t="shared" si="7"/>
        <v>0</v>
      </c>
      <c r="M121" s="21">
        <f t="shared" si="7"/>
        <v>1.5220873906475339E-3</v>
      </c>
      <c r="N121" s="21">
        <f t="shared" si="7"/>
        <v>0.56100811653101068</v>
      </c>
      <c r="O121" s="21">
        <f t="shared" si="7"/>
        <v>0</v>
      </c>
      <c r="P121" s="21">
        <f t="shared" si="7"/>
        <v>0</v>
      </c>
    </row>
    <row r="122" spans="1:16" ht="15" customHeight="1" thickBot="1" x14ac:dyDescent="0.25">
      <c r="A122" s="29"/>
      <c r="B122" s="30"/>
      <c r="C122" s="31" t="s">
        <v>159</v>
      </c>
      <c r="D122" s="32">
        <f t="shared" ref="D122:J122" si="8">SUM(D81:D121)</f>
        <v>13753345</v>
      </c>
      <c r="E122" s="32">
        <f t="shared" si="8"/>
        <v>674349</v>
      </c>
      <c r="F122" s="32">
        <f t="shared" si="8"/>
        <v>1334559</v>
      </c>
      <c r="G122" s="32">
        <f t="shared" si="8"/>
        <v>4795708</v>
      </c>
      <c r="H122" s="32">
        <f t="shared" si="8"/>
        <v>0</v>
      </c>
      <c r="I122" s="32">
        <f t="shared" si="8"/>
        <v>82271</v>
      </c>
      <c r="J122" s="33">
        <f t="shared" si="8"/>
        <v>20640232</v>
      </c>
      <c r="K122" s="34">
        <f t="shared" si="7"/>
        <v>0.66633674466449799</v>
      </c>
      <c r="L122" s="35">
        <f t="shared" si="7"/>
        <v>3.2671580435723782E-2</v>
      </c>
      <c r="M122" s="35">
        <f t="shared" si="7"/>
        <v>6.4658139501532735E-2</v>
      </c>
      <c r="N122" s="35">
        <f t="shared" si="7"/>
        <v>0.23234758213958059</v>
      </c>
      <c r="O122" s="35">
        <f t="shared" si="7"/>
        <v>0</v>
      </c>
      <c r="P122" s="35">
        <f t="shared" si="7"/>
        <v>3.9859532586649224E-3</v>
      </c>
    </row>
    <row r="123" spans="1:16" ht="8.25" customHeight="1" thickTop="1" x14ac:dyDescent="0.2">
      <c r="A123" s="36"/>
      <c r="B123" s="37"/>
      <c r="C123" s="37"/>
      <c r="D123" s="37"/>
      <c r="E123" s="37"/>
      <c r="F123" s="37"/>
      <c r="G123" s="37"/>
      <c r="H123" s="37"/>
      <c r="I123" s="37"/>
      <c r="J123" s="38"/>
      <c r="K123" s="37"/>
      <c r="L123" s="37"/>
      <c r="M123" s="37"/>
      <c r="N123" s="37"/>
      <c r="O123" s="38"/>
      <c r="P123" s="38"/>
    </row>
    <row r="124" spans="1:16" ht="15" customHeight="1" x14ac:dyDescent="0.2">
      <c r="A124" s="8" t="s">
        <v>160</v>
      </c>
      <c r="B124" s="9" t="s">
        <v>207</v>
      </c>
      <c r="C124" s="10" t="s">
        <v>161</v>
      </c>
      <c r="D124" s="11">
        <v>425559</v>
      </c>
      <c r="E124" s="11">
        <v>5934</v>
      </c>
      <c r="F124" s="11">
        <v>179906</v>
      </c>
      <c r="G124" s="11">
        <v>0</v>
      </c>
      <c r="H124" s="11">
        <v>0</v>
      </c>
      <c r="I124" s="11">
        <v>0</v>
      </c>
      <c r="J124" s="12">
        <v>611399</v>
      </c>
      <c r="K124" s="13">
        <f t="shared" ref="K124:P139" si="9">IFERROR(D124/$J124,0)</f>
        <v>0.69604137396364729</v>
      </c>
      <c r="L124" s="14">
        <f t="shared" si="9"/>
        <v>9.7056095937350234E-3</v>
      </c>
      <c r="M124" s="14">
        <f t="shared" si="9"/>
        <v>0.29425301644261764</v>
      </c>
      <c r="N124" s="14">
        <f t="shared" si="9"/>
        <v>0</v>
      </c>
      <c r="O124" s="14">
        <f t="shared" si="9"/>
        <v>0</v>
      </c>
      <c r="P124" s="14">
        <f t="shared" si="9"/>
        <v>0</v>
      </c>
    </row>
    <row r="125" spans="1:16" ht="15" customHeight="1" x14ac:dyDescent="0.2">
      <c r="A125" s="15" t="s">
        <v>162</v>
      </c>
      <c r="B125" s="16" t="s">
        <v>207</v>
      </c>
      <c r="C125" s="41" t="s">
        <v>163</v>
      </c>
      <c r="D125" s="18">
        <v>815224</v>
      </c>
      <c r="E125" s="18">
        <v>42240</v>
      </c>
      <c r="F125" s="18">
        <v>93789</v>
      </c>
      <c r="G125" s="18">
        <v>32139</v>
      </c>
      <c r="H125" s="18">
        <v>0</v>
      </c>
      <c r="I125" s="18">
        <v>0</v>
      </c>
      <c r="J125" s="19">
        <v>983392</v>
      </c>
      <c r="K125" s="20">
        <f t="shared" si="9"/>
        <v>0.82899189743255997</v>
      </c>
      <c r="L125" s="21">
        <f t="shared" si="9"/>
        <v>4.2953369561680388E-2</v>
      </c>
      <c r="M125" s="21">
        <f t="shared" si="9"/>
        <v>9.5372954020370312E-2</v>
      </c>
      <c r="N125" s="21">
        <f t="shared" si="9"/>
        <v>3.2681778985389348E-2</v>
      </c>
      <c r="O125" s="21">
        <f t="shared" si="9"/>
        <v>0</v>
      </c>
      <c r="P125" s="21">
        <f t="shared" si="9"/>
        <v>0</v>
      </c>
    </row>
    <row r="126" spans="1:16" ht="15" customHeight="1" x14ac:dyDescent="0.2">
      <c r="A126" s="15" t="s">
        <v>164</v>
      </c>
      <c r="B126" s="16" t="s">
        <v>207</v>
      </c>
      <c r="C126" s="17" t="s">
        <v>165</v>
      </c>
      <c r="D126" s="18">
        <v>436200</v>
      </c>
      <c r="E126" s="18">
        <v>43416</v>
      </c>
      <c r="F126" s="18">
        <v>140809</v>
      </c>
      <c r="G126" s="18">
        <v>304584</v>
      </c>
      <c r="H126" s="18">
        <v>0</v>
      </c>
      <c r="I126" s="18">
        <v>0</v>
      </c>
      <c r="J126" s="19">
        <v>925009</v>
      </c>
      <c r="K126" s="20">
        <f t="shared" si="9"/>
        <v>0.47156297938722758</v>
      </c>
      <c r="L126" s="21">
        <f t="shared" si="9"/>
        <v>4.6935759543961196E-2</v>
      </c>
      <c r="M126" s="21">
        <f t="shared" si="9"/>
        <v>0.15222446484304478</v>
      </c>
      <c r="N126" s="21">
        <f t="shared" si="9"/>
        <v>0.32927679622576644</v>
      </c>
      <c r="O126" s="21">
        <f t="shared" si="9"/>
        <v>0</v>
      </c>
      <c r="P126" s="21">
        <f t="shared" si="9"/>
        <v>0</v>
      </c>
    </row>
    <row r="127" spans="1:16" ht="15" customHeight="1" x14ac:dyDescent="0.2">
      <c r="A127" s="15" t="s">
        <v>166</v>
      </c>
      <c r="B127" s="16" t="s">
        <v>207</v>
      </c>
      <c r="C127" s="17" t="s">
        <v>167</v>
      </c>
      <c r="D127" s="18">
        <v>420980</v>
      </c>
      <c r="E127" s="18">
        <v>0</v>
      </c>
      <c r="F127" s="18">
        <v>137592</v>
      </c>
      <c r="G127" s="18">
        <v>0</v>
      </c>
      <c r="H127" s="18">
        <v>0</v>
      </c>
      <c r="I127" s="18">
        <v>0</v>
      </c>
      <c r="J127" s="19">
        <v>558572</v>
      </c>
      <c r="K127" s="20">
        <f t="shared" si="9"/>
        <v>0.75367186325129076</v>
      </c>
      <c r="L127" s="21">
        <f t="shared" si="9"/>
        <v>0</v>
      </c>
      <c r="M127" s="21">
        <f t="shared" si="9"/>
        <v>0.24632813674870921</v>
      </c>
      <c r="N127" s="21">
        <f t="shared" si="9"/>
        <v>0</v>
      </c>
      <c r="O127" s="21">
        <f t="shared" si="9"/>
        <v>0</v>
      </c>
      <c r="P127" s="21">
        <f t="shared" si="9"/>
        <v>0</v>
      </c>
    </row>
    <row r="128" spans="1:16" ht="15" customHeight="1" x14ac:dyDescent="0.2">
      <c r="A128" s="22" t="s">
        <v>168</v>
      </c>
      <c r="B128" s="23" t="s">
        <v>207</v>
      </c>
      <c r="C128" s="39" t="s">
        <v>169</v>
      </c>
      <c r="D128" s="25">
        <v>677781</v>
      </c>
      <c r="E128" s="25">
        <v>0</v>
      </c>
      <c r="F128" s="25">
        <v>0</v>
      </c>
      <c r="G128" s="25">
        <v>15934</v>
      </c>
      <c r="H128" s="25">
        <v>0</v>
      </c>
      <c r="I128" s="25">
        <v>0</v>
      </c>
      <c r="J128" s="26">
        <v>693715</v>
      </c>
      <c r="K128" s="27">
        <f t="shared" si="9"/>
        <v>0.97703091327130021</v>
      </c>
      <c r="L128" s="28">
        <f t="shared" si="9"/>
        <v>0</v>
      </c>
      <c r="M128" s="28">
        <f t="shared" si="9"/>
        <v>0</v>
      </c>
      <c r="N128" s="28">
        <f t="shared" si="9"/>
        <v>2.2969086728699826E-2</v>
      </c>
      <c r="O128" s="28">
        <f t="shared" si="9"/>
        <v>0</v>
      </c>
      <c r="P128" s="28">
        <f t="shared" si="9"/>
        <v>0</v>
      </c>
    </row>
    <row r="129" spans="1:17" ht="15" customHeight="1" x14ac:dyDescent="0.2">
      <c r="A129" s="8" t="s">
        <v>170</v>
      </c>
      <c r="B129" s="9" t="s">
        <v>207</v>
      </c>
      <c r="C129" s="10" t="s">
        <v>171</v>
      </c>
      <c r="D129" s="11">
        <v>453016</v>
      </c>
      <c r="E129" s="11">
        <v>3335</v>
      </c>
      <c r="F129" s="11">
        <v>0</v>
      </c>
      <c r="G129" s="11">
        <v>3704</v>
      </c>
      <c r="H129" s="11">
        <v>0</v>
      </c>
      <c r="I129" s="11">
        <v>0</v>
      </c>
      <c r="J129" s="12">
        <v>460055</v>
      </c>
      <c r="K129" s="13">
        <f t="shared" si="9"/>
        <v>0.98469965547597571</v>
      </c>
      <c r="L129" s="14">
        <f t="shared" si="9"/>
        <v>7.2491332558063714E-3</v>
      </c>
      <c r="M129" s="14">
        <f t="shared" si="9"/>
        <v>0</v>
      </c>
      <c r="N129" s="14">
        <f t="shared" si="9"/>
        <v>8.0512112682179313E-3</v>
      </c>
      <c r="O129" s="14">
        <f t="shared" si="9"/>
        <v>0</v>
      </c>
      <c r="P129" s="14">
        <f t="shared" si="9"/>
        <v>0</v>
      </c>
    </row>
    <row r="130" spans="1:17" ht="15" customHeight="1" x14ac:dyDescent="0.2">
      <c r="A130" s="15" t="s">
        <v>172</v>
      </c>
      <c r="B130" s="16" t="s">
        <v>207</v>
      </c>
      <c r="C130" s="41" t="s">
        <v>173</v>
      </c>
      <c r="D130" s="18">
        <v>289115</v>
      </c>
      <c r="E130" s="18">
        <v>0</v>
      </c>
      <c r="F130" s="18">
        <v>302</v>
      </c>
      <c r="G130" s="18">
        <v>28109</v>
      </c>
      <c r="H130" s="18">
        <v>0</v>
      </c>
      <c r="I130" s="18">
        <v>0</v>
      </c>
      <c r="J130" s="19">
        <v>317526</v>
      </c>
      <c r="K130" s="20">
        <f t="shared" si="9"/>
        <v>0.91052386261282536</v>
      </c>
      <c r="L130" s="21">
        <f t="shared" si="9"/>
        <v>0</v>
      </c>
      <c r="M130" s="21">
        <f t="shared" si="9"/>
        <v>9.5110321674445563E-4</v>
      </c>
      <c r="N130" s="21">
        <f t="shared" si="9"/>
        <v>8.8525034170430145E-2</v>
      </c>
      <c r="O130" s="21">
        <f t="shared" si="9"/>
        <v>0</v>
      </c>
      <c r="P130" s="21">
        <f t="shared" si="9"/>
        <v>0</v>
      </c>
    </row>
    <row r="131" spans="1:17" ht="15" customHeight="1" x14ac:dyDescent="0.2">
      <c r="A131" s="15" t="s">
        <v>174</v>
      </c>
      <c r="B131" s="16" t="s">
        <v>207</v>
      </c>
      <c r="C131" s="17" t="s">
        <v>175</v>
      </c>
      <c r="D131" s="18">
        <v>1505872</v>
      </c>
      <c r="E131" s="18">
        <v>0</v>
      </c>
      <c r="F131" s="18">
        <v>24215</v>
      </c>
      <c r="G131" s="18">
        <v>96813</v>
      </c>
      <c r="H131" s="18">
        <v>0</v>
      </c>
      <c r="I131" s="18">
        <v>0</v>
      </c>
      <c r="J131" s="19">
        <v>1626900</v>
      </c>
      <c r="K131" s="20">
        <f t="shared" si="9"/>
        <v>0.92560821193681231</v>
      </c>
      <c r="L131" s="21">
        <f t="shared" si="9"/>
        <v>0</v>
      </c>
      <c r="M131" s="21">
        <f t="shared" si="9"/>
        <v>1.4884135472370767E-2</v>
      </c>
      <c r="N131" s="21">
        <f t="shared" si="9"/>
        <v>5.950765259081689E-2</v>
      </c>
      <c r="O131" s="21">
        <f t="shared" si="9"/>
        <v>0</v>
      </c>
      <c r="P131" s="21">
        <f t="shared" si="9"/>
        <v>0</v>
      </c>
    </row>
    <row r="132" spans="1:17" ht="15" customHeight="1" x14ac:dyDescent="0.2">
      <c r="A132" s="15" t="s">
        <v>176</v>
      </c>
      <c r="B132" s="16" t="s">
        <v>207</v>
      </c>
      <c r="C132" s="17" t="s">
        <v>177</v>
      </c>
      <c r="D132" s="18">
        <v>383204</v>
      </c>
      <c r="E132" s="18">
        <v>9864</v>
      </c>
      <c r="F132" s="18">
        <v>15882</v>
      </c>
      <c r="G132" s="18">
        <v>19800</v>
      </c>
      <c r="H132" s="18">
        <v>0</v>
      </c>
      <c r="I132" s="18">
        <v>0</v>
      </c>
      <c r="J132" s="19">
        <v>428750</v>
      </c>
      <c r="K132" s="20">
        <f t="shared" si="9"/>
        <v>0.89377026239067059</v>
      </c>
      <c r="L132" s="21">
        <f t="shared" si="9"/>
        <v>2.3006413994169098E-2</v>
      </c>
      <c r="M132" s="21">
        <f t="shared" si="9"/>
        <v>3.7042565597667637E-2</v>
      </c>
      <c r="N132" s="21">
        <f t="shared" si="9"/>
        <v>4.6180758017492711E-2</v>
      </c>
      <c r="O132" s="21">
        <f t="shared" si="9"/>
        <v>0</v>
      </c>
      <c r="P132" s="21">
        <f t="shared" si="9"/>
        <v>0</v>
      </c>
    </row>
    <row r="133" spans="1:17" ht="15" customHeight="1" x14ac:dyDescent="0.2">
      <c r="A133" s="22" t="s">
        <v>178</v>
      </c>
      <c r="B133" s="23" t="s">
        <v>207</v>
      </c>
      <c r="C133" s="39" t="s">
        <v>179</v>
      </c>
      <c r="D133" s="25">
        <v>527684</v>
      </c>
      <c r="E133" s="25">
        <v>15092</v>
      </c>
      <c r="F133" s="25">
        <v>93338</v>
      </c>
      <c r="G133" s="25">
        <v>60791</v>
      </c>
      <c r="H133" s="25">
        <v>0</v>
      </c>
      <c r="I133" s="25">
        <v>0</v>
      </c>
      <c r="J133" s="26">
        <v>696905</v>
      </c>
      <c r="K133" s="27">
        <f t="shared" si="9"/>
        <v>0.75718211233955846</v>
      </c>
      <c r="L133" s="28">
        <f t="shared" si="9"/>
        <v>2.1655749348906954E-2</v>
      </c>
      <c r="M133" s="28">
        <f t="shared" si="9"/>
        <v>0.1339321715298355</v>
      </c>
      <c r="N133" s="28">
        <f t="shared" si="9"/>
        <v>8.7229966781699086E-2</v>
      </c>
      <c r="O133" s="28">
        <f t="shared" si="9"/>
        <v>0</v>
      </c>
      <c r="P133" s="28">
        <f t="shared" si="9"/>
        <v>0</v>
      </c>
    </row>
    <row r="134" spans="1:17" ht="15" customHeight="1" x14ac:dyDescent="0.2">
      <c r="A134" s="8" t="s">
        <v>180</v>
      </c>
      <c r="B134" s="9" t="s">
        <v>207</v>
      </c>
      <c r="C134" s="10" t="s">
        <v>181</v>
      </c>
      <c r="D134" s="11">
        <v>1236998</v>
      </c>
      <c r="E134" s="11">
        <v>20787</v>
      </c>
      <c r="F134" s="11">
        <v>2196</v>
      </c>
      <c r="G134" s="11">
        <v>160983</v>
      </c>
      <c r="H134" s="11">
        <v>0</v>
      </c>
      <c r="I134" s="11">
        <v>0</v>
      </c>
      <c r="J134" s="12">
        <v>1420964</v>
      </c>
      <c r="K134" s="13">
        <f t="shared" si="9"/>
        <v>0.87053436962512776</v>
      </c>
      <c r="L134" s="14">
        <f t="shared" si="9"/>
        <v>1.4628801292643585E-2</v>
      </c>
      <c r="M134" s="14">
        <f t="shared" si="9"/>
        <v>1.5454297223574981E-3</v>
      </c>
      <c r="N134" s="14">
        <f t="shared" si="9"/>
        <v>0.11329139935987119</v>
      </c>
      <c r="O134" s="14">
        <f t="shared" si="9"/>
        <v>0</v>
      </c>
      <c r="P134" s="14">
        <f t="shared" si="9"/>
        <v>0</v>
      </c>
    </row>
    <row r="135" spans="1:17" ht="15" customHeight="1" x14ac:dyDescent="0.2">
      <c r="A135" s="15" t="s">
        <v>182</v>
      </c>
      <c r="B135" s="16" t="s">
        <v>207</v>
      </c>
      <c r="C135" s="41" t="s">
        <v>183</v>
      </c>
      <c r="D135" s="18">
        <v>856087</v>
      </c>
      <c r="E135" s="18">
        <v>9893</v>
      </c>
      <c r="F135" s="18">
        <v>110168</v>
      </c>
      <c r="G135" s="18">
        <v>37590</v>
      </c>
      <c r="H135" s="18">
        <v>0</v>
      </c>
      <c r="I135" s="18">
        <v>0</v>
      </c>
      <c r="J135" s="19">
        <v>1013738</v>
      </c>
      <c r="K135" s="20">
        <f t="shared" si="9"/>
        <v>0.84448545876745273</v>
      </c>
      <c r="L135" s="21">
        <f t="shared" si="9"/>
        <v>9.7589317950002863E-3</v>
      </c>
      <c r="M135" s="21">
        <f t="shared" si="9"/>
        <v>0.1086750225403408</v>
      </c>
      <c r="N135" s="21">
        <f t="shared" si="9"/>
        <v>3.7080586897206183E-2</v>
      </c>
      <c r="O135" s="21">
        <f t="shared" si="9"/>
        <v>0</v>
      </c>
      <c r="P135" s="21">
        <f t="shared" si="9"/>
        <v>0</v>
      </c>
    </row>
    <row r="136" spans="1:17" ht="15" customHeight="1" x14ac:dyDescent="0.2">
      <c r="A136" s="15" t="s">
        <v>184</v>
      </c>
      <c r="B136" s="16" t="s">
        <v>207</v>
      </c>
      <c r="C136" s="17" t="s">
        <v>185</v>
      </c>
      <c r="D136" s="18">
        <v>178492</v>
      </c>
      <c r="E136" s="18">
        <v>0</v>
      </c>
      <c r="F136" s="18">
        <v>102642</v>
      </c>
      <c r="G136" s="18">
        <v>0</v>
      </c>
      <c r="H136" s="18">
        <v>0</v>
      </c>
      <c r="I136" s="18">
        <v>0</v>
      </c>
      <c r="J136" s="19">
        <v>281134</v>
      </c>
      <c r="K136" s="20">
        <f t="shared" si="9"/>
        <v>0.63490008323432956</v>
      </c>
      <c r="L136" s="21">
        <f t="shared" si="9"/>
        <v>0</v>
      </c>
      <c r="M136" s="21">
        <f t="shared" si="9"/>
        <v>0.36509991676567044</v>
      </c>
      <c r="N136" s="21">
        <f t="shared" si="9"/>
        <v>0</v>
      </c>
      <c r="O136" s="21">
        <f t="shared" si="9"/>
        <v>0</v>
      </c>
      <c r="P136" s="21">
        <f t="shared" si="9"/>
        <v>0</v>
      </c>
    </row>
    <row r="137" spans="1:17" ht="15" customHeight="1" x14ac:dyDescent="0.2">
      <c r="A137" s="15" t="s">
        <v>186</v>
      </c>
      <c r="B137" s="16" t="s">
        <v>207</v>
      </c>
      <c r="C137" s="17" t="s">
        <v>187</v>
      </c>
      <c r="D137" s="18">
        <v>256519</v>
      </c>
      <c r="E137" s="18">
        <v>0</v>
      </c>
      <c r="F137" s="18">
        <v>12392</v>
      </c>
      <c r="G137" s="18">
        <v>0</v>
      </c>
      <c r="H137" s="18">
        <v>0</v>
      </c>
      <c r="I137" s="18">
        <v>0</v>
      </c>
      <c r="J137" s="19">
        <v>268911</v>
      </c>
      <c r="K137" s="20">
        <f t="shared" si="9"/>
        <v>0.95391783898762039</v>
      </c>
      <c r="L137" s="21">
        <f t="shared" si="9"/>
        <v>0</v>
      </c>
      <c r="M137" s="21">
        <f t="shared" si="9"/>
        <v>4.6082161012379559E-2</v>
      </c>
      <c r="N137" s="21">
        <f t="shared" si="9"/>
        <v>0</v>
      </c>
      <c r="O137" s="21">
        <f t="shared" si="9"/>
        <v>0</v>
      </c>
      <c r="P137" s="21">
        <f t="shared" si="9"/>
        <v>0</v>
      </c>
    </row>
    <row r="138" spans="1:17" ht="15" customHeight="1" x14ac:dyDescent="0.2">
      <c r="A138" s="22" t="s">
        <v>188</v>
      </c>
      <c r="B138" s="23" t="s">
        <v>207</v>
      </c>
      <c r="C138" s="39" t="s">
        <v>189</v>
      </c>
      <c r="D138" s="25">
        <v>225726</v>
      </c>
      <c r="E138" s="25">
        <v>40500</v>
      </c>
      <c r="F138" s="25">
        <v>35824</v>
      </c>
      <c r="G138" s="25">
        <v>0</v>
      </c>
      <c r="H138" s="25">
        <v>0</v>
      </c>
      <c r="I138" s="25">
        <v>0</v>
      </c>
      <c r="J138" s="26">
        <v>302050</v>
      </c>
      <c r="K138" s="27">
        <f t="shared" si="9"/>
        <v>0.74731335871544446</v>
      </c>
      <c r="L138" s="28">
        <f t="shared" si="9"/>
        <v>0.13408376096672736</v>
      </c>
      <c r="M138" s="28">
        <f t="shared" si="9"/>
        <v>0.11860288031782817</v>
      </c>
      <c r="N138" s="28">
        <f t="shared" si="9"/>
        <v>0</v>
      </c>
      <c r="O138" s="28">
        <f t="shared" si="9"/>
        <v>0</v>
      </c>
      <c r="P138" s="28">
        <f t="shared" si="9"/>
        <v>0</v>
      </c>
    </row>
    <row r="139" spans="1:17" ht="15" customHeight="1" x14ac:dyDescent="0.2">
      <c r="A139" s="8" t="s">
        <v>190</v>
      </c>
      <c r="B139" s="9" t="s">
        <v>207</v>
      </c>
      <c r="C139" s="10" t="s">
        <v>191</v>
      </c>
      <c r="D139" s="11">
        <v>238797</v>
      </c>
      <c r="E139" s="11">
        <v>0</v>
      </c>
      <c r="F139" s="11">
        <v>11643</v>
      </c>
      <c r="G139" s="11">
        <v>655531</v>
      </c>
      <c r="H139" s="11">
        <v>0</v>
      </c>
      <c r="I139" s="11">
        <v>0</v>
      </c>
      <c r="J139" s="12">
        <v>905971</v>
      </c>
      <c r="K139" s="13">
        <f t="shared" si="9"/>
        <v>0.26358128461065533</v>
      </c>
      <c r="L139" s="14">
        <f t="shared" si="9"/>
        <v>0</v>
      </c>
      <c r="M139" s="14">
        <f t="shared" si="9"/>
        <v>1.285140473591318E-2</v>
      </c>
      <c r="N139" s="14">
        <f t="shared" si="9"/>
        <v>0.72356731065343149</v>
      </c>
      <c r="O139" s="14">
        <f t="shared" si="9"/>
        <v>0</v>
      </c>
      <c r="P139" s="14">
        <f t="shared" si="9"/>
        <v>0</v>
      </c>
    </row>
    <row r="140" spans="1:17" ht="15" customHeight="1" x14ac:dyDescent="0.2">
      <c r="A140" s="15" t="s">
        <v>192</v>
      </c>
      <c r="B140" s="16" t="s">
        <v>207</v>
      </c>
      <c r="C140" s="41" t="s">
        <v>193</v>
      </c>
      <c r="D140" s="18">
        <v>306033</v>
      </c>
      <c r="E140" s="18">
        <v>1237</v>
      </c>
      <c r="F140" s="18">
        <v>14559</v>
      </c>
      <c r="G140" s="18">
        <v>201232</v>
      </c>
      <c r="H140" s="18">
        <v>0</v>
      </c>
      <c r="I140" s="18">
        <v>0</v>
      </c>
      <c r="J140" s="19">
        <v>523061</v>
      </c>
      <c r="K140" s="20">
        <f t="shared" ref="K140:P149" si="10">IFERROR(D140/$J140,0)</f>
        <v>0.58508089878618363</v>
      </c>
      <c r="L140" s="21">
        <f t="shared" si="10"/>
        <v>2.3649249322736736E-3</v>
      </c>
      <c r="M140" s="21">
        <f t="shared" si="10"/>
        <v>2.7834229659638169E-2</v>
      </c>
      <c r="N140" s="21">
        <f t="shared" si="10"/>
        <v>0.38471994662190451</v>
      </c>
      <c r="O140" s="21">
        <f t="shared" si="10"/>
        <v>0</v>
      </c>
      <c r="P140" s="21">
        <f t="shared" si="10"/>
        <v>0</v>
      </c>
    </row>
    <row r="141" spans="1:17" ht="15" customHeight="1" x14ac:dyDescent="0.2">
      <c r="A141" s="15" t="s">
        <v>194</v>
      </c>
      <c r="B141" s="16" t="s">
        <v>207</v>
      </c>
      <c r="C141" s="17" t="s">
        <v>195</v>
      </c>
      <c r="D141" s="18">
        <v>421399</v>
      </c>
      <c r="E141" s="18">
        <v>584</v>
      </c>
      <c r="F141" s="18">
        <v>26945</v>
      </c>
      <c r="G141" s="18">
        <v>10278</v>
      </c>
      <c r="H141" s="18">
        <v>0</v>
      </c>
      <c r="I141" s="18">
        <v>0</v>
      </c>
      <c r="J141" s="19">
        <v>459206</v>
      </c>
      <c r="K141" s="20">
        <f t="shared" si="10"/>
        <v>0.91766875868346665</v>
      </c>
      <c r="L141" s="21">
        <f t="shared" si="10"/>
        <v>1.2717603864061009E-3</v>
      </c>
      <c r="M141" s="21">
        <f t="shared" si="10"/>
        <v>5.8677369198137652E-2</v>
      </c>
      <c r="N141" s="21">
        <f t="shared" si="10"/>
        <v>2.2382111731989566E-2</v>
      </c>
      <c r="O141" s="21">
        <f t="shared" si="10"/>
        <v>0</v>
      </c>
      <c r="P141" s="21">
        <f t="shared" si="10"/>
        <v>0</v>
      </c>
    </row>
    <row r="142" spans="1:17" ht="15" customHeight="1" x14ac:dyDescent="0.2">
      <c r="A142" s="15" t="s">
        <v>196</v>
      </c>
      <c r="B142" s="16" t="s">
        <v>207</v>
      </c>
      <c r="C142" s="17" t="s">
        <v>197</v>
      </c>
      <c r="D142" s="18">
        <v>267857</v>
      </c>
      <c r="E142" s="18">
        <v>0</v>
      </c>
      <c r="F142" s="18">
        <v>0</v>
      </c>
      <c r="G142" s="18">
        <v>6898</v>
      </c>
      <c r="H142" s="18">
        <v>0</v>
      </c>
      <c r="I142" s="18">
        <v>0</v>
      </c>
      <c r="J142" s="19">
        <v>274755</v>
      </c>
      <c r="K142" s="20">
        <f t="shared" si="10"/>
        <v>0.97489399646958197</v>
      </c>
      <c r="L142" s="21">
        <f t="shared" si="10"/>
        <v>0</v>
      </c>
      <c r="M142" s="21">
        <f t="shared" si="10"/>
        <v>0</v>
      </c>
      <c r="N142" s="21">
        <f t="shared" si="10"/>
        <v>2.510600353041801E-2</v>
      </c>
      <c r="O142" s="21">
        <f t="shared" si="10"/>
        <v>0</v>
      </c>
      <c r="P142" s="21">
        <f t="shared" si="10"/>
        <v>0</v>
      </c>
    </row>
    <row r="143" spans="1:17" ht="15" customHeight="1" x14ac:dyDescent="0.2">
      <c r="A143" s="22" t="s">
        <v>198</v>
      </c>
      <c r="B143" s="23" t="s">
        <v>207</v>
      </c>
      <c r="C143" s="39" t="s">
        <v>199</v>
      </c>
      <c r="D143" s="25">
        <v>385234</v>
      </c>
      <c r="E143" s="25">
        <v>0</v>
      </c>
      <c r="F143" s="25">
        <v>0</v>
      </c>
      <c r="G143" s="25">
        <v>129609</v>
      </c>
      <c r="H143" s="25">
        <v>0</v>
      </c>
      <c r="I143" s="25">
        <v>0</v>
      </c>
      <c r="J143" s="26">
        <v>514843</v>
      </c>
      <c r="K143" s="27">
        <f t="shared" si="10"/>
        <v>0.74825529336127716</v>
      </c>
      <c r="L143" s="28">
        <f t="shared" si="10"/>
        <v>0</v>
      </c>
      <c r="M143" s="28">
        <f t="shared" si="10"/>
        <v>0</v>
      </c>
      <c r="N143" s="28">
        <f t="shared" si="10"/>
        <v>0.25174470663872289</v>
      </c>
      <c r="O143" s="28">
        <f t="shared" si="10"/>
        <v>0</v>
      </c>
      <c r="P143" s="28">
        <f t="shared" si="10"/>
        <v>0</v>
      </c>
    </row>
    <row r="144" spans="1:17" ht="15" customHeight="1" x14ac:dyDescent="0.2">
      <c r="A144" s="15" t="s">
        <v>200</v>
      </c>
      <c r="B144" s="16" t="s">
        <v>207</v>
      </c>
      <c r="C144" s="17" t="s">
        <v>201</v>
      </c>
      <c r="D144" s="18">
        <v>434251</v>
      </c>
      <c r="E144" s="18">
        <v>0</v>
      </c>
      <c r="F144" s="18">
        <v>302</v>
      </c>
      <c r="G144" s="18">
        <v>67195</v>
      </c>
      <c r="H144" s="18">
        <v>0</v>
      </c>
      <c r="I144" s="18">
        <v>0</v>
      </c>
      <c r="J144" s="19">
        <v>501748</v>
      </c>
      <c r="K144" s="20">
        <f t="shared" si="10"/>
        <v>0.86547629487312361</v>
      </c>
      <c r="L144" s="21">
        <f t="shared" si="10"/>
        <v>0</v>
      </c>
      <c r="M144" s="21">
        <f t="shared" si="10"/>
        <v>6.0189577237976038E-4</v>
      </c>
      <c r="N144" s="21">
        <f t="shared" si="10"/>
        <v>0.13392180935449668</v>
      </c>
      <c r="O144" s="21">
        <f t="shared" si="10"/>
        <v>0</v>
      </c>
      <c r="P144" s="21">
        <f t="shared" si="10"/>
        <v>0</v>
      </c>
      <c r="Q144" s="3"/>
    </row>
    <row r="145" spans="1:17" ht="15" customHeight="1" x14ac:dyDescent="0.2">
      <c r="A145" s="22" t="s">
        <v>202</v>
      </c>
      <c r="B145" s="23" t="s">
        <v>207</v>
      </c>
      <c r="C145" s="39" t="s">
        <v>203</v>
      </c>
      <c r="D145" s="25">
        <v>232796</v>
      </c>
      <c r="E145" s="25">
        <v>205559</v>
      </c>
      <c r="F145" s="25">
        <v>2386</v>
      </c>
      <c r="G145" s="25">
        <v>208545</v>
      </c>
      <c r="H145" s="25">
        <v>0</v>
      </c>
      <c r="I145" s="25">
        <v>0</v>
      </c>
      <c r="J145" s="26">
        <v>649286</v>
      </c>
      <c r="K145" s="27">
        <f t="shared" si="10"/>
        <v>0.35854153639536351</v>
      </c>
      <c r="L145" s="28">
        <f t="shared" si="10"/>
        <v>0.31659237993734657</v>
      </c>
      <c r="M145" s="28">
        <f t="shared" si="10"/>
        <v>3.674805863671787E-3</v>
      </c>
      <c r="N145" s="28">
        <f t="shared" si="10"/>
        <v>0.32119127780361811</v>
      </c>
      <c r="O145" s="28">
        <f t="shared" si="10"/>
        <v>0</v>
      </c>
      <c r="P145" s="28">
        <f t="shared" si="10"/>
        <v>0</v>
      </c>
      <c r="Q145" s="3"/>
    </row>
    <row r="146" spans="1:17" ht="15" customHeight="1" thickBot="1" x14ac:dyDescent="0.25">
      <c r="A146" s="29"/>
      <c r="B146" s="30"/>
      <c r="C146" s="31" t="s">
        <v>204</v>
      </c>
      <c r="D146" s="32">
        <f>SUM(D124:D145)</f>
        <v>10974824</v>
      </c>
      <c r="E146" s="32">
        <f t="shared" ref="E146:I146" si="11">SUM(E124:E145)</f>
        <v>398441</v>
      </c>
      <c r="F146" s="32">
        <f t="shared" si="11"/>
        <v>1004890</v>
      </c>
      <c r="G146" s="32">
        <f t="shared" si="11"/>
        <v>2039735</v>
      </c>
      <c r="H146" s="32">
        <f t="shared" si="11"/>
        <v>0</v>
      </c>
      <c r="I146" s="32">
        <f t="shared" si="11"/>
        <v>0</v>
      </c>
      <c r="J146" s="33">
        <f>SUM(J124:J145)</f>
        <v>14417890</v>
      </c>
      <c r="K146" s="34">
        <f t="shared" si="10"/>
        <v>0.76119487664283747</v>
      </c>
      <c r="L146" s="35">
        <f t="shared" si="10"/>
        <v>2.7635181014697714E-2</v>
      </c>
      <c r="M146" s="35">
        <f t="shared" si="10"/>
        <v>6.9697438390777008E-2</v>
      </c>
      <c r="N146" s="35">
        <f t="shared" si="10"/>
        <v>0.14147250395168781</v>
      </c>
      <c r="O146" s="35">
        <f t="shared" si="10"/>
        <v>0</v>
      </c>
      <c r="P146" s="35">
        <f t="shared" si="10"/>
        <v>0</v>
      </c>
    </row>
    <row r="147" spans="1:17" ht="8.25" customHeight="1" thickTop="1" x14ac:dyDescent="0.2">
      <c r="A147" s="36"/>
      <c r="B147" s="37"/>
      <c r="C147" s="37"/>
      <c r="D147" s="37"/>
      <c r="E147" s="37"/>
      <c r="F147" s="37"/>
      <c r="G147" s="37"/>
      <c r="H147" s="37"/>
      <c r="I147" s="37"/>
      <c r="J147" s="38"/>
      <c r="K147" s="37"/>
      <c r="L147" s="37"/>
      <c r="M147" s="37"/>
      <c r="N147" s="37"/>
      <c r="O147" s="38"/>
      <c r="P147" s="38"/>
    </row>
    <row r="148" spans="1:17" ht="15" customHeight="1" thickBot="1" x14ac:dyDescent="0.25">
      <c r="A148" s="29"/>
      <c r="B148" s="30"/>
      <c r="C148" s="31" t="s">
        <v>205</v>
      </c>
      <c r="D148" s="32">
        <f t="shared" ref="D148:J148" si="12">SUM(D74,D79,D122,D146)</f>
        <v>374705559</v>
      </c>
      <c r="E148" s="32">
        <f t="shared" si="12"/>
        <v>27958352</v>
      </c>
      <c r="F148" s="32">
        <f t="shared" si="12"/>
        <v>57591227</v>
      </c>
      <c r="G148" s="32">
        <f t="shared" si="12"/>
        <v>210698236</v>
      </c>
      <c r="H148" s="32">
        <f t="shared" si="12"/>
        <v>526203</v>
      </c>
      <c r="I148" s="32">
        <f t="shared" si="12"/>
        <v>8281006</v>
      </c>
      <c r="J148" s="33">
        <f t="shared" si="12"/>
        <v>679760583</v>
      </c>
      <c r="K148" s="34">
        <f>IFERROR(D148/$J148,0)</f>
        <v>0.55123166651750388</v>
      </c>
      <c r="L148" s="35">
        <f>IFERROR(E148/$J148,0)</f>
        <v>4.1129704633079613E-2</v>
      </c>
      <c r="M148" s="35">
        <f t="shared" ref="M148:P148" si="13">IFERROR(F148/$J148,0)</f>
        <v>8.4722810413383448E-2</v>
      </c>
      <c r="N148" s="35">
        <f t="shared" si="13"/>
        <v>0.30995947877725061</v>
      </c>
      <c r="O148" s="35">
        <f t="shared" si="13"/>
        <v>7.741004894365874E-4</v>
      </c>
      <c r="P148" s="35">
        <f t="shared" si="13"/>
        <v>1.2182239169345892E-2</v>
      </c>
    </row>
    <row r="149" spans="1:17" s="42" customFormat="1" ht="15" customHeight="1" thickTop="1" x14ac:dyDescent="0.2">
      <c r="A149" s="42" t="s">
        <v>206</v>
      </c>
    </row>
    <row r="155" spans="1:17" x14ac:dyDescent="0.2">
      <c r="C155" s="43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2019-07-03T19:32:56Z</dcterms:created>
  <dcterms:modified xsi:type="dcterms:W3CDTF">2019-07-03T19:35:00Z</dcterms:modified>
</cp:coreProperties>
</file>