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M145" i="1"/>
  <c r="P144" i="1"/>
  <c r="L144" i="1"/>
  <c r="N144" i="1"/>
  <c r="O144" i="1"/>
  <c r="M144" i="1"/>
  <c r="N143" i="1"/>
  <c r="M143" i="1"/>
  <c r="M142" i="1"/>
  <c r="P141" i="1"/>
  <c r="N141" i="1"/>
  <c r="L141" i="1"/>
  <c r="O141" i="1"/>
  <c r="M141" i="1"/>
  <c r="N140" i="1"/>
  <c r="O140" i="1"/>
  <c r="M140" i="1"/>
  <c r="P139" i="1"/>
  <c r="L139" i="1"/>
  <c r="N139" i="1"/>
  <c r="M139" i="1"/>
  <c r="M138" i="1"/>
  <c r="P137" i="1"/>
  <c r="N137" i="1"/>
  <c r="L137" i="1"/>
  <c r="O137" i="1"/>
  <c r="M137" i="1"/>
  <c r="N136" i="1"/>
  <c r="O136" i="1"/>
  <c r="M136" i="1"/>
  <c r="P135" i="1"/>
  <c r="L135" i="1"/>
  <c r="N135" i="1"/>
  <c r="M135" i="1"/>
  <c r="M134" i="1"/>
  <c r="P133" i="1"/>
  <c r="N133" i="1"/>
  <c r="L133" i="1"/>
  <c r="O133" i="1"/>
  <c r="M133" i="1"/>
  <c r="P132" i="1"/>
  <c r="K132" i="1"/>
  <c r="O132" i="1"/>
  <c r="N132" i="1"/>
  <c r="M132" i="1"/>
  <c r="O131" i="1"/>
  <c r="M131" i="1"/>
  <c r="K131" i="1"/>
  <c r="P131" i="1"/>
  <c r="N131" i="1"/>
  <c r="O130" i="1"/>
  <c r="M130" i="1"/>
  <c r="K130" i="1"/>
  <c r="P130" i="1"/>
  <c r="L130" i="1"/>
  <c r="O129" i="1"/>
  <c r="M129" i="1"/>
  <c r="K129" i="1"/>
  <c r="P129" i="1"/>
  <c r="N129" i="1"/>
  <c r="O128" i="1"/>
  <c r="M128" i="1"/>
  <c r="K128" i="1"/>
  <c r="P128" i="1"/>
  <c r="L128" i="1"/>
  <c r="O127" i="1"/>
  <c r="M127" i="1"/>
  <c r="K127" i="1"/>
  <c r="P127" i="1"/>
  <c r="N127" i="1"/>
  <c r="O126" i="1"/>
  <c r="M126" i="1"/>
  <c r="K126" i="1"/>
  <c r="P126" i="1"/>
  <c r="L126" i="1"/>
  <c r="O125" i="1"/>
  <c r="M125" i="1"/>
  <c r="K125" i="1"/>
  <c r="P125" i="1"/>
  <c r="N125" i="1"/>
  <c r="O124" i="1"/>
  <c r="M124" i="1"/>
  <c r="K124" i="1"/>
  <c r="I146" i="1"/>
  <c r="E146" i="1"/>
  <c r="I122" i="1"/>
  <c r="E122" i="1"/>
  <c r="N121" i="1"/>
  <c r="M121" i="1"/>
  <c r="P120" i="1"/>
  <c r="L120" i="1"/>
  <c r="N120" i="1"/>
  <c r="O120" i="1"/>
  <c r="M120" i="1"/>
  <c r="M119" i="1"/>
  <c r="P118" i="1"/>
  <c r="L118" i="1"/>
  <c r="N118" i="1"/>
  <c r="O118" i="1"/>
  <c r="M118" i="1"/>
  <c r="N117" i="1"/>
  <c r="O117" i="1"/>
  <c r="M117" i="1"/>
  <c r="P116" i="1"/>
  <c r="L116" i="1"/>
  <c r="N116" i="1"/>
  <c r="O116" i="1"/>
  <c r="M116" i="1"/>
  <c r="O115" i="1"/>
  <c r="M115" i="1"/>
  <c r="P114" i="1"/>
  <c r="L114" i="1"/>
  <c r="N114" i="1"/>
  <c r="O114" i="1"/>
  <c r="M114" i="1"/>
  <c r="N113" i="1"/>
  <c r="M113" i="1"/>
  <c r="P112" i="1"/>
  <c r="L112" i="1"/>
  <c r="N112" i="1"/>
  <c r="O112" i="1"/>
  <c r="M112" i="1"/>
  <c r="M111" i="1"/>
  <c r="P110" i="1"/>
  <c r="L110" i="1"/>
  <c r="N110" i="1"/>
  <c r="O110" i="1"/>
  <c r="M110" i="1"/>
  <c r="N109" i="1"/>
  <c r="O109" i="1"/>
  <c r="M109" i="1"/>
  <c r="P108" i="1"/>
  <c r="L108" i="1"/>
  <c r="N108" i="1"/>
  <c r="O108" i="1"/>
  <c r="M108" i="1"/>
  <c r="O107" i="1"/>
  <c r="M107" i="1"/>
  <c r="P106" i="1"/>
  <c r="L106" i="1"/>
  <c r="N106" i="1"/>
  <c r="O106" i="1"/>
  <c r="M106" i="1"/>
  <c r="N105" i="1"/>
  <c r="M105" i="1"/>
  <c r="P104" i="1"/>
  <c r="L104" i="1"/>
  <c r="N104" i="1"/>
  <c r="O104" i="1"/>
  <c r="M104" i="1"/>
  <c r="M103" i="1"/>
  <c r="P102" i="1"/>
  <c r="L102" i="1"/>
  <c r="N102" i="1"/>
  <c r="O102" i="1"/>
  <c r="M102" i="1"/>
  <c r="N101" i="1"/>
  <c r="O101" i="1"/>
  <c r="M101" i="1"/>
  <c r="P100" i="1"/>
  <c r="L100" i="1"/>
  <c r="N100" i="1"/>
  <c r="O100" i="1"/>
  <c r="M100" i="1"/>
  <c r="O99" i="1"/>
  <c r="M99" i="1"/>
  <c r="P98" i="1"/>
  <c r="L98" i="1"/>
  <c r="N98" i="1"/>
  <c r="O98" i="1"/>
  <c r="M98" i="1"/>
  <c r="N97" i="1"/>
  <c r="M97" i="1"/>
  <c r="P96" i="1"/>
  <c r="L96" i="1"/>
  <c r="N96" i="1"/>
  <c r="O96" i="1"/>
  <c r="M96" i="1"/>
  <c r="M95" i="1"/>
  <c r="P94" i="1"/>
  <c r="L94" i="1"/>
  <c r="N94" i="1"/>
  <c r="O94" i="1"/>
  <c r="M94" i="1"/>
  <c r="N93" i="1"/>
  <c r="O93" i="1"/>
  <c r="M93" i="1"/>
  <c r="P92" i="1"/>
  <c r="L92" i="1"/>
  <c r="N92" i="1"/>
  <c r="O92" i="1"/>
  <c r="M92" i="1"/>
  <c r="O91" i="1"/>
  <c r="M91" i="1"/>
  <c r="P90" i="1"/>
  <c r="L90" i="1"/>
  <c r="N90" i="1"/>
  <c r="O90" i="1"/>
  <c r="M90" i="1"/>
  <c r="N89" i="1"/>
  <c r="M89" i="1"/>
  <c r="P88" i="1"/>
  <c r="L88" i="1"/>
  <c r="N88" i="1"/>
  <c r="O88" i="1"/>
  <c r="M88" i="1"/>
  <c r="M87" i="1"/>
  <c r="P86" i="1"/>
  <c r="N86" i="1"/>
  <c r="L86" i="1"/>
  <c r="O86" i="1"/>
  <c r="M86" i="1"/>
  <c r="N85" i="1"/>
  <c r="O85" i="1"/>
  <c r="M85" i="1"/>
  <c r="P84" i="1"/>
  <c r="L84" i="1"/>
  <c r="N84" i="1"/>
  <c r="M84" i="1"/>
  <c r="M83" i="1"/>
  <c r="P82" i="1"/>
  <c r="N82" i="1"/>
  <c r="L82" i="1"/>
  <c r="O82" i="1"/>
  <c r="M82" i="1"/>
  <c r="N81" i="1"/>
  <c r="P81" i="1"/>
  <c r="G122" i="1"/>
  <c r="H79" i="1"/>
  <c r="O78" i="1"/>
  <c r="K78" i="1"/>
  <c r="P78" i="1"/>
  <c r="N78" i="1"/>
  <c r="L78" i="1"/>
  <c r="P77" i="1"/>
  <c r="O77" i="1"/>
  <c r="M77" i="1"/>
  <c r="L77" i="1"/>
  <c r="N77" i="1"/>
  <c r="N76" i="1"/>
  <c r="O76" i="1"/>
  <c r="G79" i="1"/>
  <c r="E79" i="1"/>
  <c r="D79" i="1"/>
  <c r="O72" i="1"/>
  <c r="M72" i="1"/>
  <c r="K72" i="1"/>
  <c r="P72" i="1"/>
  <c r="N72" i="1"/>
  <c r="L72" i="1"/>
  <c r="O71" i="1"/>
  <c r="M71" i="1"/>
  <c r="K71" i="1"/>
  <c r="P71" i="1"/>
  <c r="N71" i="1"/>
  <c r="O70" i="1"/>
  <c r="M70" i="1"/>
  <c r="K70" i="1"/>
  <c r="P70" i="1"/>
  <c r="N70" i="1"/>
  <c r="L70" i="1"/>
  <c r="O69" i="1"/>
  <c r="M69" i="1"/>
  <c r="K69" i="1"/>
  <c r="P69" i="1"/>
  <c r="N69" i="1"/>
  <c r="O68" i="1"/>
  <c r="M68" i="1"/>
  <c r="K68" i="1"/>
  <c r="P68" i="1"/>
  <c r="N68" i="1"/>
  <c r="L68" i="1"/>
  <c r="O67" i="1"/>
  <c r="M67" i="1"/>
  <c r="K67" i="1"/>
  <c r="P67" i="1"/>
  <c r="N67" i="1"/>
  <c r="O66" i="1"/>
  <c r="M66" i="1"/>
  <c r="K66" i="1"/>
  <c r="P66" i="1"/>
  <c r="N66" i="1"/>
  <c r="L66" i="1"/>
  <c r="O65" i="1"/>
  <c r="M65" i="1"/>
  <c r="K65" i="1"/>
  <c r="P65" i="1"/>
  <c r="N65" i="1"/>
  <c r="O64" i="1"/>
  <c r="M64" i="1"/>
  <c r="K64" i="1"/>
  <c r="P64" i="1"/>
  <c r="N64" i="1"/>
  <c r="L64" i="1"/>
  <c r="O63" i="1"/>
  <c r="M63" i="1"/>
  <c r="K63" i="1"/>
  <c r="P63" i="1"/>
  <c r="N63" i="1"/>
  <c r="O62" i="1"/>
  <c r="M62" i="1"/>
  <c r="K62" i="1"/>
  <c r="P62" i="1"/>
  <c r="N62" i="1"/>
  <c r="L62" i="1"/>
  <c r="O61" i="1"/>
  <c r="M61" i="1"/>
  <c r="K61" i="1"/>
  <c r="P61" i="1"/>
  <c r="N61" i="1"/>
  <c r="O60" i="1"/>
  <c r="M60" i="1"/>
  <c r="K60" i="1"/>
  <c r="P60" i="1"/>
  <c r="N60" i="1"/>
  <c r="L60" i="1"/>
  <c r="O59" i="1"/>
  <c r="M59" i="1"/>
  <c r="K59" i="1"/>
  <c r="P59" i="1"/>
  <c r="N59" i="1"/>
  <c r="O58" i="1"/>
  <c r="M58" i="1"/>
  <c r="K58" i="1"/>
  <c r="P58" i="1"/>
  <c r="N58" i="1"/>
  <c r="L58" i="1"/>
  <c r="O57" i="1"/>
  <c r="M57" i="1"/>
  <c r="K57" i="1"/>
  <c r="P57" i="1"/>
  <c r="N57" i="1"/>
  <c r="O56" i="1"/>
  <c r="M56" i="1"/>
  <c r="K56" i="1"/>
  <c r="P56" i="1"/>
  <c r="N56" i="1"/>
  <c r="L56" i="1"/>
  <c r="O55" i="1"/>
  <c r="M55" i="1"/>
  <c r="K55" i="1"/>
  <c r="P55" i="1"/>
  <c r="N55" i="1"/>
  <c r="O54" i="1"/>
  <c r="M54" i="1"/>
  <c r="K54" i="1"/>
  <c r="P54" i="1"/>
  <c r="N54" i="1"/>
  <c r="L54" i="1"/>
  <c r="O53" i="1"/>
  <c r="M53" i="1"/>
  <c r="K53" i="1"/>
  <c r="P53" i="1"/>
  <c r="N53" i="1"/>
  <c r="O52" i="1"/>
  <c r="M52" i="1"/>
  <c r="K52" i="1"/>
  <c r="P52" i="1"/>
  <c r="N52" i="1"/>
  <c r="L52" i="1"/>
  <c r="O51" i="1"/>
  <c r="M51" i="1"/>
  <c r="K51" i="1"/>
  <c r="P51" i="1"/>
  <c r="N51" i="1"/>
  <c r="O50" i="1"/>
  <c r="M50" i="1"/>
  <c r="K50" i="1"/>
  <c r="P50" i="1"/>
  <c r="N50" i="1"/>
  <c r="L50" i="1"/>
  <c r="O49" i="1"/>
  <c r="M49" i="1"/>
  <c r="K49" i="1"/>
  <c r="P49" i="1"/>
  <c r="N49" i="1"/>
  <c r="O48" i="1"/>
  <c r="M48" i="1"/>
  <c r="K48" i="1"/>
  <c r="P48" i="1"/>
  <c r="N48" i="1"/>
  <c r="L48" i="1"/>
  <c r="O47" i="1"/>
  <c r="M47" i="1"/>
  <c r="K47" i="1"/>
  <c r="P47" i="1"/>
  <c r="N47" i="1"/>
  <c r="O46" i="1"/>
  <c r="M46" i="1"/>
  <c r="K46" i="1"/>
  <c r="P46" i="1"/>
  <c r="N46" i="1"/>
  <c r="L46" i="1"/>
  <c r="O45" i="1"/>
  <c r="M45" i="1"/>
  <c r="K45" i="1"/>
  <c r="P45" i="1"/>
  <c r="N45" i="1"/>
  <c r="O44" i="1"/>
  <c r="M44" i="1"/>
  <c r="K44" i="1"/>
  <c r="P44" i="1"/>
  <c r="N44" i="1"/>
  <c r="L44" i="1"/>
  <c r="O43" i="1"/>
  <c r="M43" i="1"/>
  <c r="K43" i="1"/>
  <c r="P43" i="1"/>
  <c r="N43" i="1"/>
  <c r="O42" i="1"/>
  <c r="M42" i="1"/>
  <c r="K42" i="1"/>
  <c r="P42" i="1"/>
  <c r="N42" i="1"/>
  <c r="L42" i="1"/>
  <c r="O41" i="1"/>
  <c r="M41" i="1"/>
  <c r="K41" i="1"/>
  <c r="P41" i="1"/>
  <c r="N41" i="1"/>
  <c r="O40" i="1"/>
  <c r="M40" i="1"/>
  <c r="K40" i="1"/>
  <c r="P40" i="1"/>
  <c r="N40" i="1"/>
  <c r="L40" i="1"/>
  <c r="O39" i="1"/>
  <c r="M39" i="1"/>
  <c r="K39" i="1"/>
  <c r="P39" i="1"/>
  <c r="N39" i="1"/>
  <c r="O38" i="1"/>
  <c r="M38" i="1"/>
  <c r="K38" i="1"/>
  <c r="P38" i="1"/>
  <c r="N38" i="1"/>
  <c r="L38" i="1"/>
  <c r="O37" i="1"/>
  <c r="M37" i="1"/>
  <c r="K37" i="1"/>
  <c r="P37" i="1"/>
  <c r="N37" i="1"/>
  <c r="L37" i="1"/>
  <c r="O36" i="1"/>
  <c r="M36" i="1"/>
  <c r="K36" i="1"/>
  <c r="P36" i="1"/>
  <c r="N36" i="1"/>
  <c r="L36" i="1"/>
  <c r="O35" i="1"/>
  <c r="M35" i="1"/>
  <c r="K35" i="1"/>
  <c r="P35" i="1"/>
  <c r="N35" i="1"/>
  <c r="L35" i="1"/>
  <c r="O34" i="1"/>
  <c r="M34" i="1"/>
  <c r="K34" i="1"/>
  <c r="P34" i="1"/>
  <c r="N34" i="1"/>
  <c r="L34" i="1"/>
  <c r="O33" i="1"/>
  <c r="M33" i="1"/>
  <c r="K33" i="1"/>
  <c r="P33" i="1"/>
  <c r="N33" i="1"/>
  <c r="L33" i="1"/>
  <c r="O32" i="1"/>
  <c r="M32" i="1"/>
  <c r="K32" i="1"/>
  <c r="P32" i="1"/>
  <c r="N32" i="1"/>
  <c r="L32" i="1"/>
  <c r="O31" i="1"/>
  <c r="M31" i="1"/>
  <c r="K31" i="1"/>
  <c r="P31" i="1"/>
  <c r="N31" i="1"/>
  <c r="L31" i="1"/>
  <c r="O30" i="1"/>
  <c r="M30" i="1"/>
  <c r="K30" i="1"/>
  <c r="P30" i="1"/>
  <c r="N30" i="1"/>
  <c r="L30" i="1"/>
  <c r="O29" i="1"/>
  <c r="M29" i="1"/>
  <c r="K29" i="1"/>
  <c r="P29" i="1"/>
  <c r="N29" i="1"/>
  <c r="L29" i="1"/>
  <c r="O28" i="1"/>
  <c r="M28" i="1"/>
  <c r="K28" i="1"/>
  <c r="P28" i="1"/>
  <c r="N28" i="1"/>
  <c r="L28" i="1"/>
  <c r="O27" i="1"/>
  <c r="M27" i="1"/>
  <c r="K27" i="1"/>
  <c r="P27" i="1"/>
  <c r="N27" i="1"/>
  <c r="L27" i="1"/>
  <c r="O26" i="1"/>
  <c r="M26" i="1"/>
  <c r="K26" i="1"/>
  <c r="P26" i="1"/>
  <c r="N26" i="1"/>
  <c r="L26" i="1"/>
  <c r="O25" i="1"/>
  <c r="M25" i="1"/>
  <c r="K25" i="1"/>
  <c r="P25" i="1"/>
  <c r="N25" i="1"/>
  <c r="L25" i="1"/>
  <c r="O24" i="1"/>
  <c r="M24" i="1"/>
  <c r="K24" i="1"/>
  <c r="P24" i="1"/>
  <c r="N24" i="1"/>
  <c r="L24" i="1"/>
  <c r="O23" i="1"/>
  <c r="M23" i="1"/>
  <c r="K23" i="1"/>
  <c r="P23" i="1"/>
  <c r="N23" i="1"/>
  <c r="L23" i="1"/>
  <c r="O22" i="1"/>
  <c r="M22" i="1"/>
  <c r="K22" i="1"/>
  <c r="P22" i="1"/>
  <c r="N22" i="1"/>
  <c r="L22" i="1"/>
  <c r="O21" i="1"/>
  <c r="M21" i="1"/>
  <c r="K21" i="1"/>
  <c r="P21" i="1"/>
  <c r="N21" i="1"/>
  <c r="L21" i="1"/>
  <c r="P20" i="1"/>
  <c r="O20" i="1"/>
  <c r="M20" i="1"/>
  <c r="L20" i="1"/>
  <c r="K20" i="1"/>
  <c r="N20" i="1"/>
  <c r="K19" i="1"/>
  <c r="M19" i="1"/>
  <c r="O18" i="1"/>
  <c r="M18" i="1"/>
  <c r="K18" i="1"/>
  <c r="P18" i="1"/>
  <c r="N18" i="1"/>
  <c r="N17" i="1"/>
  <c r="M17" i="1"/>
  <c r="P17" i="1"/>
  <c r="L17" i="1"/>
  <c r="K17" i="1"/>
  <c r="O16" i="1"/>
  <c r="K16" i="1"/>
  <c r="N16" i="1"/>
  <c r="M16" i="1"/>
  <c r="M15" i="1"/>
  <c r="N15" i="1"/>
  <c r="P15" i="1"/>
  <c r="O15" i="1"/>
  <c r="L15" i="1"/>
  <c r="O14" i="1"/>
  <c r="K14" i="1"/>
  <c r="N14" i="1"/>
  <c r="M14" i="1"/>
  <c r="M13" i="1"/>
  <c r="N13" i="1"/>
  <c r="P13" i="1"/>
  <c r="O13" i="1"/>
  <c r="L13" i="1"/>
  <c r="O12" i="1"/>
  <c r="K12" i="1"/>
  <c r="N12" i="1"/>
  <c r="M12" i="1"/>
  <c r="M11" i="1"/>
  <c r="N11" i="1"/>
  <c r="P11" i="1"/>
  <c r="O11" i="1"/>
  <c r="L11" i="1"/>
  <c r="O10" i="1"/>
  <c r="K10" i="1"/>
  <c r="N10" i="1"/>
  <c r="M10" i="1"/>
  <c r="M9" i="1"/>
  <c r="N9" i="1"/>
  <c r="P9" i="1"/>
  <c r="O9" i="1"/>
  <c r="L9" i="1"/>
  <c r="O8" i="1"/>
  <c r="K8" i="1"/>
  <c r="N8" i="1"/>
  <c r="M8" i="1"/>
  <c r="M7" i="1"/>
  <c r="N7" i="1"/>
  <c r="P7" i="1"/>
  <c r="O7" i="1"/>
  <c r="L7" i="1"/>
  <c r="O6" i="1"/>
  <c r="K6" i="1"/>
  <c r="N6" i="1"/>
  <c r="M6" i="1"/>
  <c r="M5" i="1"/>
  <c r="N5" i="1"/>
  <c r="P5" i="1"/>
  <c r="O5" i="1"/>
  <c r="L5" i="1"/>
  <c r="O4" i="1"/>
  <c r="K4" i="1"/>
  <c r="P4" i="1"/>
  <c r="H74" i="1"/>
  <c r="G74" i="1"/>
  <c r="M4" i="1"/>
  <c r="L4" i="1"/>
  <c r="D74" i="1"/>
  <c r="K88" i="1" l="1"/>
  <c r="K96" i="1"/>
  <c r="L6" i="1"/>
  <c r="P6" i="1"/>
  <c r="L8" i="1"/>
  <c r="P8" i="1"/>
  <c r="L10" i="1"/>
  <c r="P10" i="1"/>
  <c r="L12" i="1"/>
  <c r="P12" i="1"/>
  <c r="L14" i="1"/>
  <c r="P14" i="1"/>
  <c r="L16" i="1"/>
  <c r="P16" i="1"/>
  <c r="O17" i="1"/>
  <c r="F79" i="1"/>
  <c r="M76" i="1"/>
  <c r="L76" i="1"/>
  <c r="J79" i="1"/>
  <c r="O79" i="1" s="1"/>
  <c r="K112" i="1"/>
  <c r="E74" i="1"/>
  <c r="I74" i="1"/>
  <c r="K5" i="1"/>
  <c r="K7" i="1"/>
  <c r="K9" i="1"/>
  <c r="K11" i="1"/>
  <c r="K13" i="1"/>
  <c r="K15" i="1"/>
  <c r="L18" i="1"/>
  <c r="N79" i="1"/>
  <c r="P83" i="1"/>
  <c r="N83" i="1"/>
  <c r="L83" i="1"/>
  <c r="P87" i="1"/>
  <c r="L87" i="1"/>
  <c r="N87" i="1"/>
  <c r="P95" i="1"/>
  <c r="L95" i="1"/>
  <c r="N95" i="1"/>
  <c r="P103" i="1"/>
  <c r="L103" i="1"/>
  <c r="N103" i="1"/>
  <c r="P111" i="1"/>
  <c r="L111" i="1"/>
  <c r="N111" i="1"/>
  <c r="P119" i="1"/>
  <c r="L119" i="1"/>
  <c r="N119" i="1"/>
  <c r="N126" i="1"/>
  <c r="N130" i="1"/>
  <c r="O19" i="1"/>
  <c r="M78" i="1"/>
  <c r="K104" i="1"/>
  <c r="K120" i="1"/>
  <c r="G146" i="1"/>
  <c r="N124" i="1"/>
  <c r="N128" i="1"/>
  <c r="F74" i="1"/>
  <c r="J74" i="1"/>
  <c r="K74" i="1" s="1"/>
  <c r="N4" i="1"/>
  <c r="L19" i="1"/>
  <c r="P19" i="1"/>
  <c r="N1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K79" i="1"/>
  <c r="D122" i="1"/>
  <c r="K81" i="1"/>
  <c r="H122" i="1"/>
  <c r="O122" i="1" s="1"/>
  <c r="O81" i="1"/>
  <c r="K85" i="1"/>
  <c r="K76" i="1"/>
  <c r="K77" i="1"/>
  <c r="K82" i="1"/>
  <c r="P85" i="1"/>
  <c r="K86" i="1"/>
  <c r="P89" i="1"/>
  <c r="L89" i="1"/>
  <c r="K90" i="1"/>
  <c r="P97" i="1"/>
  <c r="L97" i="1"/>
  <c r="K98" i="1"/>
  <c r="P105" i="1"/>
  <c r="L105" i="1"/>
  <c r="K106" i="1"/>
  <c r="P113" i="1"/>
  <c r="L113" i="1"/>
  <c r="K114" i="1"/>
  <c r="P121" i="1"/>
  <c r="L121" i="1"/>
  <c r="P134" i="1"/>
  <c r="N134" i="1"/>
  <c r="L134" i="1"/>
  <c r="P138" i="1"/>
  <c r="N138" i="1"/>
  <c r="L138" i="1"/>
  <c r="P142" i="1"/>
  <c r="N142" i="1"/>
  <c r="L142" i="1"/>
  <c r="M81" i="1"/>
  <c r="F122" i="1"/>
  <c r="M122" i="1" s="1"/>
  <c r="J122" i="1"/>
  <c r="K83" i="1"/>
  <c r="O83" i="1"/>
  <c r="K87" i="1"/>
  <c r="O87" i="1"/>
  <c r="P91" i="1"/>
  <c r="L91" i="1"/>
  <c r="K92" i="1"/>
  <c r="O95" i="1"/>
  <c r="P99" i="1"/>
  <c r="L99" i="1"/>
  <c r="K100" i="1"/>
  <c r="O103" i="1"/>
  <c r="P107" i="1"/>
  <c r="L107" i="1"/>
  <c r="K108" i="1"/>
  <c r="O111" i="1"/>
  <c r="P115" i="1"/>
  <c r="L115" i="1"/>
  <c r="K116" i="1"/>
  <c r="O119" i="1"/>
  <c r="L125" i="1"/>
  <c r="L127" i="1"/>
  <c r="L129" i="1"/>
  <c r="L131" i="1"/>
  <c r="K136" i="1"/>
  <c r="K140" i="1"/>
  <c r="P76" i="1"/>
  <c r="I79" i="1"/>
  <c r="P79" i="1" s="1"/>
  <c r="N122" i="1"/>
  <c r="L81" i="1"/>
  <c r="K84" i="1"/>
  <c r="O84" i="1"/>
  <c r="L85" i="1"/>
  <c r="O89" i="1"/>
  <c r="N91" i="1"/>
  <c r="P93" i="1"/>
  <c r="L93" i="1"/>
  <c r="K94" i="1"/>
  <c r="O97" i="1"/>
  <c r="N99" i="1"/>
  <c r="P101" i="1"/>
  <c r="L101" i="1"/>
  <c r="K102" i="1"/>
  <c r="O105" i="1"/>
  <c r="N107" i="1"/>
  <c r="P109" i="1"/>
  <c r="L109" i="1"/>
  <c r="K110" i="1"/>
  <c r="O113" i="1"/>
  <c r="N115" i="1"/>
  <c r="P117" i="1"/>
  <c r="L117" i="1"/>
  <c r="K118" i="1"/>
  <c r="O121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D146" i="1"/>
  <c r="H146" i="1"/>
  <c r="L124" i="1"/>
  <c r="P124" i="1"/>
  <c r="L132" i="1"/>
  <c r="K133" i="1"/>
  <c r="P136" i="1"/>
  <c r="K137" i="1"/>
  <c r="P140" i="1"/>
  <c r="K141" i="1"/>
  <c r="P143" i="1"/>
  <c r="L143" i="1"/>
  <c r="K144" i="1"/>
  <c r="K134" i="1"/>
  <c r="O134" i="1"/>
  <c r="K138" i="1"/>
  <c r="O138" i="1"/>
  <c r="K142" i="1"/>
  <c r="O142" i="1"/>
  <c r="P145" i="1"/>
  <c r="L145" i="1"/>
  <c r="F146" i="1"/>
  <c r="J146" i="1"/>
  <c r="K135" i="1"/>
  <c r="O135" i="1"/>
  <c r="L136" i="1"/>
  <c r="K139" i="1"/>
  <c r="O139" i="1"/>
  <c r="L140" i="1"/>
  <c r="O143" i="1"/>
  <c r="N145" i="1"/>
  <c r="K143" i="1"/>
  <c r="K145" i="1"/>
  <c r="N74" i="1" l="1"/>
  <c r="O146" i="1"/>
  <c r="K122" i="1"/>
  <c r="I148" i="1"/>
  <c r="P74" i="1"/>
  <c r="K146" i="1"/>
  <c r="N146" i="1"/>
  <c r="E148" i="1"/>
  <c r="L74" i="1"/>
  <c r="G148" i="1"/>
  <c r="O74" i="1"/>
  <c r="M146" i="1"/>
  <c r="P146" i="1"/>
  <c r="P122" i="1"/>
  <c r="J148" i="1"/>
  <c r="L122" i="1"/>
  <c r="H148" i="1"/>
  <c r="D148" i="1"/>
  <c r="L146" i="1"/>
  <c r="F148" i="1"/>
  <c r="M74" i="1"/>
  <c r="L79" i="1"/>
  <c r="M79" i="1"/>
  <c r="L148" i="1" l="1"/>
  <c r="P148" i="1"/>
  <c r="K148" i="1"/>
  <c r="M148" i="1"/>
  <c r="O148" i="1"/>
  <c r="N148" i="1"/>
</calcChain>
</file>

<file path=xl/sharedStrings.xml><?xml version="1.0" encoding="utf-8"?>
<sst xmlns="http://schemas.openxmlformats.org/spreadsheetml/2006/main" count="343" uniqueCount="209">
  <si>
    <t>Object by Fund - 700 Property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</si>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</sst>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42" t="s">
        <v>0</v>
      </c>
      <c r="E1" s="42"/>
      <c r="F1" s="42"/>
      <c r="G1" s="42"/>
      <c r="H1" s="42"/>
      <c r="I1" s="42"/>
      <c r="J1" s="42"/>
      <c r="K1" s="42" t="s">
        <v>0</v>
      </c>
      <c r="L1" s="42"/>
      <c r="M1" s="42"/>
      <c r="N1" s="42"/>
      <c r="O1" s="42"/>
      <c r="P1" s="4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3" t="s">
        <v>1</v>
      </c>
      <c r="B3" s="43"/>
      <c r="C3" s="4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1:16" ht="15" customHeight="1" x14ac:dyDescent="0.2">
      <c r="A4" s="6">
        <v>1</v>
      </c>
      <c r="B4" s="7" t="s">
        <v>207</v>
      </c>
      <c r="C4" s="8" t="s">
        <v>15</v>
      </c>
      <c r="D4" s="9">
        <v>632759</v>
      </c>
      <c r="E4" s="9">
        <v>51098</v>
      </c>
      <c r="F4" s="9">
        <v>0</v>
      </c>
      <c r="G4" s="9">
        <v>268168</v>
      </c>
      <c r="H4" s="9">
        <v>0</v>
      </c>
      <c r="I4" s="9">
        <v>0</v>
      </c>
      <c r="J4" s="10">
        <v>952025</v>
      </c>
      <c r="K4" s="11">
        <f>IFERROR(D4/$J4,0)</f>
        <v>0.66464536120374995</v>
      </c>
      <c r="L4" s="12">
        <f>IFERROR(E4/$J4,0)</f>
        <v>5.3672960268900505E-2</v>
      </c>
      <c r="M4" s="12">
        <f t="shared" ref="M4:P19" si="0">IFERROR(F4/$J4,0)</f>
        <v>0</v>
      </c>
      <c r="N4" s="12">
        <f t="shared" si="0"/>
        <v>0.2816816785273496</v>
      </c>
      <c r="O4" s="12">
        <f t="shared" si="0"/>
        <v>0</v>
      </c>
      <c r="P4" s="12">
        <f t="shared" si="0"/>
        <v>0</v>
      </c>
    </row>
    <row r="5" spans="1:16" ht="15" customHeight="1" x14ac:dyDescent="0.2">
      <c r="A5" s="13">
        <v>2</v>
      </c>
      <c r="B5" s="14" t="s">
        <v>207</v>
      </c>
      <c r="C5" s="15" t="s">
        <v>16</v>
      </c>
      <c r="D5" s="16">
        <v>25000</v>
      </c>
      <c r="E5" s="16">
        <v>0</v>
      </c>
      <c r="F5" s="16">
        <v>0</v>
      </c>
      <c r="G5" s="16">
        <v>28855</v>
      </c>
      <c r="H5" s="16">
        <v>0</v>
      </c>
      <c r="I5" s="16">
        <v>140802</v>
      </c>
      <c r="J5" s="17">
        <v>194657</v>
      </c>
      <c r="K5" s="18">
        <f t="shared" ref="K5:P57" si="1">IFERROR(D5/$J5,0)</f>
        <v>0.12843103510277051</v>
      </c>
      <c r="L5" s="19">
        <f t="shared" si="1"/>
        <v>0</v>
      </c>
      <c r="M5" s="19">
        <f t="shared" si="0"/>
        <v>0</v>
      </c>
      <c r="N5" s="19">
        <f t="shared" si="0"/>
        <v>0.14823510071561774</v>
      </c>
      <c r="O5" s="19">
        <f t="shared" si="0"/>
        <v>0</v>
      </c>
      <c r="P5" s="19">
        <f t="shared" si="0"/>
        <v>0.72333386418161172</v>
      </c>
    </row>
    <row r="6" spans="1:16" ht="15" customHeight="1" x14ac:dyDescent="0.2">
      <c r="A6" s="13">
        <v>3</v>
      </c>
      <c r="B6" s="14" t="s">
        <v>208</v>
      </c>
      <c r="C6" s="15" t="s">
        <v>17</v>
      </c>
      <c r="D6" s="16">
        <v>1481042</v>
      </c>
      <c r="E6" s="16">
        <v>0</v>
      </c>
      <c r="F6" s="16">
        <v>0</v>
      </c>
      <c r="G6" s="16">
        <v>118730</v>
      </c>
      <c r="H6" s="16">
        <v>0</v>
      </c>
      <c r="I6" s="16">
        <v>92130</v>
      </c>
      <c r="J6" s="17">
        <v>1691902</v>
      </c>
      <c r="K6" s="18">
        <f t="shared" si="1"/>
        <v>0.87537103212833844</v>
      </c>
      <c r="L6" s="19">
        <f t="shared" si="1"/>
        <v>0</v>
      </c>
      <c r="M6" s="19">
        <f t="shared" si="0"/>
        <v>0</v>
      </c>
      <c r="N6" s="19">
        <f t="shared" si="0"/>
        <v>7.0175459335115153E-2</v>
      </c>
      <c r="O6" s="19">
        <f t="shared" si="0"/>
        <v>0</v>
      </c>
      <c r="P6" s="19">
        <f t="shared" si="0"/>
        <v>5.4453508536546444E-2</v>
      </c>
    </row>
    <row r="7" spans="1:16" ht="15" customHeight="1" x14ac:dyDescent="0.2">
      <c r="A7" s="13">
        <v>4</v>
      </c>
      <c r="B7" s="14" t="s">
        <v>207</v>
      </c>
      <c r="C7" s="15" t="s">
        <v>18</v>
      </c>
      <c r="D7" s="16">
        <v>1368</v>
      </c>
      <c r="E7" s="16">
        <v>0</v>
      </c>
      <c r="F7" s="16">
        <v>0</v>
      </c>
      <c r="G7" s="16">
        <v>13306</v>
      </c>
      <c r="H7" s="16">
        <v>0</v>
      </c>
      <c r="I7" s="16">
        <v>0</v>
      </c>
      <c r="J7" s="17">
        <v>14674</v>
      </c>
      <c r="K7" s="18">
        <f t="shared" si="1"/>
        <v>9.3226114215619466E-2</v>
      </c>
      <c r="L7" s="19">
        <f t="shared" si="1"/>
        <v>0</v>
      </c>
      <c r="M7" s="19">
        <f t="shared" si="0"/>
        <v>0</v>
      </c>
      <c r="N7" s="19">
        <f t="shared" si="0"/>
        <v>0.90677388578438056</v>
      </c>
      <c r="O7" s="19">
        <f t="shared" si="0"/>
        <v>0</v>
      </c>
      <c r="P7" s="19">
        <f t="shared" si="0"/>
        <v>0</v>
      </c>
    </row>
    <row r="8" spans="1:16" ht="15" customHeight="1" x14ac:dyDescent="0.2">
      <c r="A8" s="20">
        <v>5</v>
      </c>
      <c r="B8" s="21" t="s">
        <v>207</v>
      </c>
      <c r="C8" s="22" t="s">
        <v>19</v>
      </c>
      <c r="D8" s="23">
        <v>95432</v>
      </c>
      <c r="E8" s="23">
        <v>0</v>
      </c>
      <c r="F8" s="23">
        <v>0</v>
      </c>
      <c r="G8" s="23">
        <v>95984</v>
      </c>
      <c r="H8" s="23">
        <v>816551</v>
      </c>
      <c r="I8" s="23">
        <v>0</v>
      </c>
      <c r="J8" s="24">
        <v>1007967</v>
      </c>
      <c r="K8" s="25">
        <f t="shared" si="1"/>
        <v>9.467770274225247E-2</v>
      </c>
      <c r="L8" s="26">
        <f t="shared" si="1"/>
        <v>0</v>
      </c>
      <c r="M8" s="26">
        <f t="shared" si="0"/>
        <v>0</v>
      </c>
      <c r="N8" s="26">
        <f t="shared" si="0"/>
        <v>9.5225339718463003E-2</v>
      </c>
      <c r="O8" s="26">
        <f t="shared" si="0"/>
        <v>0.81009695753928457</v>
      </c>
      <c r="P8" s="26">
        <f t="shared" si="0"/>
        <v>0</v>
      </c>
    </row>
    <row r="9" spans="1:16" ht="15" customHeight="1" x14ac:dyDescent="0.2">
      <c r="A9" s="6">
        <v>6</v>
      </c>
      <c r="B9" s="7" t="s">
        <v>207</v>
      </c>
      <c r="C9" s="8" t="s">
        <v>20</v>
      </c>
      <c r="D9" s="9">
        <v>544257</v>
      </c>
      <c r="E9" s="9">
        <v>0</v>
      </c>
      <c r="F9" s="9">
        <v>0</v>
      </c>
      <c r="G9" s="9">
        <v>16250</v>
      </c>
      <c r="H9" s="9">
        <v>0</v>
      </c>
      <c r="I9" s="9">
        <v>0</v>
      </c>
      <c r="J9" s="10">
        <v>560507</v>
      </c>
      <c r="K9" s="11">
        <f t="shared" si="1"/>
        <v>0.97100839061777999</v>
      </c>
      <c r="L9" s="12">
        <f t="shared" si="1"/>
        <v>0</v>
      </c>
      <c r="M9" s="12">
        <f t="shared" si="0"/>
        <v>0</v>
      </c>
      <c r="N9" s="12">
        <f t="shared" si="0"/>
        <v>2.8991609382220025E-2</v>
      </c>
      <c r="O9" s="12">
        <f t="shared" si="0"/>
        <v>0</v>
      </c>
      <c r="P9" s="12">
        <f t="shared" si="0"/>
        <v>0</v>
      </c>
    </row>
    <row r="10" spans="1:16" ht="15" customHeight="1" x14ac:dyDescent="0.2">
      <c r="A10" s="13">
        <v>7</v>
      </c>
      <c r="B10" s="14" t="s">
        <v>207</v>
      </c>
      <c r="C10" s="15" t="s">
        <v>21</v>
      </c>
      <c r="D10" s="16">
        <v>998</v>
      </c>
      <c r="E10" s="16">
        <v>0</v>
      </c>
      <c r="F10" s="16">
        <v>0</v>
      </c>
      <c r="G10" s="16">
        <v>336945</v>
      </c>
      <c r="H10" s="16">
        <v>0</v>
      </c>
      <c r="I10" s="16">
        <v>0</v>
      </c>
      <c r="J10" s="17">
        <v>337943</v>
      </c>
      <c r="K10" s="18">
        <f t="shared" si="1"/>
        <v>2.9531607401248141E-3</v>
      </c>
      <c r="L10" s="19">
        <f t="shared" si="1"/>
        <v>0</v>
      </c>
      <c r="M10" s="19">
        <f t="shared" si="0"/>
        <v>0</v>
      </c>
      <c r="N10" s="19">
        <f t="shared" si="0"/>
        <v>0.99704683925987514</v>
      </c>
      <c r="O10" s="19">
        <f t="shared" si="0"/>
        <v>0</v>
      </c>
      <c r="P10" s="19">
        <f t="shared" si="0"/>
        <v>0</v>
      </c>
    </row>
    <row r="11" spans="1:16" ht="15" customHeight="1" x14ac:dyDescent="0.2">
      <c r="A11" s="13">
        <v>8</v>
      </c>
      <c r="B11" s="14" t="s">
        <v>207</v>
      </c>
      <c r="C11" s="15" t="s">
        <v>22</v>
      </c>
      <c r="D11" s="16">
        <v>2591943</v>
      </c>
      <c r="E11" s="16">
        <v>72748</v>
      </c>
      <c r="F11" s="16">
        <v>0</v>
      </c>
      <c r="G11" s="16">
        <v>311238</v>
      </c>
      <c r="H11" s="16">
        <v>0</v>
      </c>
      <c r="I11" s="16">
        <v>2701788</v>
      </c>
      <c r="J11" s="17">
        <v>5677717</v>
      </c>
      <c r="K11" s="18">
        <f t="shared" si="1"/>
        <v>0.45651148163953925</v>
      </c>
      <c r="L11" s="19">
        <f t="shared" si="1"/>
        <v>1.2812896451161621E-2</v>
      </c>
      <c r="M11" s="19">
        <f t="shared" si="0"/>
        <v>0</v>
      </c>
      <c r="N11" s="19">
        <f t="shared" si="0"/>
        <v>5.4817455678048063E-2</v>
      </c>
      <c r="O11" s="19">
        <f t="shared" si="0"/>
        <v>0</v>
      </c>
      <c r="P11" s="19">
        <f t="shared" si="0"/>
        <v>0.47585816623125105</v>
      </c>
    </row>
    <row r="12" spans="1:16" ht="15" customHeight="1" x14ac:dyDescent="0.2">
      <c r="A12" s="13">
        <v>9</v>
      </c>
      <c r="B12" s="14" t="s">
        <v>207</v>
      </c>
      <c r="C12" s="15" t="s">
        <v>23</v>
      </c>
      <c r="D12" s="16">
        <v>962354</v>
      </c>
      <c r="E12" s="16">
        <v>22342</v>
      </c>
      <c r="F12" s="16">
        <v>73876</v>
      </c>
      <c r="G12" s="16">
        <v>45100</v>
      </c>
      <c r="H12" s="16">
        <v>0</v>
      </c>
      <c r="I12" s="16">
        <v>2214660</v>
      </c>
      <c r="J12" s="17">
        <v>3318332</v>
      </c>
      <c r="K12" s="18">
        <f t="shared" si="1"/>
        <v>0.29001136715675224</v>
      </c>
      <c r="L12" s="19">
        <f t="shared" si="1"/>
        <v>6.7329007465196369E-3</v>
      </c>
      <c r="M12" s="19">
        <f t="shared" si="0"/>
        <v>2.2262992370865844E-2</v>
      </c>
      <c r="N12" s="19">
        <f t="shared" si="0"/>
        <v>1.3591165682035432E-2</v>
      </c>
      <c r="O12" s="19">
        <f t="shared" si="0"/>
        <v>0</v>
      </c>
      <c r="P12" s="19">
        <f t="shared" si="0"/>
        <v>0.66740157404382683</v>
      </c>
    </row>
    <row r="13" spans="1:16" ht="15" customHeight="1" x14ac:dyDescent="0.2">
      <c r="A13" s="20">
        <v>10</v>
      </c>
      <c r="B13" s="21" t="s">
        <v>207</v>
      </c>
      <c r="C13" s="22" t="s">
        <v>24</v>
      </c>
      <c r="D13" s="23">
        <v>2639484</v>
      </c>
      <c r="E13" s="23">
        <v>49937</v>
      </c>
      <c r="F13" s="23">
        <v>76514</v>
      </c>
      <c r="G13" s="23">
        <v>104366</v>
      </c>
      <c r="H13" s="23">
        <v>0</v>
      </c>
      <c r="I13" s="23">
        <v>44544</v>
      </c>
      <c r="J13" s="24">
        <v>2914845</v>
      </c>
      <c r="K13" s="25">
        <f t="shared" si="1"/>
        <v>0.90553151196718862</v>
      </c>
      <c r="L13" s="26">
        <f t="shared" si="1"/>
        <v>1.7131957273885917E-2</v>
      </c>
      <c r="M13" s="26">
        <f t="shared" si="0"/>
        <v>2.6249766282598216E-2</v>
      </c>
      <c r="N13" s="26">
        <f t="shared" si="0"/>
        <v>3.5804991346023544E-2</v>
      </c>
      <c r="O13" s="26">
        <f t="shared" si="0"/>
        <v>0</v>
      </c>
      <c r="P13" s="26">
        <f t="shared" si="0"/>
        <v>1.5281773130303669E-2</v>
      </c>
    </row>
    <row r="14" spans="1:16" ht="15" customHeight="1" x14ac:dyDescent="0.2">
      <c r="A14" s="6">
        <v>11</v>
      </c>
      <c r="B14" s="7" t="s">
        <v>207</v>
      </c>
      <c r="C14" s="8" t="s">
        <v>25</v>
      </c>
      <c r="D14" s="9">
        <v>68872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68872</v>
      </c>
      <c r="K14" s="11">
        <f t="shared" si="1"/>
        <v>1</v>
      </c>
      <c r="L14" s="12">
        <f t="shared" si="1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</row>
    <row r="15" spans="1:16" ht="15" customHeight="1" x14ac:dyDescent="0.2">
      <c r="A15" s="13">
        <v>12</v>
      </c>
      <c r="B15" s="14" t="s">
        <v>207</v>
      </c>
      <c r="C15" s="15" t="s">
        <v>26</v>
      </c>
      <c r="D15" s="16">
        <v>6988</v>
      </c>
      <c r="E15" s="16">
        <v>0</v>
      </c>
      <c r="F15" s="16">
        <v>0</v>
      </c>
      <c r="G15" s="16">
        <v>26935</v>
      </c>
      <c r="H15" s="16">
        <v>0</v>
      </c>
      <c r="I15" s="16">
        <v>0</v>
      </c>
      <c r="J15" s="17">
        <v>33923</v>
      </c>
      <c r="K15" s="18">
        <f t="shared" si="1"/>
        <v>0.20599593196356455</v>
      </c>
      <c r="L15" s="19">
        <f t="shared" si="1"/>
        <v>0</v>
      </c>
      <c r="M15" s="19">
        <f t="shared" si="0"/>
        <v>0</v>
      </c>
      <c r="N15" s="19">
        <f t="shared" si="0"/>
        <v>0.79400406803643542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13</v>
      </c>
      <c r="B16" s="14" t="s">
        <v>207</v>
      </c>
      <c r="C16" s="15" t="s">
        <v>27</v>
      </c>
      <c r="D16" s="16">
        <v>9950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9950</v>
      </c>
      <c r="K16" s="18">
        <f t="shared" si="1"/>
        <v>1</v>
      </c>
      <c r="L16" s="19">
        <f t="shared" si="1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13">
        <v>14</v>
      </c>
      <c r="B17" s="14" t="s">
        <v>207</v>
      </c>
      <c r="C17" s="15" t="s">
        <v>28</v>
      </c>
      <c r="D17" s="16">
        <v>0</v>
      </c>
      <c r="E17" s="16">
        <v>0</v>
      </c>
      <c r="F17" s="16">
        <v>0</v>
      </c>
      <c r="G17" s="16">
        <v>107248</v>
      </c>
      <c r="H17" s="16">
        <v>0</v>
      </c>
      <c r="I17" s="16">
        <v>0</v>
      </c>
      <c r="J17" s="17">
        <v>107248</v>
      </c>
      <c r="K17" s="18">
        <f t="shared" si="1"/>
        <v>0</v>
      </c>
      <c r="L17" s="19">
        <f t="shared" si="1"/>
        <v>0</v>
      </c>
      <c r="M17" s="19">
        <f t="shared" si="0"/>
        <v>0</v>
      </c>
      <c r="N17" s="19">
        <f t="shared" si="0"/>
        <v>1</v>
      </c>
      <c r="O17" s="19">
        <f t="shared" si="0"/>
        <v>0</v>
      </c>
      <c r="P17" s="19">
        <f t="shared" si="0"/>
        <v>0</v>
      </c>
    </row>
    <row r="18" spans="1:16" ht="15" customHeight="1" x14ac:dyDescent="0.2">
      <c r="A18" s="20">
        <v>15</v>
      </c>
      <c r="B18" s="21" t="s">
        <v>207</v>
      </c>
      <c r="C18" s="22" t="s">
        <v>29</v>
      </c>
      <c r="D18" s="23">
        <v>62771</v>
      </c>
      <c r="E18" s="23">
        <v>0</v>
      </c>
      <c r="F18" s="23">
        <v>0</v>
      </c>
      <c r="G18" s="23">
        <v>74106</v>
      </c>
      <c r="H18" s="23">
        <v>0</v>
      </c>
      <c r="I18" s="23">
        <v>0</v>
      </c>
      <c r="J18" s="24">
        <v>136877</v>
      </c>
      <c r="K18" s="25">
        <f t="shared" si="1"/>
        <v>0.45859421232201175</v>
      </c>
      <c r="L18" s="26">
        <f t="shared" si="1"/>
        <v>0</v>
      </c>
      <c r="M18" s="26">
        <f t="shared" si="0"/>
        <v>0</v>
      </c>
      <c r="N18" s="26">
        <f t="shared" si="0"/>
        <v>0.5414057876779883</v>
      </c>
      <c r="O18" s="26">
        <f t="shared" si="0"/>
        <v>0</v>
      </c>
      <c r="P18" s="26">
        <f t="shared" si="0"/>
        <v>0</v>
      </c>
    </row>
    <row r="19" spans="1:16" ht="15" customHeight="1" x14ac:dyDescent="0.2">
      <c r="A19" s="6">
        <v>16</v>
      </c>
      <c r="B19" s="7" t="s">
        <v>207</v>
      </c>
      <c r="C19" s="8" t="s">
        <v>30</v>
      </c>
      <c r="D19" s="9">
        <v>440398</v>
      </c>
      <c r="E19" s="9">
        <v>0</v>
      </c>
      <c r="F19" s="9">
        <v>0</v>
      </c>
      <c r="G19" s="9">
        <v>154112</v>
      </c>
      <c r="H19" s="9">
        <v>0</v>
      </c>
      <c r="I19" s="9">
        <v>1017686</v>
      </c>
      <c r="J19" s="10">
        <v>1612196</v>
      </c>
      <c r="K19" s="11">
        <f t="shared" si="1"/>
        <v>0.27316653806361013</v>
      </c>
      <c r="L19" s="12">
        <f t="shared" si="1"/>
        <v>0</v>
      </c>
      <c r="M19" s="12">
        <f t="shared" si="0"/>
        <v>0</v>
      </c>
      <c r="N19" s="12">
        <f t="shared" si="0"/>
        <v>9.5591354897295366E-2</v>
      </c>
      <c r="O19" s="12">
        <f t="shared" si="0"/>
        <v>0</v>
      </c>
      <c r="P19" s="12">
        <f t="shared" si="0"/>
        <v>0.63124210703909456</v>
      </c>
    </row>
    <row r="20" spans="1:16" ht="15" customHeight="1" x14ac:dyDescent="0.2">
      <c r="A20" s="13">
        <v>17</v>
      </c>
      <c r="B20" s="14" t="s">
        <v>208</v>
      </c>
      <c r="C20" s="15" t="s">
        <v>31</v>
      </c>
      <c r="D20" s="16">
        <v>3379534</v>
      </c>
      <c r="E20" s="16">
        <v>501087</v>
      </c>
      <c r="F20" s="16">
        <v>70497</v>
      </c>
      <c r="G20" s="16">
        <v>826578</v>
      </c>
      <c r="H20" s="16">
        <v>0</v>
      </c>
      <c r="I20" s="16">
        <v>711823</v>
      </c>
      <c r="J20" s="17">
        <v>5489519</v>
      </c>
      <c r="K20" s="18">
        <f t="shared" si="1"/>
        <v>0.6156339016223461</v>
      </c>
      <c r="L20" s="19">
        <f t="shared" si="1"/>
        <v>9.1280675046392951E-2</v>
      </c>
      <c r="M20" s="19">
        <f t="shared" si="1"/>
        <v>1.2842108753061972E-2</v>
      </c>
      <c r="N20" s="19">
        <f t="shared" si="1"/>
        <v>0.15057384809124441</v>
      </c>
      <c r="O20" s="19">
        <f t="shared" si="1"/>
        <v>0</v>
      </c>
      <c r="P20" s="19">
        <f t="shared" si="1"/>
        <v>0.12966946648695452</v>
      </c>
    </row>
    <row r="21" spans="1:16" ht="15" customHeight="1" x14ac:dyDescent="0.2">
      <c r="A21" s="13">
        <v>18</v>
      </c>
      <c r="B21" s="14" t="s">
        <v>207</v>
      </c>
      <c r="C21" s="15" t="s">
        <v>32</v>
      </c>
      <c r="D21" s="16">
        <v>123433</v>
      </c>
      <c r="E21" s="16">
        <v>0</v>
      </c>
      <c r="F21" s="16">
        <v>0</v>
      </c>
      <c r="G21" s="16">
        <v>12350</v>
      </c>
      <c r="H21" s="16">
        <v>0</v>
      </c>
      <c r="I21" s="16">
        <v>0</v>
      </c>
      <c r="J21" s="17">
        <v>135783</v>
      </c>
      <c r="K21" s="18">
        <f t="shared" si="1"/>
        <v>0.90904605142028094</v>
      </c>
      <c r="L21" s="19">
        <f t="shared" si="1"/>
        <v>0</v>
      </c>
      <c r="M21" s="19">
        <f t="shared" si="1"/>
        <v>0</v>
      </c>
      <c r="N21" s="19">
        <f t="shared" si="1"/>
        <v>9.0953948579719113E-2</v>
      </c>
      <c r="O21" s="19">
        <f t="shared" si="1"/>
        <v>0</v>
      </c>
      <c r="P21" s="19">
        <f t="shared" si="1"/>
        <v>0</v>
      </c>
    </row>
    <row r="22" spans="1:16" ht="15" customHeight="1" x14ac:dyDescent="0.2">
      <c r="A22" s="13">
        <v>19</v>
      </c>
      <c r="B22" s="14" t="s">
        <v>207</v>
      </c>
      <c r="C22" s="15" t="s">
        <v>33</v>
      </c>
      <c r="D22" s="16">
        <v>176648</v>
      </c>
      <c r="E22" s="16">
        <v>1750</v>
      </c>
      <c r="F22" s="16">
        <v>0</v>
      </c>
      <c r="G22" s="16">
        <v>17618</v>
      </c>
      <c r="H22" s="16">
        <v>0</v>
      </c>
      <c r="I22" s="16">
        <v>0</v>
      </c>
      <c r="J22" s="17">
        <v>196016</v>
      </c>
      <c r="K22" s="18">
        <f t="shared" si="1"/>
        <v>0.90119173944984088</v>
      </c>
      <c r="L22" s="19">
        <f t="shared" si="1"/>
        <v>8.9278426250918291E-3</v>
      </c>
      <c r="M22" s="19">
        <f t="shared" si="1"/>
        <v>0</v>
      </c>
      <c r="N22" s="19">
        <f t="shared" si="1"/>
        <v>8.9880417925067346E-2</v>
      </c>
      <c r="O22" s="19">
        <f t="shared" si="1"/>
        <v>0</v>
      </c>
      <c r="P22" s="19">
        <f t="shared" si="1"/>
        <v>0</v>
      </c>
    </row>
    <row r="23" spans="1:16" ht="15" customHeight="1" x14ac:dyDescent="0.2">
      <c r="A23" s="20">
        <v>20</v>
      </c>
      <c r="B23" s="21" t="s">
        <v>207</v>
      </c>
      <c r="C23" s="22" t="s">
        <v>34</v>
      </c>
      <c r="D23" s="23">
        <v>324118</v>
      </c>
      <c r="E23" s="23">
        <v>0</v>
      </c>
      <c r="F23" s="23">
        <v>0</v>
      </c>
      <c r="G23" s="23">
        <v>174664</v>
      </c>
      <c r="H23" s="23">
        <v>0</v>
      </c>
      <c r="I23" s="23">
        <v>0</v>
      </c>
      <c r="J23" s="24">
        <v>498782</v>
      </c>
      <c r="K23" s="25">
        <f t="shared" si="1"/>
        <v>0.64981895898408526</v>
      </c>
      <c r="L23" s="26">
        <f t="shared" si="1"/>
        <v>0</v>
      </c>
      <c r="M23" s="26">
        <f t="shared" si="1"/>
        <v>0</v>
      </c>
      <c r="N23" s="26">
        <f t="shared" si="1"/>
        <v>0.3501810410159148</v>
      </c>
      <c r="O23" s="26">
        <f t="shared" si="1"/>
        <v>0</v>
      </c>
      <c r="P23" s="26">
        <f t="shared" si="1"/>
        <v>0</v>
      </c>
    </row>
    <row r="24" spans="1:16" ht="15" customHeight="1" x14ac:dyDescent="0.2">
      <c r="A24" s="6">
        <v>21</v>
      </c>
      <c r="B24" s="7" t="s">
        <v>207</v>
      </c>
      <c r="C24" s="8" t="s">
        <v>35</v>
      </c>
      <c r="D24" s="9">
        <v>19963</v>
      </c>
      <c r="E24" s="9">
        <v>0</v>
      </c>
      <c r="F24" s="9">
        <v>0</v>
      </c>
      <c r="G24" s="9">
        <v>46483</v>
      </c>
      <c r="H24" s="9">
        <v>0</v>
      </c>
      <c r="I24" s="9">
        <v>416266</v>
      </c>
      <c r="J24" s="10">
        <v>482712</v>
      </c>
      <c r="K24" s="11">
        <f t="shared" si="1"/>
        <v>4.1355922371931919E-2</v>
      </c>
      <c r="L24" s="12">
        <f t="shared" si="1"/>
        <v>0</v>
      </c>
      <c r="M24" s="12">
        <f t="shared" si="1"/>
        <v>0</v>
      </c>
      <c r="N24" s="12">
        <f t="shared" si="1"/>
        <v>9.6295513681035477E-2</v>
      </c>
      <c r="O24" s="12">
        <f t="shared" si="1"/>
        <v>0</v>
      </c>
      <c r="P24" s="12">
        <f t="shared" si="1"/>
        <v>0.86234856394703263</v>
      </c>
    </row>
    <row r="25" spans="1:16" ht="15" customHeight="1" x14ac:dyDescent="0.2">
      <c r="A25" s="13">
        <v>22</v>
      </c>
      <c r="B25" s="14" t="s">
        <v>207</v>
      </c>
      <c r="C25" s="15" t="s">
        <v>36</v>
      </c>
      <c r="D25" s="16">
        <v>34187</v>
      </c>
      <c r="E25" s="16">
        <v>0</v>
      </c>
      <c r="F25" s="16">
        <v>0</v>
      </c>
      <c r="G25" s="16">
        <v>65814</v>
      </c>
      <c r="H25" s="16">
        <v>0</v>
      </c>
      <c r="I25" s="16">
        <v>0</v>
      </c>
      <c r="J25" s="17">
        <v>100001</v>
      </c>
      <c r="K25" s="18">
        <f t="shared" si="1"/>
        <v>0.34186658133418668</v>
      </c>
      <c r="L25" s="19">
        <f t="shared" si="1"/>
        <v>0</v>
      </c>
      <c r="M25" s="19">
        <f t="shared" si="1"/>
        <v>0</v>
      </c>
      <c r="N25" s="19">
        <f t="shared" si="1"/>
        <v>0.65813341866581332</v>
      </c>
      <c r="O25" s="19">
        <f t="shared" si="1"/>
        <v>0</v>
      </c>
      <c r="P25" s="19">
        <f t="shared" si="1"/>
        <v>0</v>
      </c>
    </row>
    <row r="26" spans="1:16" ht="15" customHeight="1" x14ac:dyDescent="0.2">
      <c r="A26" s="13">
        <v>23</v>
      </c>
      <c r="B26" s="14" t="s">
        <v>207</v>
      </c>
      <c r="C26" s="15" t="s">
        <v>37</v>
      </c>
      <c r="D26" s="16">
        <v>423329</v>
      </c>
      <c r="E26" s="16">
        <v>8500</v>
      </c>
      <c r="F26" s="16">
        <v>0</v>
      </c>
      <c r="G26" s="16">
        <v>24716</v>
      </c>
      <c r="H26" s="16">
        <v>0</v>
      </c>
      <c r="I26" s="16">
        <v>0</v>
      </c>
      <c r="J26" s="17">
        <v>456545</v>
      </c>
      <c r="K26" s="18">
        <f t="shared" si="1"/>
        <v>0.92724484990526668</v>
      </c>
      <c r="L26" s="19">
        <f t="shared" si="1"/>
        <v>1.8618098982575649E-2</v>
      </c>
      <c r="M26" s="19">
        <f t="shared" si="1"/>
        <v>0</v>
      </c>
      <c r="N26" s="19">
        <f t="shared" si="1"/>
        <v>5.4137051112157622E-2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13">
        <v>24</v>
      </c>
      <c r="B27" s="14" t="s">
        <v>207</v>
      </c>
      <c r="C27" s="15" t="s">
        <v>38</v>
      </c>
      <c r="D27" s="16">
        <v>133651</v>
      </c>
      <c r="E27" s="16">
        <v>0</v>
      </c>
      <c r="F27" s="16">
        <v>0</v>
      </c>
      <c r="G27" s="16">
        <v>167844</v>
      </c>
      <c r="H27" s="16">
        <v>0</v>
      </c>
      <c r="I27" s="16">
        <v>79063</v>
      </c>
      <c r="J27" s="17">
        <v>380558</v>
      </c>
      <c r="K27" s="18">
        <f t="shared" si="1"/>
        <v>0.3511974521623511</v>
      </c>
      <c r="L27" s="19">
        <f t="shared" si="1"/>
        <v>0</v>
      </c>
      <c r="M27" s="19">
        <f t="shared" si="1"/>
        <v>0</v>
      </c>
      <c r="N27" s="19">
        <f t="shared" si="1"/>
        <v>0.44104709400406772</v>
      </c>
      <c r="O27" s="19">
        <f t="shared" si="1"/>
        <v>0</v>
      </c>
      <c r="P27" s="19">
        <f t="shared" si="1"/>
        <v>0.20775545383358121</v>
      </c>
    </row>
    <row r="28" spans="1:16" ht="15" customHeight="1" x14ac:dyDescent="0.2">
      <c r="A28" s="20">
        <v>25</v>
      </c>
      <c r="B28" s="21" t="s">
        <v>207</v>
      </c>
      <c r="C28" s="22" t="s">
        <v>39</v>
      </c>
      <c r="D28" s="23">
        <v>169762</v>
      </c>
      <c r="E28" s="23">
        <v>0</v>
      </c>
      <c r="F28" s="23">
        <v>0</v>
      </c>
      <c r="G28" s="23">
        <v>243267</v>
      </c>
      <c r="H28" s="23">
        <v>0</v>
      </c>
      <c r="I28" s="23">
        <v>0</v>
      </c>
      <c r="J28" s="24">
        <v>413029</v>
      </c>
      <c r="K28" s="25">
        <f t="shared" si="1"/>
        <v>0.41101714407462914</v>
      </c>
      <c r="L28" s="26">
        <f t="shared" si="1"/>
        <v>0</v>
      </c>
      <c r="M28" s="26">
        <f t="shared" si="1"/>
        <v>0</v>
      </c>
      <c r="N28" s="26">
        <f t="shared" si="1"/>
        <v>0.58898285592537081</v>
      </c>
      <c r="O28" s="26">
        <f t="shared" si="1"/>
        <v>0</v>
      </c>
      <c r="P28" s="26">
        <f t="shared" si="1"/>
        <v>0</v>
      </c>
    </row>
    <row r="29" spans="1:16" ht="15" customHeight="1" x14ac:dyDescent="0.2">
      <c r="A29" s="6">
        <v>26</v>
      </c>
      <c r="B29" s="7" t="s">
        <v>207</v>
      </c>
      <c r="C29" s="8" t="s">
        <v>40</v>
      </c>
      <c r="D29" s="9">
        <v>1753006</v>
      </c>
      <c r="E29" s="9">
        <v>64299</v>
      </c>
      <c r="F29" s="9">
        <v>0</v>
      </c>
      <c r="G29" s="9">
        <v>53819</v>
      </c>
      <c r="H29" s="9">
        <v>0</v>
      </c>
      <c r="I29" s="9">
        <v>11994</v>
      </c>
      <c r="J29" s="10">
        <v>1883118</v>
      </c>
      <c r="K29" s="11">
        <f t="shared" si="1"/>
        <v>0.93090608235915118</v>
      </c>
      <c r="L29" s="12">
        <f t="shared" si="1"/>
        <v>3.4144965955399502E-2</v>
      </c>
      <c r="M29" s="12">
        <f t="shared" si="1"/>
        <v>0</v>
      </c>
      <c r="N29" s="12">
        <f t="shared" si="1"/>
        <v>2.8579727876851053E-2</v>
      </c>
      <c r="O29" s="12">
        <f t="shared" si="1"/>
        <v>0</v>
      </c>
      <c r="P29" s="12">
        <f t="shared" si="1"/>
        <v>6.3692238085982927E-3</v>
      </c>
    </row>
    <row r="30" spans="1:16" ht="15" customHeight="1" x14ac:dyDescent="0.2">
      <c r="A30" s="13">
        <v>27</v>
      </c>
      <c r="B30" s="14" t="s">
        <v>207</v>
      </c>
      <c r="C30" s="15" t="s">
        <v>41</v>
      </c>
      <c r="D30" s="16">
        <v>313370</v>
      </c>
      <c r="E30" s="16">
        <v>0</v>
      </c>
      <c r="F30" s="16">
        <v>0</v>
      </c>
      <c r="G30" s="16">
        <v>245838</v>
      </c>
      <c r="H30" s="16">
        <v>0</v>
      </c>
      <c r="I30" s="16">
        <v>2674838</v>
      </c>
      <c r="J30" s="17">
        <v>3234046</v>
      </c>
      <c r="K30" s="18">
        <f t="shared" si="1"/>
        <v>9.689719935956384E-2</v>
      </c>
      <c r="L30" s="19">
        <f t="shared" si="1"/>
        <v>0</v>
      </c>
      <c r="M30" s="19">
        <f t="shared" si="1"/>
        <v>0</v>
      </c>
      <c r="N30" s="19">
        <f t="shared" si="1"/>
        <v>7.601561635177731E-2</v>
      </c>
      <c r="O30" s="19">
        <f t="shared" si="1"/>
        <v>0</v>
      </c>
      <c r="P30" s="19">
        <f t="shared" si="1"/>
        <v>0.82708718428865891</v>
      </c>
    </row>
    <row r="31" spans="1:16" ht="15" customHeight="1" x14ac:dyDescent="0.2">
      <c r="A31" s="13">
        <v>28</v>
      </c>
      <c r="B31" s="14" t="s">
        <v>208</v>
      </c>
      <c r="C31" s="15" t="s">
        <v>42</v>
      </c>
      <c r="D31" s="16">
        <v>1440306</v>
      </c>
      <c r="E31" s="16">
        <v>120030</v>
      </c>
      <c r="F31" s="16">
        <v>44101</v>
      </c>
      <c r="G31" s="16">
        <v>495628</v>
      </c>
      <c r="H31" s="16">
        <v>0</v>
      </c>
      <c r="I31" s="16">
        <v>4091258</v>
      </c>
      <c r="J31" s="17">
        <v>6191323</v>
      </c>
      <c r="K31" s="18">
        <f t="shared" si="1"/>
        <v>0.2326329929806602</v>
      </c>
      <c r="L31" s="19">
        <f t="shared" si="1"/>
        <v>1.9386809572041388E-2</v>
      </c>
      <c r="M31" s="19">
        <f t="shared" si="1"/>
        <v>7.1230333161426077E-3</v>
      </c>
      <c r="N31" s="19">
        <f t="shared" si="1"/>
        <v>8.0052034112902848E-2</v>
      </c>
      <c r="O31" s="19">
        <f t="shared" si="1"/>
        <v>0</v>
      </c>
      <c r="P31" s="19">
        <f t="shared" si="1"/>
        <v>0.66080513001825292</v>
      </c>
    </row>
    <row r="32" spans="1:16" ht="15" customHeight="1" x14ac:dyDescent="0.2">
      <c r="A32" s="13">
        <v>29</v>
      </c>
      <c r="B32" s="14" t="s">
        <v>207</v>
      </c>
      <c r="C32" s="15" t="s">
        <v>43</v>
      </c>
      <c r="D32" s="16">
        <v>524001</v>
      </c>
      <c r="E32" s="16">
        <v>17994</v>
      </c>
      <c r="F32" s="16">
        <v>0</v>
      </c>
      <c r="G32" s="16">
        <v>168903</v>
      </c>
      <c r="H32" s="16">
        <v>0</v>
      </c>
      <c r="I32" s="16">
        <v>0</v>
      </c>
      <c r="J32" s="17">
        <v>710898</v>
      </c>
      <c r="K32" s="18">
        <f t="shared" si="1"/>
        <v>0.7370973050986217</v>
      </c>
      <c r="L32" s="19">
        <f t="shared" si="1"/>
        <v>2.5311648084535333E-2</v>
      </c>
      <c r="M32" s="19">
        <f t="shared" si="1"/>
        <v>0</v>
      </c>
      <c r="N32" s="19">
        <f t="shared" si="1"/>
        <v>0.23759104681684293</v>
      </c>
      <c r="O32" s="19">
        <f t="shared" si="1"/>
        <v>0</v>
      </c>
      <c r="P32" s="19">
        <f t="shared" si="1"/>
        <v>0</v>
      </c>
    </row>
    <row r="33" spans="1:16" ht="15" customHeight="1" x14ac:dyDescent="0.2">
      <c r="A33" s="20">
        <v>30</v>
      </c>
      <c r="B33" s="21" t="s">
        <v>207</v>
      </c>
      <c r="C33" s="22" t="s">
        <v>44</v>
      </c>
      <c r="D33" s="23">
        <v>49876</v>
      </c>
      <c r="E33" s="23">
        <v>0</v>
      </c>
      <c r="F33" s="23">
        <v>0</v>
      </c>
      <c r="G33" s="23">
        <v>52024</v>
      </c>
      <c r="H33" s="23">
        <v>0</v>
      </c>
      <c r="I33" s="23">
        <v>56000</v>
      </c>
      <c r="J33" s="24">
        <v>157900</v>
      </c>
      <c r="K33" s="25">
        <f t="shared" si="1"/>
        <v>0.31587080430652309</v>
      </c>
      <c r="L33" s="26">
        <f t="shared" si="1"/>
        <v>0</v>
      </c>
      <c r="M33" s="26">
        <f t="shared" si="1"/>
        <v>0</v>
      </c>
      <c r="N33" s="26">
        <f t="shared" si="1"/>
        <v>0.32947435085497151</v>
      </c>
      <c r="O33" s="26">
        <f t="shared" si="1"/>
        <v>0</v>
      </c>
      <c r="P33" s="26">
        <f t="shared" si="1"/>
        <v>0.3546548448385054</v>
      </c>
    </row>
    <row r="34" spans="1:16" ht="15" customHeight="1" x14ac:dyDescent="0.2">
      <c r="A34" s="6">
        <v>31</v>
      </c>
      <c r="B34" s="7" t="s">
        <v>207</v>
      </c>
      <c r="C34" s="8" t="s">
        <v>45</v>
      </c>
      <c r="D34" s="9">
        <v>554075</v>
      </c>
      <c r="E34" s="9">
        <v>0</v>
      </c>
      <c r="F34" s="9">
        <v>0</v>
      </c>
      <c r="G34" s="9">
        <v>400481</v>
      </c>
      <c r="H34" s="9">
        <v>0</v>
      </c>
      <c r="I34" s="9">
        <v>0</v>
      </c>
      <c r="J34" s="10">
        <v>954556</v>
      </c>
      <c r="K34" s="11">
        <f t="shared" si="1"/>
        <v>0.58045311118467646</v>
      </c>
      <c r="L34" s="12">
        <f t="shared" si="1"/>
        <v>0</v>
      </c>
      <c r="M34" s="12">
        <f t="shared" si="1"/>
        <v>0</v>
      </c>
      <c r="N34" s="12">
        <f t="shared" si="1"/>
        <v>0.41954688881532354</v>
      </c>
      <c r="O34" s="12">
        <f t="shared" si="1"/>
        <v>0</v>
      </c>
      <c r="P34" s="12">
        <f t="shared" si="1"/>
        <v>0</v>
      </c>
    </row>
    <row r="35" spans="1:16" ht="15" customHeight="1" x14ac:dyDescent="0.2">
      <c r="A35" s="13">
        <v>32</v>
      </c>
      <c r="B35" s="14" t="s">
        <v>208</v>
      </c>
      <c r="C35" s="15" t="s">
        <v>46</v>
      </c>
      <c r="D35" s="16">
        <v>828502</v>
      </c>
      <c r="E35" s="16">
        <v>47057</v>
      </c>
      <c r="F35" s="16">
        <v>0</v>
      </c>
      <c r="G35" s="16">
        <v>93000</v>
      </c>
      <c r="H35" s="16">
        <v>0</v>
      </c>
      <c r="I35" s="16">
        <v>664750</v>
      </c>
      <c r="J35" s="17">
        <v>1633309</v>
      </c>
      <c r="K35" s="18">
        <f t="shared" si="1"/>
        <v>0.50725367949359246</v>
      </c>
      <c r="L35" s="19">
        <f t="shared" si="1"/>
        <v>2.881083738594473E-2</v>
      </c>
      <c r="M35" s="19">
        <f t="shared" si="1"/>
        <v>0</v>
      </c>
      <c r="N35" s="19">
        <f t="shared" si="1"/>
        <v>5.6939623794395301E-2</v>
      </c>
      <c r="O35" s="19">
        <f t="shared" si="1"/>
        <v>0</v>
      </c>
      <c r="P35" s="19">
        <f t="shared" si="1"/>
        <v>0.40699585932606752</v>
      </c>
    </row>
    <row r="36" spans="1:16" ht="15" customHeight="1" x14ac:dyDescent="0.2">
      <c r="A36" s="13">
        <v>33</v>
      </c>
      <c r="B36" s="14" t="s">
        <v>207</v>
      </c>
      <c r="C36" s="15" t="s">
        <v>47</v>
      </c>
      <c r="D36" s="16">
        <v>5053</v>
      </c>
      <c r="E36" s="16">
        <v>0</v>
      </c>
      <c r="F36" s="16">
        <v>0</v>
      </c>
      <c r="G36" s="16">
        <v>0</v>
      </c>
      <c r="H36" s="16">
        <v>238676</v>
      </c>
      <c r="I36" s="16">
        <v>0</v>
      </c>
      <c r="J36" s="17">
        <v>243729</v>
      </c>
      <c r="K36" s="18">
        <f t="shared" si="1"/>
        <v>2.073204255546119E-2</v>
      </c>
      <c r="L36" s="19">
        <f t="shared" si="1"/>
        <v>0</v>
      </c>
      <c r="M36" s="19">
        <f t="shared" si="1"/>
        <v>0</v>
      </c>
      <c r="N36" s="19">
        <f t="shared" si="1"/>
        <v>0</v>
      </c>
      <c r="O36" s="19">
        <f t="shared" si="1"/>
        <v>0.97926795744453876</v>
      </c>
      <c r="P36" s="19">
        <f t="shared" si="1"/>
        <v>0</v>
      </c>
    </row>
    <row r="37" spans="1:16" ht="15" customHeight="1" x14ac:dyDescent="0.2">
      <c r="A37" s="13">
        <v>34</v>
      </c>
      <c r="B37" s="14" t="s">
        <v>207</v>
      </c>
      <c r="C37" s="15" t="s">
        <v>48</v>
      </c>
      <c r="D37" s="16">
        <v>485739</v>
      </c>
      <c r="E37" s="16">
        <v>0</v>
      </c>
      <c r="F37" s="16">
        <v>0</v>
      </c>
      <c r="G37" s="16">
        <v>51843</v>
      </c>
      <c r="H37" s="16">
        <v>0</v>
      </c>
      <c r="I37" s="16">
        <v>0</v>
      </c>
      <c r="J37" s="17">
        <v>537582</v>
      </c>
      <c r="K37" s="18">
        <f t="shared" si="1"/>
        <v>0.90356261928412784</v>
      </c>
      <c r="L37" s="19">
        <f t="shared" si="1"/>
        <v>0</v>
      </c>
      <c r="M37" s="19">
        <f t="shared" si="1"/>
        <v>0</v>
      </c>
      <c r="N37" s="19">
        <f t="shared" si="1"/>
        <v>9.6437380715872184E-2</v>
      </c>
      <c r="O37" s="19">
        <f t="shared" si="1"/>
        <v>0</v>
      </c>
      <c r="P37" s="19">
        <f t="shared" si="1"/>
        <v>0</v>
      </c>
    </row>
    <row r="38" spans="1:16" ht="15" customHeight="1" x14ac:dyDescent="0.2">
      <c r="A38" s="20">
        <v>35</v>
      </c>
      <c r="B38" s="21" t="s">
        <v>207</v>
      </c>
      <c r="C38" s="22" t="s">
        <v>49</v>
      </c>
      <c r="D38" s="23">
        <v>25528</v>
      </c>
      <c r="E38" s="23">
        <v>10398</v>
      </c>
      <c r="F38" s="23">
        <v>0</v>
      </c>
      <c r="G38" s="23">
        <v>249561</v>
      </c>
      <c r="H38" s="23">
        <v>0</v>
      </c>
      <c r="I38" s="23">
        <v>0</v>
      </c>
      <c r="J38" s="24">
        <v>285487</v>
      </c>
      <c r="K38" s="25">
        <f t="shared" si="1"/>
        <v>8.9419132920238051E-2</v>
      </c>
      <c r="L38" s="26">
        <f t="shared" si="1"/>
        <v>3.6421973680062489E-2</v>
      </c>
      <c r="M38" s="26">
        <f t="shared" si="1"/>
        <v>0</v>
      </c>
      <c r="N38" s="26">
        <f t="shared" si="1"/>
        <v>0.87415889339969943</v>
      </c>
      <c r="O38" s="26">
        <f t="shared" si="1"/>
        <v>0</v>
      </c>
      <c r="P38" s="26">
        <f t="shared" si="1"/>
        <v>0</v>
      </c>
    </row>
    <row r="39" spans="1:16" ht="15" customHeight="1" x14ac:dyDescent="0.2">
      <c r="A39" s="6">
        <v>36</v>
      </c>
      <c r="B39" s="7" t="s">
        <v>207</v>
      </c>
      <c r="C39" s="8" t="s">
        <v>50</v>
      </c>
      <c r="D39" s="9">
        <v>389267</v>
      </c>
      <c r="E39" s="9">
        <v>0</v>
      </c>
      <c r="F39" s="9">
        <v>0</v>
      </c>
      <c r="G39" s="9">
        <v>27214</v>
      </c>
      <c r="H39" s="9">
        <v>0</v>
      </c>
      <c r="I39" s="9">
        <v>48612</v>
      </c>
      <c r="J39" s="10">
        <v>465093</v>
      </c>
      <c r="K39" s="11">
        <f t="shared" si="1"/>
        <v>0.83696594014530423</v>
      </c>
      <c r="L39" s="12">
        <f t="shared" si="1"/>
        <v>0</v>
      </c>
      <c r="M39" s="12">
        <f t="shared" si="1"/>
        <v>0</v>
      </c>
      <c r="N39" s="12">
        <f t="shared" si="1"/>
        <v>5.8513028577080281E-2</v>
      </c>
      <c r="O39" s="12">
        <f t="shared" si="1"/>
        <v>0</v>
      </c>
      <c r="P39" s="12">
        <f t="shared" si="1"/>
        <v>0.10452103127761544</v>
      </c>
    </row>
    <row r="40" spans="1:16" ht="15" customHeight="1" x14ac:dyDescent="0.2">
      <c r="A40" s="13">
        <v>37</v>
      </c>
      <c r="B40" s="14" t="s">
        <v>207</v>
      </c>
      <c r="C40" s="15" t="s">
        <v>51</v>
      </c>
      <c r="D40" s="16">
        <v>2091865</v>
      </c>
      <c r="E40" s="16">
        <v>5650</v>
      </c>
      <c r="F40" s="16">
        <v>18997</v>
      </c>
      <c r="G40" s="16">
        <v>230677</v>
      </c>
      <c r="H40" s="16">
        <v>0</v>
      </c>
      <c r="I40" s="16">
        <v>154127</v>
      </c>
      <c r="J40" s="17">
        <v>2501316</v>
      </c>
      <c r="K40" s="18">
        <f t="shared" si="1"/>
        <v>0.83630576864338613</v>
      </c>
      <c r="L40" s="19">
        <f t="shared" si="1"/>
        <v>2.2588109619096509E-3</v>
      </c>
      <c r="M40" s="19">
        <f t="shared" si="1"/>
        <v>7.5948020961765722E-3</v>
      </c>
      <c r="N40" s="19">
        <f t="shared" si="1"/>
        <v>9.2222254205386281E-2</v>
      </c>
      <c r="O40" s="19">
        <f t="shared" si="1"/>
        <v>0</v>
      </c>
      <c r="P40" s="19">
        <f t="shared" si="1"/>
        <v>6.1618364093141371E-2</v>
      </c>
    </row>
    <row r="41" spans="1:16" ht="15" customHeight="1" x14ac:dyDescent="0.2">
      <c r="A41" s="13">
        <v>38</v>
      </c>
      <c r="B41" s="14" t="s">
        <v>207</v>
      </c>
      <c r="C41" s="15" t="s">
        <v>52</v>
      </c>
      <c r="D41" s="16">
        <v>199373</v>
      </c>
      <c r="E41" s="16">
        <v>0</v>
      </c>
      <c r="F41" s="16">
        <v>0</v>
      </c>
      <c r="G41" s="16">
        <v>17651</v>
      </c>
      <c r="H41" s="16">
        <v>0</v>
      </c>
      <c r="I41" s="16">
        <v>0</v>
      </c>
      <c r="J41" s="17">
        <v>217024</v>
      </c>
      <c r="K41" s="18">
        <f t="shared" si="1"/>
        <v>0.9186679814214096</v>
      </c>
      <c r="L41" s="19">
        <f t="shared" si="1"/>
        <v>0</v>
      </c>
      <c r="M41" s="19">
        <f t="shared" si="1"/>
        <v>0</v>
      </c>
      <c r="N41" s="19">
        <f t="shared" si="1"/>
        <v>8.133201857859039E-2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13">
        <v>39</v>
      </c>
      <c r="B42" s="14" t="s">
        <v>207</v>
      </c>
      <c r="C42" s="15" t="s">
        <v>53</v>
      </c>
      <c r="D42" s="16">
        <v>173173</v>
      </c>
      <c r="E42" s="16">
        <v>24</v>
      </c>
      <c r="F42" s="16">
        <v>0</v>
      </c>
      <c r="G42" s="16">
        <v>35953</v>
      </c>
      <c r="H42" s="16">
        <v>0</v>
      </c>
      <c r="I42" s="16">
        <v>0</v>
      </c>
      <c r="J42" s="17">
        <v>209150</v>
      </c>
      <c r="K42" s="18">
        <f t="shared" si="1"/>
        <v>0.8279846999760937</v>
      </c>
      <c r="L42" s="19">
        <f t="shared" si="1"/>
        <v>1.1475017929715515E-4</v>
      </c>
      <c r="M42" s="19">
        <f t="shared" si="1"/>
        <v>0</v>
      </c>
      <c r="N42" s="19">
        <f t="shared" si="1"/>
        <v>0.17190054984460912</v>
      </c>
      <c r="O42" s="19">
        <f t="shared" si="1"/>
        <v>0</v>
      </c>
      <c r="P42" s="19">
        <f t="shared" si="1"/>
        <v>0</v>
      </c>
    </row>
    <row r="43" spans="1:16" ht="15" customHeight="1" x14ac:dyDescent="0.2">
      <c r="A43" s="20">
        <v>40</v>
      </c>
      <c r="B43" s="21" t="s">
        <v>207</v>
      </c>
      <c r="C43" s="22" t="s">
        <v>54</v>
      </c>
      <c r="D43" s="23">
        <v>1843818</v>
      </c>
      <c r="E43" s="23">
        <v>0</v>
      </c>
      <c r="F43" s="23">
        <v>5000</v>
      </c>
      <c r="G43" s="23">
        <v>913150</v>
      </c>
      <c r="H43" s="23">
        <v>0</v>
      </c>
      <c r="I43" s="23">
        <v>19259</v>
      </c>
      <c r="J43" s="24">
        <v>2781227</v>
      </c>
      <c r="K43" s="25">
        <f t="shared" si="1"/>
        <v>0.66295128013642901</v>
      </c>
      <c r="L43" s="26">
        <f t="shared" si="1"/>
        <v>0</v>
      </c>
      <c r="M43" s="26">
        <f t="shared" si="1"/>
        <v>1.7977676759214549E-3</v>
      </c>
      <c r="N43" s="26">
        <f t="shared" si="1"/>
        <v>0.32832631065353529</v>
      </c>
      <c r="O43" s="26">
        <f t="shared" si="1"/>
        <v>0</v>
      </c>
      <c r="P43" s="26">
        <f t="shared" si="1"/>
        <v>6.9246415341142594E-3</v>
      </c>
    </row>
    <row r="44" spans="1:16" ht="15" customHeight="1" x14ac:dyDescent="0.2">
      <c r="A44" s="6">
        <v>41</v>
      </c>
      <c r="B44" s="7" t="s">
        <v>207</v>
      </c>
      <c r="C44" s="8" t="s">
        <v>55</v>
      </c>
      <c r="D44" s="9">
        <v>122829</v>
      </c>
      <c r="E44" s="9">
        <v>13676</v>
      </c>
      <c r="F44" s="9">
        <v>0</v>
      </c>
      <c r="G44" s="9">
        <v>146742</v>
      </c>
      <c r="H44" s="9">
        <v>0</v>
      </c>
      <c r="I44" s="9">
        <v>834598</v>
      </c>
      <c r="J44" s="10">
        <v>1117845</v>
      </c>
      <c r="K44" s="11">
        <f t="shared" si="1"/>
        <v>0.10988017122230721</v>
      </c>
      <c r="L44" s="12">
        <f t="shared" si="1"/>
        <v>1.2234254301803917E-2</v>
      </c>
      <c r="M44" s="12">
        <f t="shared" si="1"/>
        <v>0</v>
      </c>
      <c r="N44" s="12">
        <f t="shared" si="1"/>
        <v>0.13127222468231284</v>
      </c>
      <c r="O44" s="12">
        <f t="shared" si="1"/>
        <v>0</v>
      </c>
      <c r="P44" s="12">
        <f t="shared" si="1"/>
        <v>0.74661334979357608</v>
      </c>
    </row>
    <row r="45" spans="1:16" ht="15" customHeight="1" x14ac:dyDescent="0.2">
      <c r="A45" s="13">
        <v>42</v>
      </c>
      <c r="B45" s="14" t="s">
        <v>207</v>
      </c>
      <c r="C45" s="15" t="s">
        <v>56</v>
      </c>
      <c r="D45" s="16">
        <v>529620</v>
      </c>
      <c r="E45" s="16">
        <v>17282</v>
      </c>
      <c r="F45" s="16">
        <v>0</v>
      </c>
      <c r="G45" s="16">
        <v>82384</v>
      </c>
      <c r="H45" s="16">
        <v>0</v>
      </c>
      <c r="I45" s="16">
        <v>2708072</v>
      </c>
      <c r="J45" s="17">
        <v>3337358</v>
      </c>
      <c r="K45" s="18">
        <f t="shared" si="1"/>
        <v>0.15869439239062755</v>
      </c>
      <c r="L45" s="19">
        <f t="shared" si="1"/>
        <v>5.1783476630316554E-3</v>
      </c>
      <c r="M45" s="19">
        <f t="shared" si="1"/>
        <v>0</v>
      </c>
      <c r="N45" s="19">
        <f t="shared" si="1"/>
        <v>2.4685394854252973E-2</v>
      </c>
      <c r="O45" s="19">
        <f t="shared" si="1"/>
        <v>0</v>
      </c>
      <c r="P45" s="19">
        <f t="shared" si="1"/>
        <v>0.81144186509208782</v>
      </c>
    </row>
    <row r="46" spans="1:16" ht="15" customHeight="1" x14ac:dyDescent="0.2">
      <c r="A46" s="13">
        <v>43</v>
      </c>
      <c r="B46" s="14" t="s">
        <v>207</v>
      </c>
      <c r="C46" s="15" t="s">
        <v>57</v>
      </c>
      <c r="D46" s="16">
        <v>179702</v>
      </c>
      <c r="E46" s="16">
        <v>5804</v>
      </c>
      <c r="F46" s="16">
        <v>0</v>
      </c>
      <c r="G46" s="16">
        <v>289440</v>
      </c>
      <c r="H46" s="16">
        <v>0</v>
      </c>
      <c r="I46" s="16">
        <v>110338</v>
      </c>
      <c r="J46" s="17">
        <v>585284</v>
      </c>
      <c r="K46" s="18">
        <f t="shared" si="1"/>
        <v>0.30703385023339097</v>
      </c>
      <c r="L46" s="19">
        <f t="shared" si="1"/>
        <v>9.916553331374171E-3</v>
      </c>
      <c r="M46" s="19">
        <f t="shared" si="1"/>
        <v>0</v>
      </c>
      <c r="N46" s="19">
        <f t="shared" si="1"/>
        <v>0.49452915165970707</v>
      </c>
      <c r="O46" s="19">
        <f t="shared" si="1"/>
        <v>0</v>
      </c>
      <c r="P46" s="19">
        <f t="shared" si="1"/>
        <v>0.18852044477552779</v>
      </c>
    </row>
    <row r="47" spans="1:16" ht="15" customHeight="1" x14ac:dyDescent="0.2">
      <c r="A47" s="13">
        <v>44</v>
      </c>
      <c r="B47" s="14" t="s">
        <v>208</v>
      </c>
      <c r="C47" s="15" t="s">
        <v>58</v>
      </c>
      <c r="D47" s="16">
        <v>0</v>
      </c>
      <c r="E47" s="16">
        <v>0</v>
      </c>
      <c r="F47" s="16">
        <v>133018</v>
      </c>
      <c r="G47" s="16">
        <v>0</v>
      </c>
      <c r="H47" s="16">
        <v>0</v>
      </c>
      <c r="I47" s="16">
        <v>0</v>
      </c>
      <c r="J47" s="17">
        <v>133018</v>
      </c>
      <c r="K47" s="18">
        <f t="shared" si="1"/>
        <v>0</v>
      </c>
      <c r="L47" s="19">
        <f t="shared" si="1"/>
        <v>0</v>
      </c>
      <c r="M47" s="19">
        <f t="shared" si="1"/>
        <v>1</v>
      </c>
      <c r="N47" s="19">
        <f t="shared" si="1"/>
        <v>0</v>
      </c>
      <c r="O47" s="19">
        <f t="shared" si="1"/>
        <v>0</v>
      </c>
      <c r="P47" s="19">
        <f t="shared" si="1"/>
        <v>0</v>
      </c>
    </row>
    <row r="48" spans="1:16" ht="15" customHeight="1" x14ac:dyDescent="0.2">
      <c r="A48" s="20">
        <v>45</v>
      </c>
      <c r="B48" s="21" t="s">
        <v>207</v>
      </c>
      <c r="C48" s="22" t="s">
        <v>59</v>
      </c>
      <c r="D48" s="23">
        <v>2324464</v>
      </c>
      <c r="E48" s="23">
        <v>5999</v>
      </c>
      <c r="F48" s="23">
        <v>0</v>
      </c>
      <c r="G48" s="23">
        <v>811698</v>
      </c>
      <c r="H48" s="23">
        <v>0</v>
      </c>
      <c r="I48" s="23">
        <v>1391692</v>
      </c>
      <c r="J48" s="24">
        <v>4533853</v>
      </c>
      <c r="K48" s="25">
        <f t="shared" si="1"/>
        <v>0.51269064083021665</v>
      </c>
      <c r="L48" s="26">
        <f t="shared" si="1"/>
        <v>1.3231571469123503E-3</v>
      </c>
      <c r="M48" s="26">
        <f t="shared" si="1"/>
        <v>0</v>
      </c>
      <c r="N48" s="26">
        <f t="shared" si="1"/>
        <v>0.17903050672353074</v>
      </c>
      <c r="O48" s="26">
        <f t="shared" si="1"/>
        <v>0</v>
      </c>
      <c r="P48" s="26">
        <f t="shared" si="1"/>
        <v>0.3069556952993403</v>
      </c>
    </row>
    <row r="49" spans="1:16" ht="15" customHeight="1" x14ac:dyDescent="0.2">
      <c r="A49" s="6">
        <v>46</v>
      </c>
      <c r="B49" s="7" t="s">
        <v>207</v>
      </c>
      <c r="C49" s="8" t="s">
        <v>60</v>
      </c>
      <c r="D49" s="9">
        <v>145497</v>
      </c>
      <c r="E49" s="9">
        <v>0</v>
      </c>
      <c r="F49" s="9">
        <v>0</v>
      </c>
      <c r="G49" s="9">
        <v>33045</v>
      </c>
      <c r="H49" s="9">
        <v>0</v>
      </c>
      <c r="I49" s="9">
        <v>8854</v>
      </c>
      <c r="J49" s="10">
        <v>187396</v>
      </c>
      <c r="K49" s="11">
        <f t="shared" si="1"/>
        <v>0.77641465132660248</v>
      </c>
      <c r="L49" s="12">
        <f t="shared" si="1"/>
        <v>0</v>
      </c>
      <c r="M49" s="12">
        <f t="shared" si="1"/>
        <v>0</v>
      </c>
      <c r="N49" s="12">
        <f t="shared" si="1"/>
        <v>0.17633780870456148</v>
      </c>
      <c r="O49" s="12">
        <f t="shared" si="1"/>
        <v>0</v>
      </c>
      <c r="P49" s="12">
        <f t="shared" si="1"/>
        <v>4.7247539968836051E-2</v>
      </c>
    </row>
    <row r="50" spans="1:16" ht="15" customHeight="1" x14ac:dyDescent="0.2">
      <c r="A50" s="13">
        <v>47</v>
      </c>
      <c r="B50" s="14" t="s">
        <v>207</v>
      </c>
      <c r="C50" s="15" t="s">
        <v>61</v>
      </c>
      <c r="D50" s="16">
        <v>107112</v>
      </c>
      <c r="E50" s="16">
        <v>0</v>
      </c>
      <c r="F50" s="16">
        <v>748</v>
      </c>
      <c r="G50" s="16">
        <v>20700</v>
      </c>
      <c r="H50" s="16">
        <v>0</v>
      </c>
      <c r="I50" s="16">
        <v>1896672</v>
      </c>
      <c r="J50" s="17">
        <v>2025232</v>
      </c>
      <c r="K50" s="18">
        <f t="shared" si="1"/>
        <v>5.2888755461102728E-2</v>
      </c>
      <c r="L50" s="19">
        <f t="shared" si="1"/>
        <v>0</v>
      </c>
      <c r="M50" s="19">
        <f t="shared" si="1"/>
        <v>3.6934040149474236E-4</v>
      </c>
      <c r="N50" s="19">
        <f t="shared" si="1"/>
        <v>1.0221051217835784E-2</v>
      </c>
      <c r="O50" s="19">
        <f t="shared" si="1"/>
        <v>0</v>
      </c>
      <c r="P50" s="19">
        <f t="shared" si="1"/>
        <v>0.93652085291956677</v>
      </c>
    </row>
    <row r="51" spans="1:16" ht="15" customHeight="1" x14ac:dyDescent="0.2">
      <c r="A51" s="13">
        <v>48</v>
      </c>
      <c r="B51" s="14" t="s">
        <v>208</v>
      </c>
      <c r="C51" s="15" t="s">
        <v>62</v>
      </c>
      <c r="D51" s="16">
        <v>326795</v>
      </c>
      <c r="E51" s="16">
        <v>-673927</v>
      </c>
      <c r="F51" s="16">
        <v>0</v>
      </c>
      <c r="G51" s="16">
        <v>35250</v>
      </c>
      <c r="H51" s="16">
        <v>0</v>
      </c>
      <c r="I51" s="16">
        <v>13656747</v>
      </c>
      <c r="J51" s="17">
        <v>13344865</v>
      </c>
      <c r="K51" s="18">
        <f t="shared" si="1"/>
        <v>2.4488445555650058E-2</v>
      </c>
      <c r="L51" s="19">
        <f t="shared" si="1"/>
        <v>-5.0500848079017661E-2</v>
      </c>
      <c r="M51" s="19">
        <f t="shared" si="1"/>
        <v>0</v>
      </c>
      <c r="N51" s="19">
        <f t="shared" si="1"/>
        <v>2.6414654625580699E-3</v>
      </c>
      <c r="O51" s="19">
        <f t="shared" si="1"/>
        <v>0</v>
      </c>
      <c r="P51" s="19">
        <f t="shared" si="1"/>
        <v>1.0233709370608095</v>
      </c>
    </row>
    <row r="52" spans="1:16" ht="15" customHeight="1" x14ac:dyDescent="0.2">
      <c r="A52" s="13">
        <v>49</v>
      </c>
      <c r="B52" s="14" t="s">
        <v>207</v>
      </c>
      <c r="C52" s="15" t="s">
        <v>63</v>
      </c>
      <c r="D52" s="16">
        <v>243742</v>
      </c>
      <c r="E52" s="16">
        <v>650</v>
      </c>
      <c r="F52" s="16">
        <v>7968</v>
      </c>
      <c r="G52" s="16">
        <v>77934</v>
      </c>
      <c r="H52" s="16">
        <v>0</v>
      </c>
      <c r="I52" s="16">
        <v>0</v>
      </c>
      <c r="J52" s="17">
        <v>330294</v>
      </c>
      <c r="K52" s="18">
        <f t="shared" si="1"/>
        <v>0.73795467068732701</v>
      </c>
      <c r="L52" s="19">
        <f t="shared" si="1"/>
        <v>1.9679437107546611E-3</v>
      </c>
      <c r="M52" s="19">
        <f t="shared" si="1"/>
        <v>2.4123962288143289E-2</v>
      </c>
      <c r="N52" s="19">
        <f t="shared" si="1"/>
        <v>0.235953423313775</v>
      </c>
      <c r="O52" s="19">
        <f t="shared" si="1"/>
        <v>0</v>
      </c>
      <c r="P52" s="19">
        <f t="shared" si="1"/>
        <v>0</v>
      </c>
    </row>
    <row r="53" spans="1:16" ht="15" customHeight="1" x14ac:dyDescent="0.2">
      <c r="A53" s="20">
        <v>50</v>
      </c>
      <c r="B53" s="21" t="s">
        <v>207</v>
      </c>
      <c r="C53" s="22" t="s">
        <v>64</v>
      </c>
      <c r="D53" s="23">
        <v>189140</v>
      </c>
      <c r="E53" s="23">
        <v>35449</v>
      </c>
      <c r="F53" s="23">
        <v>15078</v>
      </c>
      <c r="G53" s="23">
        <v>19496</v>
      </c>
      <c r="H53" s="23">
        <v>0</v>
      </c>
      <c r="I53" s="23">
        <v>3374996</v>
      </c>
      <c r="J53" s="24">
        <v>3634159</v>
      </c>
      <c r="K53" s="25">
        <f t="shared" si="1"/>
        <v>5.2045053614880363E-2</v>
      </c>
      <c r="L53" s="26">
        <f t="shared" si="1"/>
        <v>9.7543888420952417E-3</v>
      </c>
      <c r="M53" s="26">
        <f t="shared" si="1"/>
        <v>4.148965414006377E-3</v>
      </c>
      <c r="N53" s="26">
        <f t="shared" si="1"/>
        <v>5.3646524546669535E-3</v>
      </c>
      <c r="O53" s="26">
        <f t="shared" si="1"/>
        <v>0</v>
      </c>
      <c r="P53" s="26">
        <f t="shared" si="1"/>
        <v>0.92868693967435112</v>
      </c>
    </row>
    <row r="54" spans="1:16" ht="15" customHeight="1" x14ac:dyDescent="0.2">
      <c r="A54" s="6">
        <v>51</v>
      </c>
      <c r="B54" s="7" t="s">
        <v>207</v>
      </c>
      <c r="C54" s="8" t="s">
        <v>65</v>
      </c>
      <c r="D54" s="9">
        <v>592375</v>
      </c>
      <c r="E54" s="9">
        <v>0</v>
      </c>
      <c r="F54" s="9">
        <v>0</v>
      </c>
      <c r="G54" s="9">
        <v>7574</v>
      </c>
      <c r="H54" s="9">
        <v>0</v>
      </c>
      <c r="I54" s="9">
        <v>0</v>
      </c>
      <c r="J54" s="10">
        <v>599949</v>
      </c>
      <c r="K54" s="11">
        <f t="shared" si="1"/>
        <v>0.98737559359212201</v>
      </c>
      <c r="L54" s="12">
        <f t="shared" si="1"/>
        <v>0</v>
      </c>
      <c r="M54" s="12">
        <f t="shared" si="1"/>
        <v>0</v>
      </c>
      <c r="N54" s="12">
        <f t="shared" si="1"/>
        <v>1.2624406407878003E-2</v>
      </c>
      <c r="O54" s="12">
        <f t="shared" si="1"/>
        <v>0</v>
      </c>
      <c r="P54" s="12">
        <f t="shared" si="1"/>
        <v>0</v>
      </c>
    </row>
    <row r="55" spans="1:16" ht="15" customHeight="1" x14ac:dyDescent="0.2">
      <c r="A55" s="13">
        <v>52</v>
      </c>
      <c r="B55" s="14" t="s">
        <v>207</v>
      </c>
      <c r="C55" s="15" t="s">
        <v>66</v>
      </c>
      <c r="D55" s="16">
        <v>866444</v>
      </c>
      <c r="E55" s="16">
        <v>5943</v>
      </c>
      <c r="F55" s="16">
        <v>0</v>
      </c>
      <c r="G55" s="16">
        <v>193347</v>
      </c>
      <c r="H55" s="16">
        <v>50635</v>
      </c>
      <c r="I55" s="16">
        <v>2007713</v>
      </c>
      <c r="J55" s="17">
        <v>3124082</v>
      </c>
      <c r="K55" s="18">
        <f t="shared" si="1"/>
        <v>0.27734355244196535</v>
      </c>
      <c r="L55" s="19">
        <f t="shared" si="1"/>
        <v>1.9023188251780843E-3</v>
      </c>
      <c r="M55" s="19">
        <f t="shared" si="1"/>
        <v>0</v>
      </c>
      <c r="N55" s="19">
        <f t="shared" si="1"/>
        <v>6.1889220577436829E-2</v>
      </c>
      <c r="O55" s="19">
        <f t="shared" si="1"/>
        <v>1.6207961250697005E-2</v>
      </c>
      <c r="P55" s="19">
        <f t="shared" si="1"/>
        <v>0.64265694690472275</v>
      </c>
    </row>
    <row r="56" spans="1:16" ht="15" customHeight="1" x14ac:dyDescent="0.2">
      <c r="A56" s="13">
        <v>53</v>
      </c>
      <c r="B56" s="14" t="s">
        <v>208</v>
      </c>
      <c r="C56" s="15" t="s">
        <v>67</v>
      </c>
      <c r="D56" s="16">
        <v>510730</v>
      </c>
      <c r="E56" s="16">
        <v>26924</v>
      </c>
      <c r="F56" s="16">
        <v>185156</v>
      </c>
      <c r="G56" s="16">
        <v>288113</v>
      </c>
      <c r="H56" s="16">
        <v>0</v>
      </c>
      <c r="I56" s="16">
        <v>703207</v>
      </c>
      <c r="J56" s="17">
        <v>1714130</v>
      </c>
      <c r="K56" s="18">
        <f t="shared" si="1"/>
        <v>0.29795289738817943</v>
      </c>
      <c r="L56" s="19">
        <f t="shared" si="1"/>
        <v>1.5707093394316651E-2</v>
      </c>
      <c r="M56" s="19">
        <f t="shared" si="1"/>
        <v>0.10801747825427477</v>
      </c>
      <c r="N56" s="19">
        <f t="shared" si="1"/>
        <v>0.16808118404088371</v>
      </c>
      <c r="O56" s="19">
        <f t="shared" si="1"/>
        <v>0</v>
      </c>
      <c r="P56" s="19">
        <f t="shared" si="1"/>
        <v>0.41024134692234543</v>
      </c>
    </row>
    <row r="57" spans="1:16" ht="15" customHeight="1" x14ac:dyDescent="0.2">
      <c r="A57" s="13">
        <v>54</v>
      </c>
      <c r="B57" s="14" t="s">
        <v>207</v>
      </c>
      <c r="C57" s="15" t="s">
        <v>68</v>
      </c>
      <c r="D57" s="16">
        <v>32624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7">
        <v>32624</v>
      </c>
      <c r="K57" s="18">
        <f t="shared" si="1"/>
        <v>1</v>
      </c>
      <c r="L57" s="19">
        <f t="shared" si="1"/>
        <v>0</v>
      </c>
      <c r="M57" s="19">
        <f t="shared" si="1"/>
        <v>0</v>
      </c>
      <c r="N57" s="19">
        <f t="shared" ref="N57:P74" si="2">IFERROR(G57/$J57,0)</f>
        <v>0</v>
      </c>
      <c r="O57" s="19">
        <f t="shared" si="2"/>
        <v>0</v>
      </c>
      <c r="P57" s="19">
        <f t="shared" si="2"/>
        <v>0</v>
      </c>
    </row>
    <row r="58" spans="1:16" ht="15" customHeight="1" x14ac:dyDescent="0.2">
      <c r="A58" s="20">
        <v>55</v>
      </c>
      <c r="B58" s="21" t="s">
        <v>207</v>
      </c>
      <c r="C58" s="22" t="s">
        <v>69</v>
      </c>
      <c r="D58" s="23">
        <v>106995</v>
      </c>
      <c r="E58" s="23">
        <v>0</v>
      </c>
      <c r="F58" s="23">
        <v>0</v>
      </c>
      <c r="G58" s="23">
        <v>247381</v>
      </c>
      <c r="H58" s="23">
        <v>0</v>
      </c>
      <c r="I58" s="23">
        <v>56939</v>
      </c>
      <c r="J58" s="24">
        <v>411315</v>
      </c>
      <c r="K58" s="25">
        <f t="shared" ref="K58:M74" si="3">IFERROR(D58/$J58,0)</f>
        <v>0.26012909813646473</v>
      </c>
      <c r="L58" s="26">
        <f t="shared" si="3"/>
        <v>0</v>
      </c>
      <c r="M58" s="26">
        <f t="shared" si="3"/>
        <v>0</v>
      </c>
      <c r="N58" s="26">
        <f t="shared" si="2"/>
        <v>0.60143928619184805</v>
      </c>
      <c r="O58" s="26">
        <f t="shared" si="2"/>
        <v>0</v>
      </c>
      <c r="P58" s="26">
        <f t="shared" si="2"/>
        <v>0.13843161567168716</v>
      </c>
    </row>
    <row r="59" spans="1:16" ht="15" customHeight="1" x14ac:dyDescent="0.2">
      <c r="A59" s="6">
        <v>56</v>
      </c>
      <c r="B59" s="7" t="s">
        <v>207</v>
      </c>
      <c r="C59" s="8" t="s">
        <v>70</v>
      </c>
      <c r="D59" s="9">
        <v>67271</v>
      </c>
      <c r="E59" s="9">
        <v>0</v>
      </c>
      <c r="F59" s="9">
        <v>0</v>
      </c>
      <c r="G59" s="9">
        <v>7556</v>
      </c>
      <c r="H59" s="9">
        <v>0</v>
      </c>
      <c r="I59" s="9">
        <v>1168220</v>
      </c>
      <c r="J59" s="10">
        <v>1243047</v>
      </c>
      <c r="K59" s="11">
        <f t="shared" si="3"/>
        <v>5.4117824989722833E-2</v>
      </c>
      <c r="L59" s="12">
        <f t="shared" si="3"/>
        <v>0</v>
      </c>
      <c r="M59" s="12">
        <f t="shared" si="3"/>
        <v>0</v>
      </c>
      <c r="N59" s="12">
        <f t="shared" si="2"/>
        <v>6.0786116695507085E-3</v>
      </c>
      <c r="O59" s="12">
        <f t="shared" si="2"/>
        <v>0</v>
      </c>
      <c r="P59" s="12">
        <f t="shared" si="2"/>
        <v>0.93980356334072646</v>
      </c>
    </row>
    <row r="60" spans="1:16" ht="15" customHeight="1" x14ac:dyDescent="0.2">
      <c r="A60" s="13">
        <v>57</v>
      </c>
      <c r="B60" s="14" t="s">
        <v>207</v>
      </c>
      <c r="C60" s="15" t="s">
        <v>71</v>
      </c>
      <c r="D60" s="16">
        <v>172817</v>
      </c>
      <c r="E60" s="16">
        <v>0</v>
      </c>
      <c r="F60" s="16">
        <v>0</v>
      </c>
      <c r="G60" s="16">
        <v>774972</v>
      </c>
      <c r="H60" s="16">
        <v>0</v>
      </c>
      <c r="I60" s="16">
        <v>0</v>
      </c>
      <c r="J60" s="17">
        <v>947789</v>
      </c>
      <c r="K60" s="18">
        <f t="shared" si="3"/>
        <v>0.18233699694763286</v>
      </c>
      <c r="L60" s="19">
        <f t="shared" si="3"/>
        <v>0</v>
      </c>
      <c r="M60" s="19">
        <f t="shared" si="3"/>
        <v>0</v>
      </c>
      <c r="N60" s="19">
        <f t="shared" si="2"/>
        <v>0.81766300305236717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58</v>
      </c>
      <c r="B61" s="14" t="s">
        <v>207</v>
      </c>
      <c r="C61" s="15" t="s">
        <v>72</v>
      </c>
      <c r="D61" s="16">
        <v>658941</v>
      </c>
      <c r="E61" s="16">
        <v>6590</v>
      </c>
      <c r="F61" s="16">
        <v>8302</v>
      </c>
      <c r="G61" s="16">
        <v>97164</v>
      </c>
      <c r="H61" s="16">
        <v>0</v>
      </c>
      <c r="I61" s="16">
        <v>134609</v>
      </c>
      <c r="J61" s="17">
        <v>905606</v>
      </c>
      <c r="K61" s="18">
        <f t="shared" si="3"/>
        <v>0.72762437528019908</v>
      </c>
      <c r="L61" s="19">
        <f t="shared" si="3"/>
        <v>7.2768952502523174E-3</v>
      </c>
      <c r="M61" s="19">
        <f t="shared" si="3"/>
        <v>9.167342089164603E-3</v>
      </c>
      <c r="N61" s="19">
        <f t="shared" si="2"/>
        <v>0.10729169197200548</v>
      </c>
      <c r="O61" s="19">
        <f t="shared" si="2"/>
        <v>0</v>
      </c>
      <c r="P61" s="19">
        <f t="shared" si="2"/>
        <v>0.14863969540837849</v>
      </c>
    </row>
    <row r="62" spans="1:16" ht="15" customHeight="1" x14ac:dyDescent="0.2">
      <c r="A62" s="13">
        <v>59</v>
      </c>
      <c r="B62" s="14" t="s">
        <v>207</v>
      </c>
      <c r="C62" s="15" t="s">
        <v>73</v>
      </c>
      <c r="D62" s="16">
        <v>396612</v>
      </c>
      <c r="E62" s="16">
        <v>0</v>
      </c>
      <c r="F62" s="16">
        <v>5601</v>
      </c>
      <c r="G62" s="16">
        <v>69974</v>
      </c>
      <c r="H62" s="16">
        <v>0</v>
      </c>
      <c r="I62" s="16">
        <v>0</v>
      </c>
      <c r="J62" s="17">
        <v>472187</v>
      </c>
      <c r="K62" s="18">
        <f t="shared" si="3"/>
        <v>0.83994688545004415</v>
      </c>
      <c r="L62" s="19">
        <f t="shared" si="3"/>
        <v>0</v>
      </c>
      <c r="M62" s="19">
        <f t="shared" si="3"/>
        <v>1.1861825929134009E-2</v>
      </c>
      <c r="N62" s="19">
        <f t="shared" si="2"/>
        <v>0.14819128862082184</v>
      </c>
      <c r="O62" s="19">
        <f t="shared" si="2"/>
        <v>0</v>
      </c>
      <c r="P62" s="19">
        <f t="shared" si="2"/>
        <v>0</v>
      </c>
    </row>
    <row r="63" spans="1:16" ht="15" customHeight="1" x14ac:dyDescent="0.2">
      <c r="A63" s="20">
        <v>60</v>
      </c>
      <c r="B63" s="21" t="s">
        <v>207</v>
      </c>
      <c r="C63" s="22" t="s">
        <v>74</v>
      </c>
      <c r="D63" s="23">
        <v>4220</v>
      </c>
      <c r="E63" s="23">
        <v>0</v>
      </c>
      <c r="F63" s="23">
        <v>22999</v>
      </c>
      <c r="G63" s="23">
        <v>208259</v>
      </c>
      <c r="H63" s="23">
        <v>0</v>
      </c>
      <c r="I63" s="23">
        <v>132080</v>
      </c>
      <c r="J63" s="24">
        <v>367558</v>
      </c>
      <c r="K63" s="25">
        <f t="shared" si="3"/>
        <v>1.1481181201334211E-2</v>
      </c>
      <c r="L63" s="26">
        <f t="shared" si="3"/>
        <v>0</v>
      </c>
      <c r="M63" s="26">
        <f t="shared" si="3"/>
        <v>6.2572437547271445E-2</v>
      </c>
      <c r="N63" s="26">
        <f t="shared" si="2"/>
        <v>0.56660173360394817</v>
      </c>
      <c r="O63" s="26">
        <f t="shared" si="2"/>
        <v>0</v>
      </c>
      <c r="P63" s="26">
        <f t="shared" si="2"/>
        <v>0.35934464764744611</v>
      </c>
    </row>
    <row r="64" spans="1:16" ht="15" customHeight="1" x14ac:dyDescent="0.2">
      <c r="A64" s="6">
        <v>61</v>
      </c>
      <c r="B64" s="7" t="s">
        <v>207</v>
      </c>
      <c r="C64" s="8" t="s">
        <v>75</v>
      </c>
      <c r="D64" s="9">
        <v>135287</v>
      </c>
      <c r="E64" s="9">
        <v>4731</v>
      </c>
      <c r="F64" s="9">
        <v>0</v>
      </c>
      <c r="G64" s="9">
        <v>46646</v>
      </c>
      <c r="H64" s="9">
        <v>22480</v>
      </c>
      <c r="I64" s="9">
        <v>0</v>
      </c>
      <c r="J64" s="10">
        <v>209144</v>
      </c>
      <c r="K64" s="11">
        <f t="shared" si="3"/>
        <v>0.64686053628122253</v>
      </c>
      <c r="L64" s="12">
        <f t="shared" si="3"/>
        <v>2.2620778028535363E-2</v>
      </c>
      <c r="M64" s="12">
        <f t="shared" si="3"/>
        <v>0</v>
      </c>
      <c r="N64" s="12">
        <f t="shared" si="2"/>
        <v>0.22303293424626094</v>
      </c>
      <c r="O64" s="12">
        <f t="shared" si="2"/>
        <v>0.10748575144398118</v>
      </c>
      <c r="P64" s="12">
        <f t="shared" si="2"/>
        <v>0</v>
      </c>
    </row>
    <row r="65" spans="1:16" ht="15" customHeight="1" x14ac:dyDescent="0.2">
      <c r="A65" s="13">
        <v>62</v>
      </c>
      <c r="B65" s="14" t="s">
        <v>207</v>
      </c>
      <c r="C65" s="15" t="s">
        <v>76</v>
      </c>
      <c r="D65" s="16">
        <v>375882</v>
      </c>
      <c r="E65" s="16">
        <v>0</v>
      </c>
      <c r="F65" s="16">
        <v>0</v>
      </c>
      <c r="G65" s="16">
        <v>24900</v>
      </c>
      <c r="H65" s="16">
        <v>0</v>
      </c>
      <c r="I65" s="16">
        <v>0</v>
      </c>
      <c r="J65" s="17">
        <v>400782</v>
      </c>
      <c r="K65" s="18">
        <f t="shared" si="3"/>
        <v>0.93787146129317189</v>
      </c>
      <c r="L65" s="19">
        <f t="shared" si="3"/>
        <v>0</v>
      </c>
      <c r="M65" s="19">
        <f t="shared" si="3"/>
        <v>0</v>
      </c>
      <c r="N65" s="19">
        <f t="shared" si="2"/>
        <v>6.2128538706828149E-2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63</v>
      </c>
      <c r="B66" s="14" t="s">
        <v>207</v>
      </c>
      <c r="C66" s="15" t="s">
        <v>77</v>
      </c>
      <c r="D66" s="16">
        <v>716378</v>
      </c>
      <c r="E66" s="16">
        <v>0</v>
      </c>
      <c r="F66" s="16">
        <v>0</v>
      </c>
      <c r="G66" s="16">
        <v>5695</v>
      </c>
      <c r="H66" s="16">
        <v>0</v>
      </c>
      <c r="I66" s="16">
        <v>0</v>
      </c>
      <c r="J66" s="17">
        <v>722073</v>
      </c>
      <c r="K66" s="18">
        <f t="shared" si="3"/>
        <v>0.99211298580614427</v>
      </c>
      <c r="L66" s="19">
        <f t="shared" si="3"/>
        <v>0</v>
      </c>
      <c r="M66" s="19">
        <f t="shared" si="3"/>
        <v>0</v>
      </c>
      <c r="N66" s="19">
        <f t="shared" si="2"/>
        <v>7.8870141938557452E-3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13">
        <v>64</v>
      </c>
      <c r="B67" s="14" t="s">
        <v>207</v>
      </c>
      <c r="C67" s="15" t="s">
        <v>78</v>
      </c>
      <c r="D67" s="16">
        <v>134615</v>
      </c>
      <c r="E67" s="16">
        <v>0</v>
      </c>
      <c r="F67" s="16">
        <v>0</v>
      </c>
      <c r="G67" s="16">
        <v>22728</v>
      </c>
      <c r="H67" s="16">
        <v>0</v>
      </c>
      <c r="I67" s="16">
        <v>0</v>
      </c>
      <c r="J67" s="17">
        <v>157343</v>
      </c>
      <c r="K67" s="18">
        <f t="shared" si="3"/>
        <v>0.85555124791061565</v>
      </c>
      <c r="L67" s="19">
        <f t="shared" si="3"/>
        <v>0</v>
      </c>
      <c r="M67" s="19">
        <f t="shared" si="3"/>
        <v>0</v>
      </c>
      <c r="N67" s="19">
        <f t="shared" si="2"/>
        <v>0.14444875208938435</v>
      </c>
      <c r="O67" s="19">
        <f t="shared" si="2"/>
        <v>0</v>
      </c>
      <c r="P67" s="19">
        <f t="shared" si="2"/>
        <v>0</v>
      </c>
    </row>
    <row r="68" spans="1:16" ht="15" customHeight="1" x14ac:dyDescent="0.2">
      <c r="A68" s="20">
        <v>65</v>
      </c>
      <c r="B68" s="21" t="s">
        <v>207</v>
      </c>
      <c r="C68" s="22" t="s">
        <v>79</v>
      </c>
      <c r="D68" s="23">
        <v>0</v>
      </c>
      <c r="E68" s="23">
        <v>0</v>
      </c>
      <c r="F68" s="23">
        <v>0</v>
      </c>
      <c r="G68" s="23">
        <v>236103</v>
      </c>
      <c r="H68" s="23">
        <v>0</v>
      </c>
      <c r="I68" s="23">
        <v>0</v>
      </c>
      <c r="J68" s="24">
        <v>236103</v>
      </c>
      <c r="K68" s="25">
        <f t="shared" si="3"/>
        <v>0</v>
      </c>
      <c r="L68" s="26">
        <f t="shared" si="3"/>
        <v>0</v>
      </c>
      <c r="M68" s="26">
        <f t="shared" si="3"/>
        <v>0</v>
      </c>
      <c r="N68" s="26">
        <f t="shared" si="2"/>
        <v>1</v>
      </c>
      <c r="O68" s="26">
        <f t="shared" si="2"/>
        <v>0</v>
      </c>
      <c r="P68" s="26">
        <f t="shared" si="2"/>
        <v>0</v>
      </c>
    </row>
    <row r="69" spans="1:16" ht="15" customHeight="1" x14ac:dyDescent="0.2">
      <c r="A69" s="6">
        <v>66</v>
      </c>
      <c r="B69" s="7" t="s">
        <v>207</v>
      </c>
      <c r="C69" s="8" t="s">
        <v>80</v>
      </c>
      <c r="D69" s="9">
        <v>0</v>
      </c>
      <c r="E69" s="9">
        <v>0</v>
      </c>
      <c r="F69" s="9">
        <v>0</v>
      </c>
      <c r="G69" s="9">
        <v>51</v>
      </c>
      <c r="H69" s="9">
        <v>0</v>
      </c>
      <c r="I69" s="9">
        <v>0</v>
      </c>
      <c r="J69" s="10">
        <v>51</v>
      </c>
      <c r="K69" s="11">
        <f t="shared" si="3"/>
        <v>0</v>
      </c>
      <c r="L69" s="12">
        <f t="shared" si="3"/>
        <v>0</v>
      </c>
      <c r="M69" s="12">
        <f t="shared" si="3"/>
        <v>0</v>
      </c>
      <c r="N69" s="12">
        <f t="shared" si="2"/>
        <v>1</v>
      </c>
      <c r="O69" s="12">
        <f t="shared" si="2"/>
        <v>0</v>
      </c>
      <c r="P69" s="12">
        <f t="shared" si="2"/>
        <v>0</v>
      </c>
    </row>
    <row r="70" spans="1:16" ht="15" customHeight="1" x14ac:dyDescent="0.2">
      <c r="A70" s="13">
        <v>67</v>
      </c>
      <c r="B70" s="14" t="s">
        <v>207</v>
      </c>
      <c r="C70" s="15" t="s">
        <v>81</v>
      </c>
      <c r="D70" s="16">
        <v>671723</v>
      </c>
      <c r="E70" s="16">
        <v>22233</v>
      </c>
      <c r="F70" s="16">
        <v>0</v>
      </c>
      <c r="G70" s="16">
        <v>0</v>
      </c>
      <c r="H70" s="16">
        <v>0</v>
      </c>
      <c r="I70" s="16">
        <v>0</v>
      </c>
      <c r="J70" s="17">
        <v>693956</v>
      </c>
      <c r="K70" s="18">
        <f t="shared" si="3"/>
        <v>0.96796194571413752</v>
      </c>
      <c r="L70" s="19">
        <f t="shared" si="3"/>
        <v>3.2038054285862504E-2</v>
      </c>
      <c r="M70" s="19">
        <f t="shared" si="3"/>
        <v>0</v>
      </c>
      <c r="N70" s="19">
        <f t="shared" si="2"/>
        <v>0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68</v>
      </c>
      <c r="B71" s="14" t="s">
        <v>207</v>
      </c>
      <c r="C71" s="15" t="s">
        <v>82</v>
      </c>
      <c r="D71" s="16">
        <v>129287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129287</v>
      </c>
      <c r="K71" s="18">
        <f t="shared" si="3"/>
        <v>1</v>
      </c>
      <c r="L71" s="19">
        <f t="shared" si="3"/>
        <v>0</v>
      </c>
      <c r="M71" s="19">
        <f t="shared" si="3"/>
        <v>0</v>
      </c>
      <c r="N71" s="19">
        <f t="shared" si="2"/>
        <v>0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13">
        <v>69</v>
      </c>
      <c r="B72" s="14" t="s">
        <v>207</v>
      </c>
      <c r="C72" s="15" t="s">
        <v>83</v>
      </c>
      <c r="D72" s="16">
        <v>138819</v>
      </c>
      <c r="E72" s="16">
        <v>15288</v>
      </c>
      <c r="F72" s="16">
        <v>0</v>
      </c>
      <c r="G72" s="16">
        <v>26699</v>
      </c>
      <c r="H72" s="16">
        <v>0</v>
      </c>
      <c r="I72" s="16">
        <v>835930</v>
      </c>
      <c r="J72" s="17">
        <v>1016736</v>
      </c>
      <c r="K72" s="18">
        <f t="shared" si="3"/>
        <v>0.1365339675195921</v>
      </c>
      <c r="L72" s="19">
        <f t="shared" si="3"/>
        <v>1.5036351619299405E-2</v>
      </c>
      <c r="M72" s="19">
        <f t="shared" si="3"/>
        <v>0</v>
      </c>
      <c r="N72" s="19">
        <f t="shared" si="2"/>
        <v>2.6259520662197462E-2</v>
      </c>
      <c r="O72" s="19">
        <f t="shared" si="2"/>
        <v>0</v>
      </c>
      <c r="P72" s="19">
        <f t="shared" si="2"/>
        <v>0.82217016019891098</v>
      </c>
    </row>
    <row r="73" spans="1:16" ht="15" customHeight="1" x14ac:dyDescent="0.2">
      <c r="A73" s="20">
        <v>396</v>
      </c>
      <c r="B73" s="21"/>
      <c r="C73" s="22" t="s">
        <v>84</v>
      </c>
      <c r="D73" s="23">
        <v>3944578</v>
      </c>
      <c r="E73" s="23">
        <v>27032</v>
      </c>
      <c r="F73" s="23">
        <v>211848</v>
      </c>
      <c r="G73" s="23">
        <v>78016</v>
      </c>
      <c r="H73" s="23">
        <v>0</v>
      </c>
      <c r="I73" s="23">
        <v>0</v>
      </c>
      <c r="J73" s="24">
        <v>4261474</v>
      </c>
      <c r="K73" s="25">
        <v>0.92563699790260368</v>
      </c>
      <c r="L73" s="26">
        <v>6.3433450491543536E-3</v>
      </c>
      <c r="M73" s="26">
        <v>4.9712376515731412E-2</v>
      </c>
      <c r="N73" s="26">
        <v>1.8307280532510583E-2</v>
      </c>
      <c r="O73" s="26">
        <v>0</v>
      </c>
      <c r="P73" s="26">
        <v>0</v>
      </c>
    </row>
    <row r="74" spans="1:16" ht="15" customHeight="1" thickBot="1" x14ac:dyDescent="0.25">
      <c r="A74" s="27"/>
      <c r="B74" s="28"/>
      <c r="C74" s="29" t="s">
        <v>85</v>
      </c>
      <c r="D74" s="30">
        <f>SUM(D4:D73)</f>
        <v>38849692</v>
      </c>
      <c r="E74" s="30">
        <f t="shared" ref="E74:J74" si="4">SUM(E4:E73)</f>
        <v>486588</v>
      </c>
      <c r="F74" s="30">
        <f t="shared" si="4"/>
        <v>879703</v>
      </c>
      <c r="G74" s="30">
        <f t="shared" si="4"/>
        <v>10168286</v>
      </c>
      <c r="H74" s="30">
        <f t="shared" si="4"/>
        <v>1128342</v>
      </c>
      <c r="I74" s="30">
        <f t="shared" si="4"/>
        <v>44160267</v>
      </c>
      <c r="J74" s="31">
        <f t="shared" si="4"/>
        <v>95672878</v>
      </c>
      <c r="K74" s="32">
        <f>IFERROR(D74/$J74,0)</f>
        <v>0.4060679767572164</v>
      </c>
      <c r="L74" s="33">
        <f>IFERROR(E74/$J74,0)</f>
        <v>5.0859554993213435E-3</v>
      </c>
      <c r="M74" s="33">
        <f t="shared" si="3"/>
        <v>9.1949047461496874E-3</v>
      </c>
      <c r="N74" s="33">
        <f t="shared" si="2"/>
        <v>0.10628180329225594</v>
      </c>
      <c r="O74" s="33">
        <f t="shared" si="2"/>
        <v>1.1793749948653159E-2</v>
      </c>
      <c r="P74" s="33">
        <f t="shared" si="2"/>
        <v>0.46157560975640349</v>
      </c>
    </row>
    <row r="75" spans="1:16" ht="8.25" customHeight="1" thickTop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  <c r="O75" s="36"/>
      <c r="P75" s="36"/>
    </row>
    <row r="76" spans="1:16" ht="15" customHeight="1" x14ac:dyDescent="0.2">
      <c r="A76" s="13">
        <v>318001</v>
      </c>
      <c r="B76" s="14" t="s">
        <v>207</v>
      </c>
      <c r="C76" s="15" t="s">
        <v>86</v>
      </c>
      <c r="D76" s="16">
        <v>3176</v>
      </c>
      <c r="E76" s="16">
        <v>0</v>
      </c>
      <c r="F76" s="16">
        <v>0</v>
      </c>
      <c r="G76" s="16">
        <v>16886</v>
      </c>
      <c r="H76" s="16">
        <v>0</v>
      </c>
      <c r="I76" s="16">
        <v>3754</v>
      </c>
      <c r="J76" s="17">
        <v>23816</v>
      </c>
      <c r="K76" s="18">
        <f t="shared" ref="K76:P79" si="5">IFERROR(D76/$J76,0)</f>
        <v>0.13335572724219014</v>
      </c>
      <c r="L76" s="19">
        <f t="shared" si="5"/>
        <v>0</v>
      </c>
      <c r="M76" s="19">
        <f t="shared" si="5"/>
        <v>0</v>
      </c>
      <c r="N76" s="19">
        <f t="shared" si="5"/>
        <v>0.70901914679207256</v>
      </c>
      <c r="O76" s="19">
        <f t="shared" si="5"/>
        <v>0</v>
      </c>
      <c r="P76" s="19">
        <f t="shared" si="5"/>
        <v>0.15762512596573733</v>
      </c>
    </row>
    <row r="77" spans="1:16" ht="15" customHeight="1" x14ac:dyDescent="0.2">
      <c r="A77" s="13">
        <v>319001</v>
      </c>
      <c r="B77" s="14" t="s">
        <v>207</v>
      </c>
      <c r="C77" s="15" t="s">
        <v>87</v>
      </c>
      <c r="D77" s="16">
        <v>88</v>
      </c>
      <c r="E77" s="16">
        <v>173439</v>
      </c>
      <c r="F77" s="16">
        <v>0</v>
      </c>
      <c r="G77" s="16">
        <v>137718</v>
      </c>
      <c r="H77" s="16">
        <v>0</v>
      </c>
      <c r="I77" s="16">
        <v>0</v>
      </c>
      <c r="J77" s="17">
        <v>311245</v>
      </c>
      <c r="K77" s="18">
        <f t="shared" si="5"/>
        <v>2.8273546562996996E-4</v>
      </c>
      <c r="L77" s="19">
        <f t="shared" si="5"/>
        <v>0.55724268662950405</v>
      </c>
      <c r="M77" s="19">
        <f t="shared" si="5"/>
        <v>0</v>
      </c>
      <c r="N77" s="19">
        <f t="shared" si="5"/>
        <v>0.44247457790486594</v>
      </c>
      <c r="O77" s="19">
        <f t="shared" si="5"/>
        <v>0</v>
      </c>
      <c r="P77" s="19">
        <f t="shared" si="5"/>
        <v>0</v>
      </c>
    </row>
    <row r="78" spans="1:16" ht="15" customHeight="1" x14ac:dyDescent="0.2">
      <c r="A78" s="20" t="s">
        <v>88</v>
      </c>
      <c r="B78" s="14" t="s">
        <v>207</v>
      </c>
      <c r="C78" s="22" t="s">
        <v>89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4">
        <v>0</v>
      </c>
      <c r="K78" s="25">
        <f t="shared" si="5"/>
        <v>0</v>
      </c>
      <c r="L78" s="26">
        <f t="shared" si="5"/>
        <v>0</v>
      </c>
      <c r="M78" s="26">
        <f t="shared" si="5"/>
        <v>0</v>
      </c>
      <c r="N78" s="26">
        <f t="shared" si="5"/>
        <v>0</v>
      </c>
      <c r="O78" s="26">
        <f t="shared" si="5"/>
        <v>0</v>
      </c>
      <c r="P78" s="26">
        <f t="shared" si="5"/>
        <v>0</v>
      </c>
    </row>
    <row r="79" spans="1:16" ht="15" customHeight="1" thickBot="1" x14ac:dyDescent="0.25">
      <c r="A79" s="27"/>
      <c r="B79" s="28"/>
      <c r="C79" s="29" t="s">
        <v>90</v>
      </c>
      <c r="D79" s="30">
        <f>SUM(D76:D78)</f>
        <v>3264</v>
      </c>
      <c r="E79" s="30">
        <f t="shared" ref="E79:J79" si="6">SUM(E76:E78)</f>
        <v>173439</v>
      </c>
      <c r="F79" s="30">
        <f t="shared" si="6"/>
        <v>0</v>
      </c>
      <c r="G79" s="30">
        <f t="shared" si="6"/>
        <v>154604</v>
      </c>
      <c r="H79" s="30">
        <f t="shared" si="6"/>
        <v>0</v>
      </c>
      <c r="I79" s="30">
        <f t="shared" si="6"/>
        <v>3754</v>
      </c>
      <c r="J79" s="31">
        <f t="shared" si="6"/>
        <v>335061</v>
      </c>
      <c r="K79" s="32">
        <f t="shared" si="5"/>
        <v>9.7415097549401457E-3</v>
      </c>
      <c r="L79" s="33">
        <f t="shared" si="5"/>
        <v>0.51763410244701713</v>
      </c>
      <c r="M79" s="33">
        <f t="shared" si="5"/>
        <v>0</v>
      </c>
      <c r="N79" s="33">
        <f t="shared" si="5"/>
        <v>0.4614204577673916</v>
      </c>
      <c r="O79" s="33">
        <f t="shared" si="5"/>
        <v>0</v>
      </c>
      <c r="P79" s="33">
        <f t="shared" si="5"/>
        <v>1.1203930030651135E-2</v>
      </c>
    </row>
    <row r="80" spans="1:16" ht="8.25" customHeight="1" thickTop="1" x14ac:dyDescent="0.2">
      <c r="A80" s="34"/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6"/>
      <c r="P80" s="36"/>
    </row>
    <row r="81" spans="1:16" ht="15" customHeight="1" x14ac:dyDescent="0.2">
      <c r="A81" s="6">
        <v>321001</v>
      </c>
      <c r="B81" s="7" t="s">
        <v>207</v>
      </c>
      <c r="C81" s="8" t="s">
        <v>91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0">
        <v>0</v>
      </c>
      <c r="K81" s="11">
        <f t="shared" ref="K81:P122" si="7">IFERROR(D81/$J81,0)</f>
        <v>0</v>
      </c>
      <c r="L81" s="12">
        <f t="shared" si="7"/>
        <v>0</v>
      </c>
      <c r="M81" s="12">
        <f t="shared" si="7"/>
        <v>0</v>
      </c>
      <c r="N81" s="12">
        <f t="shared" si="7"/>
        <v>0</v>
      </c>
      <c r="O81" s="12">
        <f t="shared" si="7"/>
        <v>0</v>
      </c>
      <c r="P81" s="12">
        <f t="shared" si="7"/>
        <v>0</v>
      </c>
    </row>
    <row r="82" spans="1:16" ht="15" customHeight="1" x14ac:dyDescent="0.2">
      <c r="A82" s="13">
        <v>329001</v>
      </c>
      <c r="B82" s="14" t="s">
        <v>207</v>
      </c>
      <c r="C82" s="15" t="s">
        <v>92</v>
      </c>
      <c r="D82" s="16">
        <v>34217</v>
      </c>
      <c r="E82" s="16">
        <v>2846</v>
      </c>
      <c r="F82" s="16">
        <v>0</v>
      </c>
      <c r="G82" s="16">
        <v>0</v>
      </c>
      <c r="H82" s="16">
        <v>0</v>
      </c>
      <c r="I82" s="16">
        <v>0</v>
      </c>
      <c r="J82" s="17">
        <v>37063</v>
      </c>
      <c r="K82" s="18">
        <f t="shared" si="7"/>
        <v>0.9232118285082157</v>
      </c>
      <c r="L82" s="19">
        <f t="shared" si="7"/>
        <v>7.6788171491784254E-2</v>
      </c>
      <c r="M82" s="19">
        <f t="shared" si="7"/>
        <v>0</v>
      </c>
      <c r="N82" s="19">
        <f t="shared" si="7"/>
        <v>0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331001</v>
      </c>
      <c r="B83" s="14" t="s">
        <v>207</v>
      </c>
      <c r="C83" s="15" t="s">
        <v>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v>0</v>
      </c>
      <c r="K83" s="18">
        <f t="shared" si="7"/>
        <v>0</v>
      </c>
      <c r="L83" s="19">
        <f t="shared" si="7"/>
        <v>0</v>
      </c>
      <c r="M83" s="19">
        <f t="shared" si="7"/>
        <v>0</v>
      </c>
      <c r="N83" s="19">
        <f t="shared" si="7"/>
        <v>0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13">
        <v>333001</v>
      </c>
      <c r="B84" s="14" t="s">
        <v>207</v>
      </c>
      <c r="C84" s="15" t="s">
        <v>94</v>
      </c>
      <c r="D84" s="16">
        <v>81539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v>81539</v>
      </c>
      <c r="K84" s="18">
        <f t="shared" si="7"/>
        <v>1</v>
      </c>
      <c r="L84" s="19">
        <f t="shared" si="7"/>
        <v>0</v>
      </c>
      <c r="M84" s="19">
        <f t="shared" si="7"/>
        <v>0</v>
      </c>
      <c r="N84" s="19">
        <f t="shared" si="7"/>
        <v>0</v>
      </c>
      <c r="O84" s="19">
        <f t="shared" si="7"/>
        <v>0</v>
      </c>
      <c r="P84" s="19">
        <f t="shared" si="7"/>
        <v>0</v>
      </c>
    </row>
    <row r="85" spans="1:16" ht="15" customHeight="1" x14ac:dyDescent="0.2">
      <c r="A85" s="20">
        <v>336001</v>
      </c>
      <c r="B85" s="21" t="s">
        <v>207</v>
      </c>
      <c r="C85" s="37" t="s">
        <v>95</v>
      </c>
      <c r="D85" s="23">
        <v>303514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4">
        <v>303514</v>
      </c>
      <c r="K85" s="25">
        <f t="shared" si="7"/>
        <v>1</v>
      </c>
      <c r="L85" s="26">
        <f t="shared" si="7"/>
        <v>0</v>
      </c>
      <c r="M85" s="26">
        <f t="shared" si="7"/>
        <v>0</v>
      </c>
      <c r="N85" s="26">
        <f t="shared" si="7"/>
        <v>0</v>
      </c>
      <c r="O85" s="26">
        <f t="shared" si="7"/>
        <v>0</v>
      </c>
      <c r="P85" s="26">
        <f t="shared" si="7"/>
        <v>0</v>
      </c>
    </row>
    <row r="86" spans="1:16" ht="15" customHeight="1" x14ac:dyDescent="0.2">
      <c r="A86" s="6">
        <v>337001</v>
      </c>
      <c r="B86" s="7" t="s">
        <v>207</v>
      </c>
      <c r="C86" s="38" t="s">
        <v>96</v>
      </c>
      <c r="D86" s="9">
        <v>17993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10">
        <v>17993</v>
      </c>
      <c r="K86" s="11">
        <f t="shared" si="7"/>
        <v>1</v>
      </c>
      <c r="L86" s="12">
        <f t="shared" si="7"/>
        <v>0</v>
      </c>
      <c r="M86" s="12">
        <f t="shared" si="7"/>
        <v>0</v>
      </c>
      <c r="N86" s="12">
        <f t="shared" si="7"/>
        <v>0</v>
      </c>
      <c r="O86" s="12">
        <f t="shared" si="7"/>
        <v>0</v>
      </c>
      <c r="P86" s="12">
        <f t="shared" si="7"/>
        <v>0</v>
      </c>
    </row>
    <row r="87" spans="1:16" ht="15" customHeight="1" x14ac:dyDescent="0.2">
      <c r="A87" s="13">
        <v>340001</v>
      </c>
      <c r="B87" s="14" t="s">
        <v>207</v>
      </c>
      <c r="C87" s="39" t="s">
        <v>97</v>
      </c>
      <c r="D87" s="16">
        <v>4571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7">
        <v>4571</v>
      </c>
      <c r="K87" s="18">
        <f t="shared" si="7"/>
        <v>1</v>
      </c>
      <c r="L87" s="19">
        <f t="shared" si="7"/>
        <v>0</v>
      </c>
      <c r="M87" s="19">
        <f t="shared" si="7"/>
        <v>0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 t="s">
        <v>207</v>
      </c>
      <c r="C88" s="15" t="s">
        <v>98</v>
      </c>
      <c r="D88" s="16">
        <v>34067</v>
      </c>
      <c r="E88" s="16">
        <v>0</v>
      </c>
      <c r="F88" s="16">
        <v>0</v>
      </c>
      <c r="G88" s="16">
        <v>0</v>
      </c>
      <c r="H88" s="16">
        <v>0</v>
      </c>
      <c r="I88" s="16">
        <v>504624</v>
      </c>
      <c r="J88" s="17">
        <v>538691</v>
      </c>
      <c r="K88" s="18">
        <f t="shared" si="7"/>
        <v>6.324033629668957E-2</v>
      </c>
      <c r="L88" s="19">
        <f t="shared" si="7"/>
        <v>0</v>
      </c>
      <c r="M88" s="19">
        <f t="shared" si="7"/>
        <v>0</v>
      </c>
      <c r="N88" s="19">
        <f t="shared" si="7"/>
        <v>0</v>
      </c>
      <c r="O88" s="19">
        <f t="shared" si="7"/>
        <v>0</v>
      </c>
      <c r="P88" s="19">
        <f t="shared" si="7"/>
        <v>0.93675966370331043</v>
      </c>
    </row>
    <row r="89" spans="1:16" ht="15" customHeight="1" x14ac:dyDescent="0.2">
      <c r="A89" s="13">
        <v>343001</v>
      </c>
      <c r="B89" s="14" t="s">
        <v>207</v>
      </c>
      <c r="C89" s="39" t="s">
        <v>99</v>
      </c>
      <c r="D89" s="16">
        <v>32528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32528</v>
      </c>
      <c r="K89" s="18">
        <f t="shared" si="7"/>
        <v>1</v>
      </c>
      <c r="L89" s="19">
        <f t="shared" si="7"/>
        <v>0</v>
      </c>
      <c r="M89" s="19">
        <f t="shared" si="7"/>
        <v>0</v>
      </c>
      <c r="N89" s="19">
        <f t="shared" si="7"/>
        <v>0</v>
      </c>
      <c r="O89" s="19">
        <f t="shared" si="7"/>
        <v>0</v>
      </c>
      <c r="P89" s="19">
        <f t="shared" si="7"/>
        <v>0</v>
      </c>
    </row>
    <row r="90" spans="1:16" ht="15" customHeight="1" x14ac:dyDescent="0.2">
      <c r="A90" s="20">
        <v>344001</v>
      </c>
      <c r="B90" s="21" t="s">
        <v>207</v>
      </c>
      <c r="C90" s="37" t="s">
        <v>100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4">
        <v>0</v>
      </c>
      <c r="K90" s="25">
        <f t="shared" si="7"/>
        <v>0</v>
      </c>
      <c r="L90" s="26">
        <f t="shared" si="7"/>
        <v>0</v>
      </c>
      <c r="M90" s="26">
        <f t="shared" si="7"/>
        <v>0</v>
      </c>
      <c r="N90" s="26">
        <f t="shared" si="7"/>
        <v>0</v>
      </c>
      <c r="O90" s="26">
        <f t="shared" si="7"/>
        <v>0</v>
      </c>
      <c r="P90" s="26">
        <f t="shared" si="7"/>
        <v>0</v>
      </c>
    </row>
    <row r="91" spans="1:16" ht="15" customHeight="1" x14ac:dyDescent="0.2">
      <c r="A91" s="6">
        <v>345001</v>
      </c>
      <c r="B91" s="7" t="s">
        <v>207</v>
      </c>
      <c r="C91" s="8" t="s">
        <v>101</v>
      </c>
      <c r="D91" s="9">
        <v>31637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0">
        <v>31637</v>
      </c>
      <c r="K91" s="11">
        <f t="shared" si="7"/>
        <v>1</v>
      </c>
      <c r="L91" s="12">
        <f t="shared" si="7"/>
        <v>0</v>
      </c>
      <c r="M91" s="12">
        <f t="shared" si="7"/>
        <v>0</v>
      </c>
      <c r="N91" s="12">
        <f t="shared" si="7"/>
        <v>0</v>
      </c>
      <c r="O91" s="12">
        <f t="shared" si="7"/>
        <v>0</v>
      </c>
      <c r="P91" s="12">
        <f t="shared" si="7"/>
        <v>0</v>
      </c>
    </row>
    <row r="92" spans="1:16" ht="15" customHeight="1" x14ac:dyDescent="0.2">
      <c r="A92" s="13">
        <v>346001</v>
      </c>
      <c r="B92" s="14" t="s">
        <v>207</v>
      </c>
      <c r="C92" s="15" t="s">
        <v>102</v>
      </c>
      <c r="D92" s="16">
        <v>396505</v>
      </c>
      <c r="E92" s="16">
        <v>34190</v>
      </c>
      <c r="F92" s="16">
        <v>33432</v>
      </c>
      <c r="G92" s="16">
        <v>44935</v>
      </c>
      <c r="H92" s="16">
        <v>0</v>
      </c>
      <c r="I92" s="16">
        <v>0</v>
      </c>
      <c r="J92" s="17">
        <v>509062</v>
      </c>
      <c r="K92" s="18">
        <f t="shared" si="7"/>
        <v>0.77889333715735998</v>
      </c>
      <c r="L92" s="19">
        <f t="shared" si="7"/>
        <v>6.716274245573231E-2</v>
      </c>
      <c r="M92" s="19">
        <f t="shared" si="7"/>
        <v>6.5673729329629796E-2</v>
      </c>
      <c r="N92" s="19">
        <f t="shared" si="7"/>
        <v>8.8270191057277889E-2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 t="s">
        <v>207</v>
      </c>
      <c r="C93" s="39" t="s">
        <v>103</v>
      </c>
      <c r="D93" s="16">
        <v>64768</v>
      </c>
      <c r="E93" s="16">
        <v>0</v>
      </c>
      <c r="F93" s="16">
        <v>0</v>
      </c>
      <c r="G93" s="16">
        <v>13108</v>
      </c>
      <c r="H93" s="16">
        <v>0</v>
      </c>
      <c r="I93" s="16">
        <v>0</v>
      </c>
      <c r="J93" s="17">
        <v>77876</v>
      </c>
      <c r="K93" s="18">
        <f t="shared" si="7"/>
        <v>0.83168113411063738</v>
      </c>
      <c r="L93" s="19">
        <f t="shared" si="7"/>
        <v>0</v>
      </c>
      <c r="M93" s="19">
        <f t="shared" si="7"/>
        <v>0</v>
      </c>
      <c r="N93" s="19">
        <f t="shared" si="7"/>
        <v>0.16831886588936257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13">
        <v>348001</v>
      </c>
      <c r="B94" s="14" t="s">
        <v>207</v>
      </c>
      <c r="C94" s="15" t="s">
        <v>104</v>
      </c>
      <c r="D94" s="16">
        <v>68338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>
        <v>68338</v>
      </c>
      <c r="K94" s="18">
        <f t="shared" si="7"/>
        <v>1</v>
      </c>
      <c r="L94" s="19">
        <f t="shared" si="7"/>
        <v>0</v>
      </c>
      <c r="M94" s="19">
        <f t="shared" si="7"/>
        <v>0</v>
      </c>
      <c r="N94" s="19">
        <f t="shared" si="7"/>
        <v>0</v>
      </c>
      <c r="O94" s="19">
        <f t="shared" si="7"/>
        <v>0</v>
      </c>
      <c r="P94" s="19">
        <f t="shared" si="7"/>
        <v>0</v>
      </c>
    </row>
    <row r="95" spans="1:16" ht="15" customHeight="1" x14ac:dyDescent="0.2">
      <c r="A95" s="20" t="s">
        <v>105</v>
      </c>
      <c r="B95" s="21" t="s">
        <v>207</v>
      </c>
      <c r="C95" s="37" t="s">
        <v>106</v>
      </c>
      <c r="D95" s="23">
        <v>22175</v>
      </c>
      <c r="E95" s="23">
        <v>0</v>
      </c>
      <c r="F95" s="23">
        <v>0</v>
      </c>
      <c r="G95" s="23">
        <v>8206</v>
      </c>
      <c r="H95" s="23">
        <v>0</v>
      </c>
      <c r="I95" s="23">
        <v>0</v>
      </c>
      <c r="J95" s="24">
        <v>30381</v>
      </c>
      <c r="K95" s="25">
        <f t="shared" si="7"/>
        <v>0.72989697508311113</v>
      </c>
      <c r="L95" s="26">
        <f t="shared" si="7"/>
        <v>0</v>
      </c>
      <c r="M95" s="26">
        <f t="shared" si="7"/>
        <v>0</v>
      </c>
      <c r="N95" s="26">
        <f t="shared" si="7"/>
        <v>0.27010302491688887</v>
      </c>
      <c r="O95" s="26">
        <f t="shared" si="7"/>
        <v>0</v>
      </c>
      <c r="P95" s="26">
        <f t="shared" si="7"/>
        <v>0</v>
      </c>
    </row>
    <row r="96" spans="1:16" ht="15" customHeight="1" x14ac:dyDescent="0.2">
      <c r="A96" s="6" t="s">
        <v>107</v>
      </c>
      <c r="B96" s="7" t="s">
        <v>207</v>
      </c>
      <c r="C96" s="8" t="s">
        <v>108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0">
        <v>0</v>
      </c>
      <c r="K96" s="11">
        <f t="shared" si="7"/>
        <v>0</v>
      </c>
      <c r="L96" s="12">
        <f t="shared" si="7"/>
        <v>0</v>
      </c>
      <c r="M96" s="12">
        <f t="shared" si="7"/>
        <v>0</v>
      </c>
      <c r="N96" s="12">
        <f t="shared" si="7"/>
        <v>0</v>
      </c>
      <c r="O96" s="12">
        <f t="shared" si="7"/>
        <v>0</v>
      </c>
      <c r="P96" s="12">
        <f t="shared" si="7"/>
        <v>0</v>
      </c>
    </row>
    <row r="97" spans="1:16" ht="15" customHeight="1" x14ac:dyDescent="0.2">
      <c r="A97" s="13" t="s">
        <v>109</v>
      </c>
      <c r="B97" s="14" t="s">
        <v>207</v>
      </c>
      <c r="C97" s="15" t="s">
        <v>110</v>
      </c>
      <c r="D97" s="16">
        <v>29036</v>
      </c>
      <c r="E97" s="16">
        <v>2898</v>
      </c>
      <c r="F97" s="16">
        <v>0</v>
      </c>
      <c r="G97" s="16">
        <v>6291</v>
      </c>
      <c r="H97" s="16">
        <v>0</v>
      </c>
      <c r="I97" s="16">
        <v>0</v>
      </c>
      <c r="J97" s="17">
        <v>38225</v>
      </c>
      <c r="K97" s="18">
        <f t="shared" si="7"/>
        <v>0.75960758665794637</v>
      </c>
      <c r="L97" s="19">
        <f t="shared" si="7"/>
        <v>7.5814257684761285E-2</v>
      </c>
      <c r="M97" s="19">
        <f t="shared" si="7"/>
        <v>0</v>
      </c>
      <c r="N97" s="19">
        <f t="shared" si="7"/>
        <v>0.16457815565729234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111</v>
      </c>
      <c r="B98" s="14" t="s">
        <v>207</v>
      </c>
      <c r="C98" s="15" t="s">
        <v>112</v>
      </c>
      <c r="D98" s="16">
        <v>10107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7">
        <v>10107</v>
      </c>
      <c r="K98" s="18">
        <f t="shared" si="7"/>
        <v>1</v>
      </c>
      <c r="L98" s="19">
        <f t="shared" si="7"/>
        <v>0</v>
      </c>
      <c r="M98" s="19">
        <f t="shared" si="7"/>
        <v>0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13" t="s">
        <v>113</v>
      </c>
      <c r="B99" s="14" t="s">
        <v>207</v>
      </c>
      <c r="C99" s="15" t="s">
        <v>114</v>
      </c>
      <c r="D99" s="16">
        <v>257501</v>
      </c>
      <c r="E99" s="16">
        <v>1357</v>
      </c>
      <c r="F99" s="16">
        <v>0</v>
      </c>
      <c r="G99" s="16">
        <v>0</v>
      </c>
      <c r="H99" s="16">
        <v>0</v>
      </c>
      <c r="I99" s="16">
        <v>0</v>
      </c>
      <c r="J99" s="17">
        <v>258858</v>
      </c>
      <c r="K99" s="18">
        <f t="shared" si="7"/>
        <v>0.99475774362778047</v>
      </c>
      <c r="L99" s="19">
        <f t="shared" si="7"/>
        <v>5.2422563722195181E-3</v>
      </c>
      <c r="M99" s="19">
        <f t="shared" si="7"/>
        <v>0</v>
      </c>
      <c r="N99" s="19">
        <f t="shared" si="7"/>
        <v>0</v>
      </c>
      <c r="O99" s="19">
        <f t="shared" si="7"/>
        <v>0</v>
      </c>
      <c r="P99" s="19">
        <f t="shared" si="7"/>
        <v>0</v>
      </c>
    </row>
    <row r="100" spans="1:16" ht="15" customHeight="1" x14ac:dyDescent="0.2">
      <c r="A100" s="20" t="s">
        <v>115</v>
      </c>
      <c r="B100" s="21" t="s">
        <v>207</v>
      </c>
      <c r="C100" s="37" t="s">
        <v>116</v>
      </c>
      <c r="D100" s="23">
        <v>21107</v>
      </c>
      <c r="E100" s="23">
        <v>2630</v>
      </c>
      <c r="F100" s="23">
        <v>0</v>
      </c>
      <c r="G100" s="23">
        <v>4144</v>
      </c>
      <c r="H100" s="23">
        <v>0</v>
      </c>
      <c r="I100" s="23">
        <v>0</v>
      </c>
      <c r="J100" s="24">
        <v>27881</v>
      </c>
      <c r="K100" s="25">
        <f t="shared" si="7"/>
        <v>0.75703884365697072</v>
      </c>
      <c r="L100" s="26">
        <f t="shared" si="7"/>
        <v>9.4329471683225141E-2</v>
      </c>
      <c r="M100" s="26">
        <f t="shared" si="7"/>
        <v>0</v>
      </c>
      <c r="N100" s="26">
        <f t="shared" si="7"/>
        <v>0.14863168465980417</v>
      </c>
      <c r="O100" s="26">
        <f t="shared" si="7"/>
        <v>0</v>
      </c>
      <c r="P100" s="26">
        <f t="shared" si="7"/>
        <v>0</v>
      </c>
    </row>
    <row r="101" spans="1:16" ht="15" customHeight="1" x14ac:dyDescent="0.2">
      <c r="A101" s="6" t="s">
        <v>117</v>
      </c>
      <c r="B101" s="7" t="s">
        <v>207</v>
      </c>
      <c r="C101" s="8" t="s">
        <v>118</v>
      </c>
      <c r="D101" s="9">
        <v>44293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10">
        <v>44293</v>
      </c>
      <c r="K101" s="11">
        <f t="shared" si="7"/>
        <v>1</v>
      </c>
      <c r="L101" s="12">
        <f t="shared" si="7"/>
        <v>0</v>
      </c>
      <c r="M101" s="12">
        <f t="shared" si="7"/>
        <v>0</v>
      </c>
      <c r="N101" s="12">
        <f t="shared" si="7"/>
        <v>0</v>
      </c>
      <c r="O101" s="12">
        <f t="shared" si="7"/>
        <v>0</v>
      </c>
      <c r="P101" s="12">
        <f t="shared" si="7"/>
        <v>0</v>
      </c>
    </row>
    <row r="102" spans="1:16" ht="15" customHeight="1" x14ac:dyDescent="0.2">
      <c r="A102" s="13" t="s">
        <v>119</v>
      </c>
      <c r="B102" s="14" t="s">
        <v>207</v>
      </c>
      <c r="C102" s="15" t="s">
        <v>120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0</v>
      </c>
      <c r="K102" s="18">
        <f t="shared" si="7"/>
        <v>0</v>
      </c>
      <c r="L102" s="19">
        <f t="shared" si="7"/>
        <v>0</v>
      </c>
      <c r="M102" s="19">
        <f t="shared" si="7"/>
        <v>0</v>
      </c>
      <c r="N102" s="19">
        <f t="shared" si="7"/>
        <v>0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121</v>
      </c>
      <c r="B103" s="14" t="s">
        <v>207</v>
      </c>
      <c r="C103" s="15" t="s">
        <v>122</v>
      </c>
      <c r="D103" s="16">
        <v>2039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7">
        <v>2039</v>
      </c>
      <c r="K103" s="18">
        <f t="shared" si="7"/>
        <v>1</v>
      </c>
      <c r="L103" s="19">
        <f t="shared" si="7"/>
        <v>0</v>
      </c>
      <c r="M103" s="19">
        <f t="shared" si="7"/>
        <v>0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13" t="s">
        <v>123</v>
      </c>
      <c r="B104" s="14" t="s">
        <v>207</v>
      </c>
      <c r="C104" s="15" t="s">
        <v>124</v>
      </c>
      <c r="D104" s="16">
        <v>57586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7">
        <v>57586</v>
      </c>
      <c r="K104" s="18">
        <f t="shared" si="7"/>
        <v>1</v>
      </c>
      <c r="L104" s="19">
        <f t="shared" si="7"/>
        <v>0</v>
      </c>
      <c r="M104" s="19">
        <f t="shared" si="7"/>
        <v>0</v>
      </c>
      <c r="N104" s="19">
        <f t="shared" si="7"/>
        <v>0</v>
      </c>
      <c r="O104" s="19">
        <f t="shared" si="7"/>
        <v>0</v>
      </c>
      <c r="P104" s="19">
        <f t="shared" si="7"/>
        <v>0</v>
      </c>
    </row>
    <row r="105" spans="1:16" ht="15" customHeight="1" x14ac:dyDescent="0.2">
      <c r="A105" s="20" t="s">
        <v>125</v>
      </c>
      <c r="B105" s="21" t="s">
        <v>207</v>
      </c>
      <c r="C105" s="37" t="s">
        <v>126</v>
      </c>
      <c r="D105" s="23">
        <v>97811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4">
        <v>97811</v>
      </c>
      <c r="K105" s="25">
        <f t="shared" si="7"/>
        <v>1</v>
      </c>
      <c r="L105" s="26">
        <f t="shared" si="7"/>
        <v>0</v>
      </c>
      <c r="M105" s="26">
        <f t="shared" si="7"/>
        <v>0</v>
      </c>
      <c r="N105" s="26">
        <f t="shared" si="7"/>
        <v>0</v>
      </c>
      <c r="O105" s="26">
        <f t="shared" si="7"/>
        <v>0</v>
      </c>
      <c r="P105" s="26">
        <f t="shared" si="7"/>
        <v>0</v>
      </c>
    </row>
    <row r="106" spans="1:16" ht="15" customHeight="1" x14ac:dyDescent="0.2">
      <c r="A106" s="6" t="s">
        <v>127</v>
      </c>
      <c r="B106" s="7" t="s">
        <v>207</v>
      </c>
      <c r="C106" s="38" t="s">
        <v>128</v>
      </c>
      <c r="D106" s="9">
        <v>32337</v>
      </c>
      <c r="E106" s="9">
        <v>4013</v>
      </c>
      <c r="F106" s="9">
        <v>4726</v>
      </c>
      <c r="G106" s="9">
        <v>3813</v>
      </c>
      <c r="H106" s="9">
        <v>0</v>
      </c>
      <c r="I106" s="9">
        <v>0</v>
      </c>
      <c r="J106" s="10">
        <v>44889</v>
      </c>
      <c r="K106" s="11">
        <f t="shared" si="7"/>
        <v>0.72037692976007484</v>
      </c>
      <c r="L106" s="12">
        <f t="shared" si="7"/>
        <v>8.939829356858027E-2</v>
      </c>
      <c r="M106" s="12">
        <f t="shared" si="7"/>
        <v>0.1052819176190158</v>
      </c>
      <c r="N106" s="12">
        <f t="shared" si="7"/>
        <v>8.4942859052329081E-2</v>
      </c>
      <c r="O106" s="12">
        <f t="shared" si="7"/>
        <v>0</v>
      </c>
      <c r="P106" s="12">
        <f t="shared" si="7"/>
        <v>0</v>
      </c>
    </row>
    <row r="107" spans="1:16" ht="15" customHeight="1" x14ac:dyDescent="0.2">
      <c r="A107" s="13" t="s">
        <v>129</v>
      </c>
      <c r="B107" s="14" t="s">
        <v>207</v>
      </c>
      <c r="C107" s="15" t="s">
        <v>130</v>
      </c>
      <c r="D107" s="16">
        <v>67500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7">
        <v>67500</v>
      </c>
      <c r="K107" s="18">
        <f t="shared" si="7"/>
        <v>1</v>
      </c>
      <c r="L107" s="19">
        <f t="shared" si="7"/>
        <v>0</v>
      </c>
      <c r="M107" s="19">
        <f t="shared" si="7"/>
        <v>0</v>
      </c>
      <c r="N107" s="19">
        <f t="shared" si="7"/>
        <v>0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131</v>
      </c>
      <c r="B108" s="14" t="s">
        <v>207</v>
      </c>
      <c r="C108" s="39" t="s">
        <v>132</v>
      </c>
      <c r="D108" s="16">
        <v>119123</v>
      </c>
      <c r="E108" s="16">
        <v>8927</v>
      </c>
      <c r="F108" s="16">
        <v>28062</v>
      </c>
      <c r="G108" s="16">
        <v>0</v>
      </c>
      <c r="H108" s="16">
        <v>0</v>
      </c>
      <c r="I108" s="16">
        <v>0</v>
      </c>
      <c r="J108" s="17">
        <v>156112</v>
      </c>
      <c r="K108" s="18">
        <f t="shared" si="7"/>
        <v>0.76306113559495747</v>
      </c>
      <c r="L108" s="19">
        <f t="shared" si="7"/>
        <v>5.7183304294352776E-2</v>
      </c>
      <c r="M108" s="19">
        <f t="shared" si="7"/>
        <v>0.17975556011068977</v>
      </c>
      <c r="N108" s="19">
        <f t="shared" si="7"/>
        <v>0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13" t="s">
        <v>133</v>
      </c>
      <c r="B109" s="14" t="s">
        <v>207</v>
      </c>
      <c r="C109" s="15" t="s">
        <v>134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7">
        <v>0</v>
      </c>
      <c r="K109" s="18">
        <f t="shared" si="7"/>
        <v>0</v>
      </c>
      <c r="L109" s="19">
        <f t="shared" si="7"/>
        <v>0</v>
      </c>
      <c r="M109" s="19">
        <f t="shared" si="7"/>
        <v>0</v>
      </c>
      <c r="N109" s="19">
        <f t="shared" si="7"/>
        <v>0</v>
      </c>
      <c r="O109" s="19">
        <f t="shared" si="7"/>
        <v>0</v>
      </c>
      <c r="P109" s="19">
        <f t="shared" si="7"/>
        <v>0</v>
      </c>
    </row>
    <row r="110" spans="1:16" ht="15" customHeight="1" x14ac:dyDescent="0.2">
      <c r="A110" s="20" t="s">
        <v>135</v>
      </c>
      <c r="B110" s="21" t="s">
        <v>207</v>
      </c>
      <c r="C110" s="37" t="s">
        <v>136</v>
      </c>
      <c r="D110" s="23">
        <v>123786</v>
      </c>
      <c r="E110" s="23">
        <v>20261</v>
      </c>
      <c r="F110" s="23">
        <v>89292</v>
      </c>
      <c r="G110" s="23">
        <v>17203</v>
      </c>
      <c r="H110" s="23">
        <v>0</v>
      </c>
      <c r="I110" s="23">
        <v>0</v>
      </c>
      <c r="J110" s="24">
        <v>250542</v>
      </c>
      <c r="K110" s="25">
        <f t="shared" si="7"/>
        <v>0.4940728500610676</v>
      </c>
      <c r="L110" s="26">
        <f t="shared" si="7"/>
        <v>8.086867670889511E-2</v>
      </c>
      <c r="M110" s="26">
        <f t="shared" si="7"/>
        <v>0.35639533491390663</v>
      </c>
      <c r="N110" s="26">
        <f t="shared" si="7"/>
        <v>6.8663138316130634E-2</v>
      </c>
      <c r="O110" s="26">
        <f t="shared" si="7"/>
        <v>0</v>
      </c>
      <c r="P110" s="26">
        <f t="shared" si="7"/>
        <v>0</v>
      </c>
    </row>
    <row r="111" spans="1:16" ht="15" customHeight="1" x14ac:dyDescent="0.2">
      <c r="A111" s="6" t="s">
        <v>137</v>
      </c>
      <c r="B111" s="7" t="s">
        <v>207</v>
      </c>
      <c r="C111" s="38" t="s">
        <v>138</v>
      </c>
      <c r="D111" s="9">
        <v>20906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0">
        <v>20906</v>
      </c>
      <c r="K111" s="11">
        <f t="shared" si="7"/>
        <v>1</v>
      </c>
      <c r="L111" s="12">
        <f t="shared" si="7"/>
        <v>0</v>
      </c>
      <c r="M111" s="12">
        <f t="shared" si="7"/>
        <v>0</v>
      </c>
      <c r="N111" s="12">
        <f t="shared" si="7"/>
        <v>0</v>
      </c>
      <c r="O111" s="12">
        <f t="shared" si="7"/>
        <v>0</v>
      </c>
      <c r="P111" s="12">
        <f t="shared" si="7"/>
        <v>0</v>
      </c>
    </row>
    <row r="112" spans="1:16" ht="15" customHeight="1" x14ac:dyDescent="0.2">
      <c r="A112" s="13" t="s">
        <v>139</v>
      </c>
      <c r="B112" s="14" t="s">
        <v>207</v>
      </c>
      <c r="C112" s="15" t="s">
        <v>140</v>
      </c>
      <c r="D112" s="16">
        <v>128574</v>
      </c>
      <c r="E112" s="16">
        <v>71207</v>
      </c>
      <c r="F112" s="16">
        <v>32547</v>
      </c>
      <c r="G112" s="16">
        <v>26776</v>
      </c>
      <c r="H112" s="16">
        <v>0</v>
      </c>
      <c r="I112" s="16">
        <v>0</v>
      </c>
      <c r="J112" s="17">
        <v>259104</v>
      </c>
      <c r="K112" s="18">
        <f t="shared" si="7"/>
        <v>0.49622545387180439</v>
      </c>
      <c r="L112" s="19">
        <f t="shared" si="7"/>
        <v>0.27482014943806349</v>
      </c>
      <c r="M112" s="19">
        <f t="shared" si="7"/>
        <v>0.12561365320489071</v>
      </c>
      <c r="N112" s="19">
        <f t="shared" si="7"/>
        <v>0.10334074348524144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141</v>
      </c>
      <c r="B113" s="14" t="s">
        <v>207</v>
      </c>
      <c r="C113" s="39" t="s">
        <v>142</v>
      </c>
      <c r="D113" s="16">
        <v>3380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7">
        <v>3380</v>
      </c>
      <c r="K113" s="18">
        <f t="shared" si="7"/>
        <v>1</v>
      </c>
      <c r="L113" s="19">
        <f t="shared" si="7"/>
        <v>0</v>
      </c>
      <c r="M113" s="19">
        <f t="shared" si="7"/>
        <v>0</v>
      </c>
      <c r="N113" s="19">
        <f t="shared" si="7"/>
        <v>0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13" t="s">
        <v>143</v>
      </c>
      <c r="B114" s="14" t="s">
        <v>207</v>
      </c>
      <c r="C114" s="15" t="s">
        <v>144</v>
      </c>
      <c r="D114" s="16">
        <v>59416</v>
      </c>
      <c r="E114" s="16">
        <v>0</v>
      </c>
      <c r="F114" s="16">
        <v>0</v>
      </c>
      <c r="G114" s="16">
        <v>0</v>
      </c>
      <c r="H114" s="16">
        <v>0</v>
      </c>
      <c r="I114" s="16">
        <v>209200</v>
      </c>
      <c r="J114" s="17">
        <v>268616</v>
      </c>
      <c r="K114" s="18">
        <f t="shared" si="7"/>
        <v>0.22119307859546714</v>
      </c>
      <c r="L114" s="19">
        <f t="shared" si="7"/>
        <v>0</v>
      </c>
      <c r="M114" s="19">
        <f t="shared" si="7"/>
        <v>0</v>
      </c>
      <c r="N114" s="19">
        <f t="shared" si="7"/>
        <v>0</v>
      </c>
      <c r="O114" s="19">
        <f t="shared" si="7"/>
        <v>0</v>
      </c>
      <c r="P114" s="19">
        <f t="shared" si="7"/>
        <v>0.77880692140453289</v>
      </c>
    </row>
    <row r="115" spans="1:16" ht="15" customHeight="1" x14ac:dyDescent="0.2">
      <c r="A115" s="20" t="s">
        <v>145</v>
      </c>
      <c r="B115" s="21" t="s">
        <v>207</v>
      </c>
      <c r="C115" s="37" t="s">
        <v>146</v>
      </c>
      <c r="D115" s="23">
        <v>4279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4">
        <v>4279</v>
      </c>
      <c r="K115" s="25">
        <f t="shared" si="7"/>
        <v>1</v>
      </c>
      <c r="L115" s="26">
        <f t="shared" si="7"/>
        <v>0</v>
      </c>
      <c r="M115" s="26">
        <f t="shared" si="7"/>
        <v>0</v>
      </c>
      <c r="N115" s="26">
        <f t="shared" si="7"/>
        <v>0</v>
      </c>
      <c r="O115" s="26">
        <f t="shared" si="7"/>
        <v>0</v>
      </c>
      <c r="P115" s="26">
        <f t="shared" si="7"/>
        <v>0</v>
      </c>
    </row>
    <row r="116" spans="1:16" ht="15" customHeight="1" x14ac:dyDescent="0.2">
      <c r="A116" s="6" t="s">
        <v>147</v>
      </c>
      <c r="B116" s="7" t="s">
        <v>207</v>
      </c>
      <c r="C116" s="8" t="s">
        <v>148</v>
      </c>
      <c r="D116" s="9">
        <v>173371</v>
      </c>
      <c r="E116" s="9">
        <v>3578</v>
      </c>
      <c r="F116" s="9">
        <v>29475</v>
      </c>
      <c r="G116" s="9">
        <v>0</v>
      </c>
      <c r="H116" s="9">
        <v>0</v>
      </c>
      <c r="I116" s="9">
        <v>0</v>
      </c>
      <c r="J116" s="10">
        <v>206424</v>
      </c>
      <c r="K116" s="11">
        <f t="shared" si="7"/>
        <v>0.83987811494787423</v>
      </c>
      <c r="L116" s="12">
        <f t="shared" si="7"/>
        <v>1.7333255822966322E-2</v>
      </c>
      <c r="M116" s="12">
        <f t="shared" si="7"/>
        <v>0.14278862922915941</v>
      </c>
      <c r="N116" s="12">
        <f t="shared" si="7"/>
        <v>0</v>
      </c>
      <c r="O116" s="12">
        <f t="shared" si="7"/>
        <v>0</v>
      </c>
      <c r="P116" s="12">
        <f t="shared" si="7"/>
        <v>0</v>
      </c>
    </row>
    <row r="117" spans="1:16" ht="15" customHeight="1" x14ac:dyDescent="0.2">
      <c r="A117" s="13" t="s">
        <v>149</v>
      </c>
      <c r="B117" s="14" t="s">
        <v>207</v>
      </c>
      <c r="C117" s="15" t="s">
        <v>150</v>
      </c>
      <c r="D117" s="16">
        <v>12518</v>
      </c>
      <c r="E117" s="16">
        <v>0</v>
      </c>
      <c r="F117" s="16">
        <v>44199</v>
      </c>
      <c r="G117" s="16">
        <v>0</v>
      </c>
      <c r="H117" s="16">
        <v>0</v>
      </c>
      <c r="I117" s="16">
        <v>0</v>
      </c>
      <c r="J117" s="17">
        <v>56717</v>
      </c>
      <c r="K117" s="18">
        <f t="shared" si="7"/>
        <v>0.2207098400832202</v>
      </c>
      <c r="L117" s="19">
        <f t="shared" si="7"/>
        <v>0</v>
      </c>
      <c r="M117" s="19">
        <f t="shared" si="7"/>
        <v>0.77929015991677986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151</v>
      </c>
      <c r="B118" s="14" t="s">
        <v>207</v>
      </c>
      <c r="C118" s="39" t="s">
        <v>152</v>
      </c>
      <c r="D118" s="16">
        <v>171181</v>
      </c>
      <c r="E118" s="16">
        <v>0</v>
      </c>
      <c r="F118" s="16">
        <v>0</v>
      </c>
      <c r="G118" s="16">
        <v>3144</v>
      </c>
      <c r="H118" s="16">
        <v>0</v>
      </c>
      <c r="I118" s="16">
        <v>0</v>
      </c>
      <c r="J118" s="17">
        <v>174325</v>
      </c>
      <c r="K118" s="18">
        <f t="shared" si="7"/>
        <v>0.98196472106697263</v>
      </c>
      <c r="L118" s="19">
        <f t="shared" si="7"/>
        <v>0</v>
      </c>
      <c r="M118" s="19">
        <f t="shared" si="7"/>
        <v>0</v>
      </c>
      <c r="N118" s="19">
        <f t="shared" si="7"/>
        <v>1.803527893302739E-2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13" t="s">
        <v>153</v>
      </c>
      <c r="B119" s="14" t="s">
        <v>207</v>
      </c>
      <c r="C119" s="15" t="s">
        <v>154</v>
      </c>
      <c r="D119" s="16">
        <v>36704</v>
      </c>
      <c r="E119" s="16">
        <v>0</v>
      </c>
      <c r="F119" s="16">
        <v>5481</v>
      </c>
      <c r="G119" s="16">
        <v>0</v>
      </c>
      <c r="H119" s="16">
        <v>0</v>
      </c>
      <c r="I119" s="16">
        <v>0</v>
      </c>
      <c r="J119" s="17">
        <v>42185</v>
      </c>
      <c r="K119" s="18">
        <f t="shared" si="7"/>
        <v>0.87007230058077512</v>
      </c>
      <c r="L119" s="19">
        <f t="shared" si="7"/>
        <v>0</v>
      </c>
      <c r="M119" s="19">
        <f t="shared" si="7"/>
        <v>0.12992769941922483</v>
      </c>
      <c r="N119" s="19">
        <f t="shared" si="7"/>
        <v>0</v>
      </c>
      <c r="O119" s="19">
        <f t="shared" si="7"/>
        <v>0</v>
      </c>
      <c r="P119" s="19">
        <f t="shared" si="7"/>
        <v>0</v>
      </c>
    </row>
    <row r="120" spans="1:16" ht="15" customHeight="1" x14ac:dyDescent="0.2">
      <c r="A120" s="20" t="s">
        <v>155</v>
      </c>
      <c r="B120" s="21" t="s">
        <v>207</v>
      </c>
      <c r="C120" s="37" t="s">
        <v>156</v>
      </c>
      <c r="D120" s="23">
        <v>10898</v>
      </c>
      <c r="E120" s="23">
        <v>0</v>
      </c>
      <c r="F120" s="23">
        <v>0</v>
      </c>
      <c r="G120" s="23">
        <v>46125</v>
      </c>
      <c r="H120" s="23">
        <v>0</v>
      </c>
      <c r="I120" s="23">
        <v>0</v>
      </c>
      <c r="J120" s="24">
        <v>57023</v>
      </c>
      <c r="K120" s="25">
        <f t="shared" si="7"/>
        <v>0.19111586552794488</v>
      </c>
      <c r="L120" s="26">
        <f t="shared" si="7"/>
        <v>0</v>
      </c>
      <c r="M120" s="26">
        <f t="shared" si="7"/>
        <v>0</v>
      </c>
      <c r="N120" s="26">
        <f t="shared" si="7"/>
        <v>0.80888413447205509</v>
      </c>
      <c r="O120" s="26">
        <f t="shared" si="7"/>
        <v>0</v>
      </c>
      <c r="P120" s="26">
        <f t="shared" si="7"/>
        <v>0</v>
      </c>
    </row>
    <row r="121" spans="1:16" ht="15" customHeight="1" x14ac:dyDescent="0.2">
      <c r="A121" s="13" t="s">
        <v>157</v>
      </c>
      <c r="B121" s="14" t="s">
        <v>207</v>
      </c>
      <c r="C121" s="15" t="s">
        <v>158</v>
      </c>
      <c r="D121" s="16">
        <v>180431</v>
      </c>
      <c r="E121" s="16">
        <v>0</v>
      </c>
      <c r="F121" s="16">
        <v>8500</v>
      </c>
      <c r="G121" s="16">
        <v>0</v>
      </c>
      <c r="H121" s="16">
        <v>0</v>
      </c>
      <c r="I121" s="16">
        <v>0</v>
      </c>
      <c r="J121" s="17">
        <v>188931</v>
      </c>
      <c r="K121" s="18">
        <f t="shared" si="7"/>
        <v>0.95501003011681518</v>
      </c>
      <c r="L121" s="19">
        <f t="shared" si="7"/>
        <v>0</v>
      </c>
      <c r="M121" s="19">
        <f t="shared" si="7"/>
        <v>4.4989969883184863E-2</v>
      </c>
      <c r="N121" s="19">
        <f t="shared" si="7"/>
        <v>0</v>
      </c>
      <c r="O121" s="19">
        <f t="shared" si="7"/>
        <v>0</v>
      </c>
      <c r="P121" s="19">
        <f t="shared" si="7"/>
        <v>0</v>
      </c>
    </row>
    <row r="122" spans="1:16" ht="15" customHeight="1" thickBot="1" x14ac:dyDescent="0.25">
      <c r="A122" s="27"/>
      <c r="B122" s="28"/>
      <c r="C122" s="29" t="s">
        <v>159</v>
      </c>
      <c r="D122" s="30">
        <f t="shared" ref="D122:J122" si="8">SUM(D81:D121)</f>
        <v>2755736</v>
      </c>
      <c r="E122" s="30">
        <f t="shared" si="8"/>
        <v>151907</v>
      </c>
      <c r="F122" s="30">
        <f t="shared" si="8"/>
        <v>275714</v>
      </c>
      <c r="G122" s="30">
        <f t="shared" si="8"/>
        <v>173745</v>
      </c>
      <c r="H122" s="30">
        <f t="shared" si="8"/>
        <v>0</v>
      </c>
      <c r="I122" s="30">
        <f t="shared" si="8"/>
        <v>713824</v>
      </c>
      <c r="J122" s="31">
        <f t="shared" si="8"/>
        <v>4070926</v>
      </c>
      <c r="K122" s="32">
        <f t="shared" si="7"/>
        <v>0.67693099800880685</v>
      </c>
      <c r="L122" s="33">
        <f t="shared" si="7"/>
        <v>3.7315097351315156E-2</v>
      </c>
      <c r="M122" s="33">
        <f t="shared" si="7"/>
        <v>6.7727588268615052E-2</v>
      </c>
      <c r="N122" s="33">
        <f t="shared" si="7"/>
        <v>4.2679478821280467E-2</v>
      </c>
      <c r="O122" s="33">
        <f t="shared" si="7"/>
        <v>0</v>
      </c>
      <c r="P122" s="33">
        <f t="shared" si="7"/>
        <v>0.17534683754998248</v>
      </c>
    </row>
    <row r="123" spans="1:16" ht="8.25" customHeight="1" thickTop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  <c r="O123" s="36"/>
      <c r="P123" s="36"/>
    </row>
    <row r="124" spans="1:16" ht="15" customHeight="1" x14ac:dyDescent="0.2">
      <c r="A124" s="6" t="s">
        <v>160</v>
      </c>
      <c r="B124" s="7" t="s">
        <v>207</v>
      </c>
      <c r="C124" s="8" t="s">
        <v>161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0">
        <v>0</v>
      </c>
      <c r="K124" s="11">
        <f t="shared" ref="K124:P139" si="9">IFERROR(D124/$J124,0)</f>
        <v>0</v>
      </c>
      <c r="L124" s="12">
        <f t="shared" si="9"/>
        <v>0</v>
      </c>
      <c r="M124" s="12">
        <f t="shared" si="9"/>
        <v>0</v>
      </c>
      <c r="N124" s="12">
        <f t="shared" si="9"/>
        <v>0</v>
      </c>
      <c r="O124" s="12">
        <f t="shared" si="9"/>
        <v>0</v>
      </c>
      <c r="P124" s="12">
        <f t="shared" si="9"/>
        <v>0</v>
      </c>
    </row>
    <row r="125" spans="1:16" ht="15" customHeight="1" x14ac:dyDescent="0.2">
      <c r="A125" s="13" t="s">
        <v>162</v>
      </c>
      <c r="B125" s="14" t="s">
        <v>207</v>
      </c>
      <c r="C125" s="39" t="s">
        <v>163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7">
        <v>0</v>
      </c>
      <c r="K125" s="18">
        <f t="shared" si="9"/>
        <v>0</v>
      </c>
      <c r="L125" s="19">
        <f t="shared" si="9"/>
        <v>0</v>
      </c>
      <c r="M125" s="19">
        <f t="shared" si="9"/>
        <v>0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13" t="s">
        <v>164</v>
      </c>
      <c r="B126" s="14" t="s">
        <v>207</v>
      </c>
      <c r="C126" s="15" t="s">
        <v>165</v>
      </c>
      <c r="D126" s="16">
        <v>0</v>
      </c>
      <c r="E126" s="16">
        <v>0</v>
      </c>
      <c r="F126" s="16">
        <v>0</v>
      </c>
      <c r="G126" s="16">
        <v>3888</v>
      </c>
      <c r="H126" s="16">
        <v>0</v>
      </c>
      <c r="I126" s="16">
        <v>0</v>
      </c>
      <c r="J126" s="17">
        <v>3888</v>
      </c>
      <c r="K126" s="18">
        <f t="shared" si="9"/>
        <v>0</v>
      </c>
      <c r="L126" s="19">
        <f t="shared" si="9"/>
        <v>0</v>
      </c>
      <c r="M126" s="19">
        <f t="shared" si="9"/>
        <v>0</v>
      </c>
      <c r="N126" s="19">
        <f t="shared" si="9"/>
        <v>1</v>
      </c>
      <c r="O126" s="19">
        <f t="shared" si="9"/>
        <v>0</v>
      </c>
      <c r="P126" s="19">
        <f t="shared" si="9"/>
        <v>0</v>
      </c>
    </row>
    <row r="127" spans="1:16" ht="15" customHeight="1" x14ac:dyDescent="0.2">
      <c r="A127" s="13" t="s">
        <v>166</v>
      </c>
      <c r="B127" s="14" t="s">
        <v>207</v>
      </c>
      <c r="C127" s="15" t="s">
        <v>167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7">
        <v>0</v>
      </c>
      <c r="K127" s="18">
        <f t="shared" si="9"/>
        <v>0</v>
      </c>
      <c r="L127" s="19">
        <f t="shared" si="9"/>
        <v>0</v>
      </c>
      <c r="M127" s="19">
        <f t="shared" si="9"/>
        <v>0</v>
      </c>
      <c r="N127" s="19">
        <f t="shared" si="9"/>
        <v>0</v>
      </c>
      <c r="O127" s="19">
        <f t="shared" si="9"/>
        <v>0</v>
      </c>
      <c r="P127" s="19">
        <f t="shared" si="9"/>
        <v>0</v>
      </c>
    </row>
    <row r="128" spans="1:16" ht="15" customHeight="1" x14ac:dyDescent="0.2">
      <c r="A128" s="20" t="s">
        <v>168</v>
      </c>
      <c r="B128" s="21" t="s">
        <v>207</v>
      </c>
      <c r="C128" s="37" t="s">
        <v>169</v>
      </c>
      <c r="D128" s="23">
        <v>137213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4">
        <v>137213</v>
      </c>
      <c r="K128" s="25">
        <f t="shared" si="9"/>
        <v>1</v>
      </c>
      <c r="L128" s="26">
        <f t="shared" si="9"/>
        <v>0</v>
      </c>
      <c r="M128" s="26">
        <f t="shared" si="9"/>
        <v>0</v>
      </c>
      <c r="N128" s="26">
        <f t="shared" si="9"/>
        <v>0</v>
      </c>
      <c r="O128" s="26">
        <f t="shared" si="9"/>
        <v>0</v>
      </c>
      <c r="P128" s="26">
        <f t="shared" si="9"/>
        <v>0</v>
      </c>
    </row>
    <row r="129" spans="1:17" ht="15" customHeight="1" x14ac:dyDescent="0.2">
      <c r="A129" s="6" t="s">
        <v>170</v>
      </c>
      <c r="B129" s="7" t="s">
        <v>207</v>
      </c>
      <c r="C129" s="8" t="s">
        <v>171</v>
      </c>
      <c r="D129" s="9">
        <v>106545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0">
        <v>106545</v>
      </c>
      <c r="K129" s="11">
        <f t="shared" si="9"/>
        <v>1</v>
      </c>
      <c r="L129" s="12">
        <f t="shared" si="9"/>
        <v>0</v>
      </c>
      <c r="M129" s="12">
        <f t="shared" si="9"/>
        <v>0</v>
      </c>
      <c r="N129" s="12">
        <f t="shared" si="9"/>
        <v>0</v>
      </c>
      <c r="O129" s="12">
        <f t="shared" si="9"/>
        <v>0</v>
      </c>
      <c r="P129" s="12">
        <f t="shared" si="9"/>
        <v>0</v>
      </c>
    </row>
    <row r="130" spans="1:17" ht="15" customHeight="1" x14ac:dyDescent="0.2">
      <c r="A130" s="13" t="s">
        <v>172</v>
      </c>
      <c r="B130" s="14" t="s">
        <v>207</v>
      </c>
      <c r="C130" s="39" t="s">
        <v>173</v>
      </c>
      <c r="D130" s="16">
        <v>3542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7">
        <v>3542</v>
      </c>
      <c r="K130" s="18">
        <f t="shared" si="9"/>
        <v>1</v>
      </c>
      <c r="L130" s="19">
        <f t="shared" si="9"/>
        <v>0</v>
      </c>
      <c r="M130" s="19">
        <f t="shared" si="9"/>
        <v>0</v>
      </c>
      <c r="N130" s="19">
        <f t="shared" si="9"/>
        <v>0</v>
      </c>
      <c r="O130" s="19">
        <f t="shared" si="9"/>
        <v>0</v>
      </c>
      <c r="P130" s="19">
        <f t="shared" si="9"/>
        <v>0</v>
      </c>
    </row>
    <row r="131" spans="1:17" ht="15" customHeight="1" x14ac:dyDescent="0.2">
      <c r="A131" s="13" t="s">
        <v>174</v>
      </c>
      <c r="B131" s="14" t="s">
        <v>207</v>
      </c>
      <c r="C131" s="15" t="s">
        <v>175</v>
      </c>
      <c r="D131" s="16">
        <v>39201</v>
      </c>
      <c r="E131" s="16">
        <v>0</v>
      </c>
      <c r="F131" s="16">
        <v>0</v>
      </c>
      <c r="G131" s="16">
        <v>0</v>
      </c>
      <c r="H131" s="16">
        <v>0</v>
      </c>
      <c r="I131" s="16">
        <v>59170</v>
      </c>
      <c r="J131" s="17">
        <v>98371</v>
      </c>
      <c r="K131" s="18">
        <f t="shared" si="9"/>
        <v>0.398501590916022</v>
      </c>
      <c r="L131" s="19">
        <f t="shared" si="9"/>
        <v>0</v>
      </c>
      <c r="M131" s="19">
        <f t="shared" si="9"/>
        <v>0</v>
      </c>
      <c r="N131" s="19">
        <f t="shared" si="9"/>
        <v>0</v>
      </c>
      <c r="O131" s="19">
        <f t="shared" si="9"/>
        <v>0</v>
      </c>
      <c r="P131" s="19">
        <f t="shared" si="9"/>
        <v>0.601498409083978</v>
      </c>
    </row>
    <row r="132" spans="1:17" ht="15" customHeight="1" x14ac:dyDescent="0.2">
      <c r="A132" s="13" t="s">
        <v>176</v>
      </c>
      <c r="B132" s="14" t="s">
        <v>207</v>
      </c>
      <c r="C132" s="15" t="s">
        <v>177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7">
        <v>0</v>
      </c>
      <c r="K132" s="18">
        <f t="shared" si="9"/>
        <v>0</v>
      </c>
      <c r="L132" s="19">
        <f t="shared" si="9"/>
        <v>0</v>
      </c>
      <c r="M132" s="19">
        <f t="shared" si="9"/>
        <v>0</v>
      </c>
      <c r="N132" s="19">
        <f t="shared" si="9"/>
        <v>0</v>
      </c>
      <c r="O132" s="19">
        <f t="shared" si="9"/>
        <v>0</v>
      </c>
      <c r="P132" s="19">
        <f t="shared" si="9"/>
        <v>0</v>
      </c>
    </row>
    <row r="133" spans="1:17" ht="15" customHeight="1" x14ac:dyDescent="0.2">
      <c r="A133" s="20" t="s">
        <v>178</v>
      </c>
      <c r="B133" s="21" t="s">
        <v>207</v>
      </c>
      <c r="C133" s="37" t="s">
        <v>179</v>
      </c>
      <c r="D133" s="23">
        <v>0</v>
      </c>
      <c r="E133" s="23">
        <v>0</v>
      </c>
      <c r="F133" s="23">
        <v>0</v>
      </c>
      <c r="G133" s="23">
        <v>15239</v>
      </c>
      <c r="H133" s="23">
        <v>0</v>
      </c>
      <c r="I133" s="23">
        <v>0</v>
      </c>
      <c r="J133" s="24">
        <v>15239</v>
      </c>
      <c r="K133" s="25">
        <f t="shared" si="9"/>
        <v>0</v>
      </c>
      <c r="L133" s="26">
        <f t="shared" si="9"/>
        <v>0</v>
      </c>
      <c r="M133" s="26">
        <f t="shared" si="9"/>
        <v>0</v>
      </c>
      <c r="N133" s="26">
        <f t="shared" si="9"/>
        <v>1</v>
      </c>
      <c r="O133" s="26">
        <f t="shared" si="9"/>
        <v>0</v>
      </c>
      <c r="P133" s="26">
        <f t="shared" si="9"/>
        <v>0</v>
      </c>
    </row>
    <row r="134" spans="1:17" ht="15" customHeight="1" x14ac:dyDescent="0.2">
      <c r="A134" s="6" t="s">
        <v>180</v>
      </c>
      <c r="B134" s="7" t="s">
        <v>207</v>
      </c>
      <c r="C134" s="8" t="s">
        <v>181</v>
      </c>
      <c r="D134" s="9">
        <v>150868</v>
      </c>
      <c r="E134" s="9">
        <v>0</v>
      </c>
      <c r="F134" s="9">
        <v>0</v>
      </c>
      <c r="G134" s="9">
        <v>171202</v>
      </c>
      <c r="H134" s="9">
        <v>0</v>
      </c>
      <c r="I134" s="9">
        <v>0</v>
      </c>
      <c r="J134" s="10">
        <v>322070</v>
      </c>
      <c r="K134" s="11">
        <f t="shared" si="9"/>
        <v>0.46843232837581894</v>
      </c>
      <c r="L134" s="12">
        <f t="shared" si="9"/>
        <v>0</v>
      </c>
      <c r="M134" s="12">
        <f t="shared" si="9"/>
        <v>0</v>
      </c>
      <c r="N134" s="12">
        <f t="shared" si="9"/>
        <v>0.53156767162418106</v>
      </c>
      <c r="O134" s="12">
        <f t="shared" si="9"/>
        <v>0</v>
      </c>
      <c r="P134" s="12">
        <f t="shared" si="9"/>
        <v>0</v>
      </c>
    </row>
    <row r="135" spans="1:17" ht="15" customHeight="1" x14ac:dyDescent="0.2">
      <c r="A135" s="13" t="s">
        <v>182</v>
      </c>
      <c r="B135" s="14" t="s">
        <v>207</v>
      </c>
      <c r="C135" s="39" t="s">
        <v>183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7">
        <v>0</v>
      </c>
      <c r="K135" s="18">
        <f t="shared" si="9"/>
        <v>0</v>
      </c>
      <c r="L135" s="19">
        <f t="shared" si="9"/>
        <v>0</v>
      </c>
      <c r="M135" s="19">
        <f t="shared" si="9"/>
        <v>0</v>
      </c>
      <c r="N135" s="19">
        <f t="shared" si="9"/>
        <v>0</v>
      </c>
      <c r="O135" s="19">
        <f t="shared" si="9"/>
        <v>0</v>
      </c>
      <c r="P135" s="19">
        <f t="shared" si="9"/>
        <v>0</v>
      </c>
    </row>
    <row r="136" spans="1:17" ht="15" customHeight="1" x14ac:dyDescent="0.2">
      <c r="A136" s="13" t="s">
        <v>184</v>
      </c>
      <c r="B136" s="14" t="s">
        <v>207</v>
      </c>
      <c r="C136" s="15" t="s">
        <v>185</v>
      </c>
      <c r="D136" s="16">
        <v>1429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7">
        <v>1429</v>
      </c>
      <c r="K136" s="18">
        <f t="shared" si="9"/>
        <v>1</v>
      </c>
      <c r="L136" s="19">
        <f t="shared" si="9"/>
        <v>0</v>
      </c>
      <c r="M136" s="19">
        <f t="shared" si="9"/>
        <v>0</v>
      </c>
      <c r="N136" s="19">
        <f t="shared" si="9"/>
        <v>0</v>
      </c>
      <c r="O136" s="19">
        <f t="shared" si="9"/>
        <v>0</v>
      </c>
      <c r="P136" s="19">
        <f t="shared" si="9"/>
        <v>0</v>
      </c>
    </row>
    <row r="137" spans="1:17" ht="15" customHeight="1" x14ac:dyDescent="0.2">
      <c r="A137" s="13" t="s">
        <v>186</v>
      </c>
      <c r="B137" s="14" t="s">
        <v>207</v>
      </c>
      <c r="C137" s="15" t="s">
        <v>187</v>
      </c>
      <c r="D137" s="16">
        <v>10878</v>
      </c>
      <c r="E137" s="16">
        <v>0</v>
      </c>
      <c r="F137" s="16">
        <v>10000</v>
      </c>
      <c r="G137" s="16">
        <v>0</v>
      </c>
      <c r="H137" s="16">
        <v>0</v>
      </c>
      <c r="I137" s="16">
        <v>0</v>
      </c>
      <c r="J137" s="17">
        <v>20878</v>
      </c>
      <c r="K137" s="18">
        <f t="shared" si="9"/>
        <v>0.52102691828719228</v>
      </c>
      <c r="L137" s="19">
        <f t="shared" si="9"/>
        <v>0</v>
      </c>
      <c r="M137" s="19">
        <f t="shared" si="9"/>
        <v>0.47897308171280772</v>
      </c>
      <c r="N137" s="19">
        <f t="shared" si="9"/>
        <v>0</v>
      </c>
      <c r="O137" s="19">
        <f t="shared" si="9"/>
        <v>0</v>
      </c>
      <c r="P137" s="19">
        <f t="shared" si="9"/>
        <v>0</v>
      </c>
    </row>
    <row r="138" spans="1:17" ht="15" customHeight="1" x14ac:dyDescent="0.2">
      <c r="A138" s="20" t="s">
        <v>188</v>
      </c>
      <c r="B138" s="21" t="s">
        <v>207</v>
      </c>
      <c r="C138" s="37" t="s">
        <v>189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4">
        <v>0</v>
      </c>
      <c r="K138" s="25">
        <f t="shared" si="9"/>
        <v>0</v>
      </c>
      <c r="L138" s="26">
        <f t="shared" si="9"/>
        <v>0</v>
      </c>
      <c r="M138" s="26">
        <f t="shared" si="9"/>
        <v>0</v>
      </c>
      <c r="N138" s="26">
        <f t="shared" si="9"/>
        <v>0</v>
      </c>
      <c r="O138" s="26">
        <f t="shared" si="9"/>
        <v>0</v>
      </c>
      <c r="P138" s="26">
        <f t="shared" si="9"/>
        <v>0</v>
      </c>
    </row>
    <row r="139" spans="1:17" ht="15" customHeight="1" x14ac:dyDescent="0.2">
      <c r="A139" s="6" t="s">
        <v>190</v>
      </c>
      <c r="B139" s="7" t="s">
        <v>207</v>
      </c>
      <c r="C139" s="8" t="s">
        <v>191</v>
      </c>
      <c r="D139" s="9">
        <v>55061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10">
        <v>55061</v>
      </c>
      <c r="K139" s="11">
        <f t="shared" si="9"/>
        <v>1</v>
      </c>
      <c r="L139" s="12">
        <f t="shared" si="9"/>
        <v>0</v>
      </c>
      <c r="M139" s="12">
        <f t="shared" si="9"/>
        <v>0</v>
      </c>
      <c r="N139" s="12">
        <f t="shared" si="9"/>
        <v>0</v>
      </c>
      <c r="O139" s="12">
        <f t="shared" si="9"/>
        <v>0</v>
      </c>
      <c r="P139" s="12">
        <f t="shared" si="9"/>
        <v>0</v>
      </c>
    </row>
    <row r="140" spans="1:17" ht="15" customHeight="1" x14ac:dyDescent="0.2">
      <c r="A140" s="13" t="s">
        <v>192</v>
      </c>
      <c r="B140" s="14" t="s">
        <v>207</v>
      </c>
      <c r="C140" s="39" t="s">
        <v>193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7">
        <v>0</v>
      </c>
      <c r="K140" s="18">
        <f t="shared" ref="K140:P146" si="10">IFERROR(D140/$J140,0)</f>
        <v>0</v>
      </c>
      <c r="L140" s="19">
        <f t="shared" si="10"/>
        <v>0</v>
      </c>
      <c r="M140" s="19">
        <f t="shared" si="10"/>
        <v>0</v>
      </c>
      <c r="N140" s="19">
        <f t="shared" si="10"/>
        <v>0</v>
      </c>
      <c r="O140" s="19">
        <f t="shared" si="10"/>
        <v>0</v>
      </c>
      <c r="P140" s="19">
        <f t="shared" si="10"/>
        <v>0</v>
      </c>
    </row>
    <row r="141" spans="1:17" ht="15" customHeight="1" x14ac:dyDescent="0.2">
      <c r="A141" s="13" t="s">
        <v>194</v>
      </c>
      <c r="B141" s="14" t="s">
        <v>207</v>
      </c>
      <c r="C141" s="15" t="s">
        <v>195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7">
        <v>0</v>
      </c>
      <c r="K141" s="18">
        <f t="shared" si="10"/>
        <v>0</v>
      </c>
      <c r="L141" s="19">
        <f t="shared" si="10"/>
        <v>0</v>
      </c>
      <c r="M141" s="19">
        <f t="shared" si="10"/>
        <v>0</v>
      </c>
      <c r="N141" s="19">
        <f t="shared" si="10"/>
        <v>0</v>
      </c>
      <c r="O141" s="19">
        <f t="shared" si="10"/>
        <v>0</v>
      </c>
      <c r="P141" s="19">
        <f t="shared" si="10"/>
        <v>0</v>
      </c>
    </row>
    <row r="142" spans="1:17" ht="15" customHeight="1" x14ac:dyDescent="0.2">
      <c r="A142" s="13" t="s">
        <v>196</v>
      </c>
      <c r="B142" s="14" t="s">
        <v>207</v>
      </c>
      <c r="C142" s="15" t="s">
        <v>197</v>
      </c>
      <c r="D142" s="16">
        <v>574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7">
        <v>574</v>
      </c>
      <c r="K142" s="18">
        <f t="shared" si="10"/>
        <v>1</v>
      </c>
      <c r="L142" s="19">
        <f t="shared" si="10"/>
        <v>0</v>
      </c>
      <c r="M142" s="19">
        <f t="shared" si="10"/>
        <v>0</v>
      </c>
      <c r="N142" s="19">
        <f t="shared" si="10"/>
        <v>0</v>
      </c>
      <c r="O142" s="19">
        <f t="shared" si="10"/>
        <v>0</v>
      </c>
      <c r="P142" s="19">
        <f t="shared" si="10"/>
        <v>0</v>
      </c>
    </row>
    <row r="143" spans="1:17" ht="15" customHeight="1" x14ac:dyDescent="0.2">
      <c r="A143" s="20" t="s">
        <v>198</v>
      </c>
      <c r="B143" s="21" t="s">
        <v>207</v>
      </c>
      <c r="C143" s="37" t="s">
        <v>199</v>
      </c>
      <c r="D143" s="23">
        <v>8239</v>
      </c>
      <c r="E143" s="23">
        <v>0</v>
      </c>
      <c r="F143" s="23">
        <v>0</v>
      </c>
      <c r="G143" s="23">
        <v>3117</v>
      </c>
      <c r="H143" s="23">
        <v>0</v>
      </c>
      <c r="I143" s="23">
        <v>0</v>
      </c>
      <c r="J143" s="24">
        <v>11356</v>
      </c>
      <c r="K143" s="25">
        <f t="shared" si="10"/>
        <v>0.7255195491370201</v>
      </c>
      <c r="L143" s="26">
        <f t="shared" si="10"/>
        <v>0</v>
      </c>
      <c r="M143" s="26">
        <f t="shared" si="10"/>
        <v>0</v>
      </c>
      <c r="N143" s="26">
        <f t="shared" si="10"/>
        <v>0.2744804508629799</v>
      </c>
      <c r="O143" s="26">
        <f t="shared" si="10"/>
        <v>0</v>
      </c>
      <c r="P143" s="26">
        <f t="shared" si="10"/>
        <v>0</v>
      </c>
    </row>
    <row r="144" spans="1:17" ht="15" customHeight="1" x14ac:dyDescent="0.2">
      <c r="A144" s="13" t="s">
        <v>200</v>
      </c>
      <c r="B144" s="14" t="s">
        <v>207</v>
      </c>
      <c r="C144" s="15" t="s">
        <v>201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7">
        <v>0</v>
      </c>
      <c r="K144" s="18">
        <f t="shared" si="10"/>
        <v>0</v>
      </c>
      <c r="L144" s="19">
        <f t="shared" si="10"/>
        <v>0</v>
      </c>
      <c r="M144" s="19">
        <f t="shared" si="10"/>
        <v>0</v>
      </c>
      <c r="N144" s="19">
        <f t="shared" si="10"/>
        <v>0</v>
      </c>
      <c r="O144" s="19">
        <f t="shared" si="10"/>
        <v>0</v>
      </c>
      <c r="P144" s="19">
        <f t="shared" si="10"/>
        <v>0</v>
      </c>
      <c r="Q144" s="2"/>
    </row>
    <row r="145" spans="1:17" ht="15" customHeight="1" x14ac:dyDescent="0.2">
      <c r="A145" s="20" t="s">
        <v>202</v>
      </c>
      <c r="B145" s="21" t="s">
        <v>207</v>
      </c>
      <c r="C145" s="37" t="s">
        <v>203</v>
      </c>
      <c r="D145" s="23">
        <v>0</v>
      </c>
      <c r="E145" s="23">
        <v>0</v>
      </c>
      <c r="F145" s="23">
        <v>30001</v>
      </c>
      <c r="G145" s="23">
        <v>0</v>
      </c>
      <c r="H145" s="23">
        <v>0</v>
      </c>
      <c r="I145" s="23">
        <v>0</v>
      </c>
      <c r="J145" s="24">
        <v>30001</v>
      </c>
      <c r="K145" s="25">
        <f t="shared" si="10"/>
        <v>0</v>
      </c>
      <c r="L145" s="26">
        <f t="shared" si="10"/>
        <v>0</v>
      </c>
      <c r="M145" s="26">
        <f t="shared" si="10"/>
        <v>1</v>
      </c>
      <c r="N145" s="26">
        <f t="shared" si="10"/>
        <v>0</v>
      </c>
      <c r="O145" s="26">
        <f t="shared" si="10"/>
        <v>0</v>
      </c>
      <c r="P145" s="26">
        <f t="shared" si="10"/>
        <v>0</v>
      </c>
      <c r="Q145" s="2"/>
    </row>
    <row r="146" spans="1:17" ht="15" customHeight="1" thickBot="1" x14ac:dyDescent="0.25">
      <c r="A146" s="27"/>
      <c r="B146" s="28"/>
      <c r="C146" s="29" t="s">
        <v>204</v>
      </c>
      <c r="D146" s="30">
        <f>SUM(D124:D145)</f>
        <v>513550</v>
      </c>
      <c r="E146" s="30">
        <f t="shared" ref="E146:I146" si="11">SUM(E124:E145)</f>
        <v>0</v>
      </c>
      <c r="F146" s="30">
        <f t="shared" si="11"/>
        <v>40001</v>
      </c>
      <c r="G146" s="30">
        <f t="shared" si="11"/>
        <v>193446</v>
      </c>
      <c r="H146" s="30">
        <f t="shared" si="11"/>
        <v>0</v>
      </c>
      <c r="I146" s="30">
        <f t="shared" si="11"/>
        <v>59170</v>
      </c>
      <c r="J146" s="31">
        <f>SUM(J124:J145)</f>
        <v>806167</v>
      </c>
      <c r="K146" s="32">
        <f t="shared" si="10"/>
        <v>0.63702681950513973</v>
      </c>
      <c r="L146" s="33">
        <f t="shared" si="10"/>
        <v>0</v>
      </c>
      <c r="M146" s="33">
        <f t="shared" si="10"/>
        <v>4.9618751449761647E-2</v>
      </c>
      <c r="N146" s="33">
        <f t="shared" si="10"/>
        <v>0.23995772588061778</v>
      </c>
      <c r="O146" s="33">
        <f t="shared" si="10"/>
        <v>0</v>
      </c>
      <c r="P146" s="33">
        <f t="shared" si="10"/>
        <v>7.3396703164480812E-2</v>
      </c>
    </row>
    <row r="147" spans="1:17" ht="8.25" customHeight="1" thickTop="1" x14ac:dyDescent="0.2">
      <c r="A147" s="34"/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  <c r="O147" s="36"/>
      <c r="P147" s="36"/>
    </row>
    <row r="148" spans="1:17" ht="15" customHeight="1" thickBot="1" x14ac:dyDescent="0.25">
      <c r="A148" s="27"/>
      <c r="B148" s="28"/>
      <c r="C148" s="29" t="s">
        <v>205</v>
      </c>
      <c r="D148" s="30">
        <f t="shared" ref="D148:J148" si="12">SUM(D74,D79,D122,D146)</f>
        <v>42122242</v>
      </c>
      <c r="E148" s="30">
        <f t="shared" si="12"/>
        <v>811934</v>
      </c>
      <c r="F148" s="30">
        <f t="shared" si="12"/>
        <v>1195418</v>
      </c>
      <c r="G148" s="30">
        <f t="shared" si="12"/>
        <v>10690081</v>
      </c>
      <c r="H148" s="30">
        <f t="shared" si="12"/>
        <v>1128342</v>
      </c>
      <c r="I148" s="30">
        <f t="shared" si="12"/>
        <v>44937015</v>
      </c>
      <c r="J148" s="31">
        <f t="shared" si="12"/>
        <v>100885032</v>
      </c>
      <c r="K148" s="32">
        <f>IFERROR(D148/$J148,0)</f>
        <v>0.41752717092858732</v>
      </c>
      <c r="L148" s="33">
        <f>IFERROR(E148/$J148,0)</f>
        <v>8.0481116366201873E-3</v>
      </c>
      <c r="M148" s="33">
        <f t="shared" ref="M148:P148" si="13">IFERROR(F148/$J148,0)</f>
        <v>1.1849309816346194E-2</v>
      </c>
      <c r="N148" s="33">
        <f t="shared" si="13"/>
        <v>0.10596300351076858</v>
      </c>
      <c r="O148" s="33">
        <f t="shared" si="13"/>
        <v>1.1184434178501327E-2</v>
      </c>
      <c r="P148" s="33">
        <f t="shared" si="13"/>
        <v>0.44542796992917644</v>
      </c>
    </row>
    <row r="149" spans="1:17" s="40" customFormat="1" ht="15" customHeight="1" thickTop="1" x14ac:dyDescent="0.2">
      <c r="A149" s="40" t="s">
        <v>206</v>
      </c>
    </row>
    <row r="154" spans="1:17" x14ac:dyDescent="0.2">
      <c r="C154" s="41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2019-07-03T20:08:09Z</dcterms:created>
  <dcterms:modified xsi:type="dcterms:W3CDTF">2019-07-03T20:41:25Z</dcterms:modified>
</cp:coreProperties>
</file>