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N145" i="1"/>
  <c r="P145" i="1"/>
  <c r="L145" i="1"/>
  <c r="P144" i="1"/>
  <c r="M144" i="1"/>
  <c r="L144" i="1"/>
  <c r="O144" i="1"/>
  <c r="N144" i="1"/>
  <c r="N143" i="1"/>
  <c r="P143" i="1"/>
  <c r="L143" i="1"/>
  <c r="P142" i="1"/>
  <c r="M142" i="1"/>
  <c r="L142" i="1"/>
  <c r="O142" i="1"/>
  <c r="N142" i="1"/>
  <c r="N141" i="1"/>
  <c r="P141" i="1"/>
  <c r="L141" i="1"/>
  <c r="P140" i="1"/>
  <c r="M140" i="1"/>
  <c r="L140" i="1"/>
  <c r="O140" i="1"/>
  <c r="N140" i="1"/>
  <c r="N139" i="1"/>
  <c r="P139" i="1"/>
  <c r="L139" i="1"/>
  <c r="P138" i="1"/>
  <c r="M138" i="1"/>
  <c r="L138" i="1"/>
  <c r="O138" i="1"/>
  <c r="N138" i="1"/>
  <c r="N137" i="1"/>
  <c r="O137" i="1"/>
  <c r="M137" i="1"/>
  <c r="P136" i="1"/>
  <c r="M136" i="1"/>
  <c r="O136" i="1"/>
  <c r="N136" i="1"/>
  <c r="L136" i="1"/>
  <c r="O134" i="1"/>
  <c r="M134" i="1"/>
  <c r="P134" i="1"/>
  <c r="N134" i="1"/>
  <c r="L134" i="1"/>
  <c r="N133" i="1"/>
  <c r="P133" i="1"/>
  <c r="M133" i="1"/>
  <c r="L133" i="1"/>
  <c r="O132" i="1"/>
  <c r="M132" i="1"/>
  <c r="P132" i="1"/>
  <c r="N132" i="1"/>
  <c r="L132" i="1"/>
  <c r="K132" i="1"/>
  <c r="M131" i="1"/>
  <c r="N131" i="1"/>
  <c r="M130" i="1"/>
  <c r="L130" i="1"/>
  <c r="P130" i="1"/>
  <c r="O130" i="1"/>
  <c r="N130" i="1"/>
  <c r="K129" i="1"/>
  <c r="N129" i="1"/>
  <c r="M129" i="1"/>
  <c r="P128" i="1"/>
  <c r="O128" i="1"/>
  <c r="M128" i="1"/>
  <c r="K128" i="1"/>
  <c r="N128" i="1"/>
  <c r="L128" i="1"/>
  <c r="O127" i="1"/>
  <c r="M127" i="1"/>
  <c r="O126" i="1"/>
  <c r="P126" i="1"/>
  <c r="M126" i="1"/>
  <c r="K126" i="1"/>
  <c r="P125" i="1"/>
  <c r="L125" i="1"/>
  <c r="O125" i="1"/>
  <c r="N125" i="1"/>
  <c r="M125" i="1"/>
  <c r="H122" i="1"/>
  <c r="D122" i="1"/>
  <c r="M121" i="1"/>
  <c r="P121" i="1"/>
  <c r="O121" i="1"/>
  <c r="N121" i="1"/>
  <c r="L121" i="1"/>
  <c r="O120" i="1"/>
  <c r="K120" i="1"/>
  <c r="P120" i="1"/>
  <c r="N120" i="1"/>
  <c r="M120" i="1"/>
  <c r="L120" i="1"/>
  <c r="M119" i="1"/>
  <c r="P119" i="1"/>
  <c r="O119" i="1"/>
  <c r="N119" i="1"/>
  <c r="L119" i="1"/>
  <c r="O118" i="1"/>
  <c r="K118" i="1"/>
  <c r="P118" i="1"/>
  <c r="N118" i="1"/>
  <c r="M118" i="1"/>
  <c r="L118" i="1"/>
  <c r="M117" i="1"/>
  <c r="P117" i="1"/>
  <c r="O117" i="1"/>
  <c r="N117" i="1"/>
  <c r="L117" i="1"/>
  <c r="O116" i="1"/>
  <c r="K116" i="1"/>
  <c r="P116" i="1"/>
  <c r="N116" i="1"/>
  <c r="M116" i="1"/>
  <c r="L116" i="1"/>
  <c r="M115" i="1"/>
  <c r="P115" i="1"/>
  <c r="O115" i="1"/>
  <c r="N115" i="1"/>
  <c r="L115" i="1"/>
  <c r="O114" i="1"/>
  <c r="K114" i="1"/>
  <c r="P114" i="1"/>
  <c r="M114" i="1"/>
  <c r="L114" i="1"/>
  <c r="M113" i="1"/>
  <c r="P113" i="1"/>
  <c r="O113" i="1"/>
  <c r="N113" i="1"/>
  <c r="L113" i="1"/>
  <c r="O112" i="1"/>
  <c r="K112" i="1"/>
  <c r="P112" i="1"/>
  <c r="N112" i="1"/>
  <c r="M112" i="1"/>
  <c r="L112" i="1"/>
  <c r="M111" i="1"/>
  <c r="P111" i="1"/>
  <c r="O111" i="1"/>
  <c r="N111" i="1"/>
  <c r="L111" i="1"/>
  <c r="O110" i="1"/>
  <c r="K110" i="1"/>
  <c r="P110" i="1"/>
  <c r="N110" i="1"/>
  <c r="M110" i="1"/>
  <c r="L110" i="1"/>
  <c r="M109" i="1"/>
  <c r="P109" i="1"/>
  <c r="O109" i="1"/>
  <c r="N109" i="1"/>
  <c r="L109" i="1"/>
  <c r="O108" i="1"/>
  <c r="K108" i="1"/>
  <c r="P108" i="1"/>
  <c r="N108" i="1"/>
  <c r="M108" i="1"/>
  <c r="L108" i="1"/>
  <c r="M107" i="1"/>
  <c r="P107" i="1"/>
  <c r="O107" i="1"/>
  <c r="N107" i="1"/>
  <c r="L107" i="1"/>
  <c r="O106" i="1"/>
  <c r="K106" i="1"/>
  <c r="P106" i="1"/>
  <c r="M106" i="1"/>
  <c r="L106" i="1"/>
  <c r="M105" i="1"/>
  <c r="P105" i="1"/>
  <c r="O105" i="1"/>
  <c r="N105" i="1"/>
  <c r="L105" i="1"/>
  <c r="O104" i="1"/>
  <c r="K104" i="1"/>
  <c r="P104" i="1"/>
  <c r="N104" i="1"/>
  <c r="M104" i="1"/>
  <c r="L104" i="1"/>
  <c r="M103" i="1"/>
  <c r="P103" i="1"/>
  <c r="O103" i="1"/>
  <c r="N103" i="1"/>
  <c r="L103" i="1"/>
  <c r="O102" i="1"/>
  <c r="K102" i="1"/>
  <c r="P102" i="1"/>
  <c r="N102" i="1"/>
  <c r="M102" i="1"/>
  <c r="L102" i="1"/>
  <c r="M101" i="1"/>
  <c r="P101" i="1"/>
  <c r="O101" i="1"/>
  <c r="N101" i="1"/>
  <c r="L101" i="1"/>
  <c r="O100" i="1"/>
  <c r="K100" i="1"/>
  <c r="P100" i="1"/>
  <c r="N100" i="1"/>
  <c r="M100" i="1"/>
  <c r="L100" i="1"/>
  <c r="M99" i="1"/>
  <c r="P99" i="1"/>
  <c r="O99" i="1"/>
  <c r="N99" i="1"/>
  <c r="L99" i="1"/>
  <c r="O98" i="1"/>
  <c r="K98" i="1"/>
  <c r="P98" i="1"/>
  <c r="M98" i="1"/>
  <c r="L98" i="1"/>
  <c r="M97" i="1"/>
  <c r="P97" i="1"/>
  <c r="O97" i="1"/>
  <c r="N97" i="1"/>
  <c r="L97" i="1"/>
  <c r="O96" i="1"/>
  <c r="K96" i="1"/>
  <c r="P96" i="1"/>
  <c r="N96" i="1"/>
  <c r="M96" i="1"/>
  <c r="L96" i="1"/>
  <c r="M95" i="1"/>
  <c r="P95" i="1"/>
  <c r="O95" i="1"/>
  <c r="N95" i="1"/>
  <c r="L95" i="1"/>
  <c r="O94" i="1"/>
  <c r="K94" i="1"/>
  <c r="P94" i="1"/>
  <c r="N94" i="1"/>
  <c r="M94" i="1"/>
  <c r="L94" i="1"/>
  <c r="M93" i="1"/>
  <c r="P93" i="1"/>
  <c r="O93" i="1"/>
  <c r="N93" i="1"/>
  <c r="L93" i="1"/>
  <c r="O92" i="1"/>
  <c r="K92" i="1"/>
  <c r="P92" i="1"/>
  <c r="N92" i="1"/>
  <c r="M92" i="1"/>
  <c r="L92" i="1"/>
  <c r="M91" i="1"/>
  <c r="P91" i="1"/>
  <c r="O91" i="1"/>
  <c r="N91" i="1"/>
  <c r="L91" i="1"/>
  <c r="O90" i="1"/>
  <c r="K90" i="1"/>
  <c r="P90" i="1"/>
  <c r="M90" i="1"/>
  <c r="L90" i="1"/>
  <c r="M89" i="1"/>
  <c r="P89" i="1"/>
  <c r="O89" i="1"/>
  <c r="N89" i="1"/>
  <c r="L89" i="1"/>
  <c r="O88" i="1"/>
  <c r="K88" i="1"/>
  <c r="P88" i="1"/>
  <c r="N88" i="1"/>
  <c r="M88" i="1"/>
  <c r="L88" i="1"/>
  <c r="M87" i="1"/>
  <c r="P87" i="1"/>
  <c r="O87" i="1"/>
  <c r="N87" i="1"/>
  <c r="L87" i="1"/>
  <c r="O86" i="1"/>
  <c r="K86" i="1"/>
  <c r="P86" i="1"/>
  <c r="N86" i="1"/>
  <c r="M86" i="1"/>
  <c r="L86" i="1"/>
  <c r="M85" i="1"/>
  <c r="P85" i="1"/>
  <c r="O85" i="1"/>
  <c r="N85" i="1"/>
  <c r="L85" i="1"/>
  <c r="O84" i="1"/>
  <c r="K84" i="1"/>
  <c r="P84" i="1"/>
  <c r="N84" i="1"/>
  <c r="M84" i="1"/>
  <c r="L84" i="1"/>
  <c r="M83" i="1"/>
  <c r="P83" i="1"/>
  <c r="O83" i="1"/>
  <c r="N83" i="1"/>
  <c r="L83" i="1"/>
  <c r="O82" i="1"/>
  <c r="K82" i="1"/>
  <c r="P82" i="1"/>
  <c r="M82" i="1"/>
  <c r="L82" i="1"/>
  <c r="M81" i="1"/>
  <c r="O81" i="1"/>
  <c r="F122" i="1"/>
  <c r="P78" i="1"/>
  <c r="L78" i="1"/>
  <c r="O78" i="1"/>
  <c r="N78" i="1"/>
  <c r="M78" i="1"/>
  <c r="M76" i="1"/>
  <c r="K76" i="1"/>
  <c r="O76" i="1"/>
  <c r="N76" i="1"/>
  <c r="N72" i="1"/>
  <c r="O72" i="1"/>
  <c r="M72" i="1"/>
  <c r="P71" i="1"/>
  <c r="L71" i="1"/>
  <c r="N71" i="1"/>
  <c r="O71" i="1"/>
  <c r="M71" i="1"/>
  <c r="O70" i="1"/>
  <c r="M70" i="1"/>
  <c r="P69" i="1"/>
  <c r="L69" i="1"/>
  <c r="N69" i="1"/>
  <c r="O69" i="1"/>
  <c r="M69" i="1"/>
  <c r="M68" i="1"/>
  <c r="P67" i="1"/>
  <c r="L67" i="1"/>
  <c r="N67" i="1"/>
  <c r="O67" i="1"/>
  <c r="M67" i="1"/>
  <c r="N66" i="1"/>
  <c r="P65" i="1"/>
  <c r="L65" i="1"/>
  <c r="N65" i="1"/>
  <c r="O65" i="1"/>
  <c r="M65" i="1"/>
  <c r="N64" i="1"/>
  <c r="O64" i="1"/>
  <c r="M64" i="1"/>
  <c r="P63" i="1"/>
  <c r="L63" i="1"/>
  <c r="N63" i="1"/>
  <c r="O63" i="1"/>
  <c r="M63" i="1"/>
  <c r="O62" i="1"/>
  <c r="M62" i="1"/>
  <c r="P61" i="1"/>
  <c r="L61" i="1"/>
  <c r="N61" i="1"/>
  <c r="O61" i="1"/>
  <c r="M61" i="1"/>
  <c r="M60" i="1"/>
  <c r="P59" i="1"/>
  <c r="L59" i="1"/>
  <c r="N59" i="1"/>
  <c r="O59" i="1"/>
  <c r="M59" i="1"/>
  <c r="N58" i="1"/>
  <c r="M58" i="1"/>
  <c r="P57" i="1"/>
  <c r="L57" i="1"/>
  <c r="N57" i="1"/>
  <c r="O57" i="1"/>
  <c r="M57" i="1"/>
  <c r="N56" i="1"/>
  <c r="O56" i="1"/>
  <c r="M56" i="1"/>
  <c r="P55" i="1"/>
  <c r="L55" i="1"/>
  <c r="N55" i="1"/>
  <c r="O55" i="1"/>
  <c r="M55" i="1"/>
  <c r="O54" i="1"/>
  <c r="M54" i="1"/>
  <c r="P53" i="1"/>
  <c r="L53" i="1"/>
  <c r="N53" i="1"/>
  <c r="O53" i="1"/>
  <c r="M53" i="1"/>
  <c r="M52" i="1"/>
  <c r="P51" i="1"/>
  <c r="L51" i="1"/>
  <c r="N51" i="1"/>
  <c r="O51" i="1"/>
  <c r="M51" i="1"/>
  <c r="N50" i="1"/>
  <c r="M50" i="1"/>
  <c r="P49" i="1"/>
  <c r="L49" i="1"/>
  <c r="N49" i="1"/>
  <c r="O49" i="1"/>
  <c r="M49" i="1"/>
  <c r="N48" i="1"/>
  <c r="O48" i="1"/>
  <c r="M48" i="1"/>
  <c r="P47" i="1"/>
  <c r="L47" i="1"/>
  <c r="N47" i="1"/>
  <c r="O47" i="1"/>
  <c r="M47" i="1"/>
  <c r="O46" i="1"/>
  <c r="M46" i="1"/>
  <c r="P45" i="1"/>
  <c r="L45" i="1"/>
  <c r="N45" i="1"/>
  <c r="O45" i="1"/>
  <c r="M45" i="1"/>
  <c r="M44" i="1"/>
  <c r="L44" i="1"/>
  <c r="P43" i="1"/>
  <c r="L43" i="1"/>
  <c r="N43" i="1"/>
  <c r="O43" i="1"/>
  <c r="M43" i="1"/>
  <c r="N42" i="1"/>
  <c r="M42" i="1"/>
  <c r="P41" i="1"/>
  <c r="L41" i="1"/>
  <c r="O41" i="1"/>
  <c r="N41" i="1"/>
  <c r="M41" i="1"/>
  <c r="N40" i="1"/>
  <c r="P40" i="1"/>
  <c r="O40" i="1"/>
  <c r="M40" i="1"/>
  <c r="L40" i="1"/>
  <c r="P39" i="1"/>
  <c r="L39" i="1"/>
  <c r="O39" i="1"/>
  <c r="N39" i="1"/>
  <c r="M39" i="1"/>
  <c r="P38" i="1"/>
  <c r="O38" i="1"/>
  <c r="M38" i="1"/>
  <c r="L38" i="1"/>
  <c r="P37" i="1"/>
  <c r="L37" i="1"/>
  <c r="O37" i="1"/>
  <c r="N37" i="1"/>
  <c r="M37" i="1"/>
  <c r="P36" i="1"/>
  <c r="M36" i="1"/>
  <c r="L36" i="1"/>
  <c r="P35" i="1"/>
  <c r="L35" i="1"/>
  <c r="O35" i="1"/>
  <c r="N35" i="1"/>
  <c r="M35" i="1"/>
  <c r="M34" i="1"/>
  <c r="P33" i="1"/>
  <c r="L33" i="1"/>
  <c r="O33" i="1"/>
  <c r="N33" i="1"/>
  <c r="M33" i="1"/>
  <c r="N32" i="1"/>
  <c r="P32" i="1"/>
  <c r="O32" i="1"/>
  <c r="M32" i="1"/>
  <c r="L32" i="1"/>
  <c r="P31" i="1"/>
  <c r="L31" i="1"/>
  <c r="O31" i="1"/>
  <c r="N31" i="1"/>
  <c r="M31" i="1"/>
  <c r="P30" i="1"/>
  <c r="M30" i="1"/>
  <c r="L30" i="1"/>
  <c r="P29" i="1"/>
  <c r="L29" i="1"/>
  <c r="O29" i="1"/>
  <c r="N29" i="1"/>
  <c r="M29" i="1"/>
  <c r="P28" i="1"/>
  <c r="M28" i="1"/>
  <c r="L28" i="1"/>
  <c r="P27" i="1"/>
  <c r="M27" i="1"/>
  <c r="L27" i="1"/>
  <c r="O27" i="1"/>
  <c r="N27" i="1"/>
  <c r="N26" i="1"/>
  <c r="P26" i="1"/>
  <c r="L26" i="1"/>
  <c r="M25" i="1"/>
  <c r="P25" i="1"/>
  <c r="O25" i="1"/>
  <c r="N25" i="1"/>
  <c r="L25" i="1"/>
  <c r="M24" i="1"/>
  <c r="P24" i="1"/>
  <c r="L24" i="1"/>
  <c r="P23" i="1"/>
  <c r="O23" i="1"/>
  <c r="M23" i="1"/>
  <c r="L23" i="1"/>
  <c r="K23" i="1"/>
  <c r="N23" i="1"/>
  <c r="M22" i="1"/>
  <c r="P22" i="1"/>
  <c r="L22" i="1"/>
  <c r="P21" i="1"/>
  <c r="O21" i="1"/>
  <c r="M21" i="1"/>
  <c r="L21" i="1"/>
  <c r="K21" i="1"/>
  <c r="N21" i="1"/>
  <c r="M20" i="1"/>
  <c r="P20" i="1"/>
  <c r="L20" i="1"/>
  <c r="P19" i="1"/>
  <c r="O19" i="1"/>
  <c r="M19" i="1"/>
  <c r="L19" i="1"/>
  <c r="K19" i="1"/>
  <c r="N19" i="1"/>
  <c r="M18" i="1"/>
  <c r="P18" i="1"/>
  <c r="L18" i="1"/>
  <c r="P17" i="1"/>
  <c r="O17" i="1"/>
  <c r="M17" i="1"/>
  <c r="L17" i="1"/>
  <c r="K17" i="1"/>
  <c r="N17" i="1"/>
  <c r="M16" i="1"/>
  <c r="P16" i="1"/>
  <c r="L16" i="1"/>
  <c r="P15" i="1"/>
  <c r="O15" i="1"/>
  <c r="M15" i="1"/>
  <c r="L15" i="1"/>
  <c r="K15" i="1"/>
  <c r="N15" i="1"/>
  <c r="M14" i="1"/>
  <c r="P14" i="1"/>
  <c r="L14" i="1"/>
  <c r="P13" i="1"/>
  <c r="O13" i="1"/>
  <c r="M13" i="1"/>
  <c r="L13" i="1"/>
  <c r="K13" i="1"/>
  <c r="N13" i="1"/>
  <c r="M12" i="1"/>
  <c r="P12" i="1"/>
  <c r="L12" i="1"/>
  <c r="P11" i="1"/>
  <c r="O11" i="1"/>
  <c r="M11" i="1"/>
  <c r="L11" i="1"/>
  <c r="K11" i="1"/>
  <c r="N11" i="1"/>
  <c r="M10" i="1"/>
  <c r="P10" i="1"/>
  <c r="L10" i="1"/>
  <c r="P9" i="1"/>
  <c r="O9" i="1"/>
  <c r="M9" i="1"/>
  <c r="L9" i="1"/>
  <c r="K9" i="1"/>
  <c r="N9" i="1"/>
  <c r="M8" i="1"/>
  <c r="P8" i="1"/>
  <c r="L8" i="1"/>
  <c r="P7" i="1"/>
  <c r="O7" i="1"/>
  <c r="M7" i="1"/>
  <c r="L7" i="1"/>
  <c r="K7" i="1"/>
  <c r="N7" i="1"/>
  <c r="M6" i="1"/>
  <c r="P6" i="1"/>
  <c r="L6" i="1"/>
  <c r="P5" i="1"/>
  <c r="O5" i="1"/>
  <c r="M5" i="1"/>
  <c r="L5" i="1"/>
  <c r="K5" i="1"/>
  <c r="N5" i="1"/>
  <c r="M4" i="1"/>
  <c r="I74" i="1"/>
  <c r="G74" i="1"/>
  <c r="E74" i="1"/>
  <c r="K51" i="1" l="1"/>
  <c r="K59" i="1"/>
  <c r="M66" i="1"/>
  <c r="I79" i="1"/>
  <c r="P76" i="1"/>
  <c r="N90" i="1"/>
  <c r="K125" i="1"/>
  <c r="J74" i="1"/>
  <c r="L74" i="1" s="1"/>
  <c r="N4" i="1"/>
  <c r="N6" i="1"/>
  <c r="N8" i="1"/>
  <c r="N10" i="1"/>
  <c r="N12" i="1"/>
  <c r="N14" i="1"/>
  <c r="N16" i="1"/>
  <c r="N18" i="1"/>
  <c r="N20" i="1"/>
  <c r="N22" i="1"/>
  <c r="N24" i="1"/>
  <c r="O28" i="1"/>
  <c r="K29" i="1"/>
  <c r="N34" i="1"/>
  <c r="K37" i="1"/>
  <c r="P44" i="1"/>
  <c r="K45" i="1"/>
  <c r="P52" i="1"/>
  <c r="L52" i="1"/>
  <c r="K53" i="1"/>
  <c r="P60" i="1"/>
  <c r="L60" i="1"/>
  <c r="K61" i="1"/>
  <c r="P68" i="1"/>
  <c r="L68" i="1"/>
  <c r="K69" i="1"/>
  <c r="N82" i="1"/>
  <c r="N114" i="1"/>
  <c r="K130" i="1"/>
  <c r="K35" i="1"/>
  <c r="P58" i="1"/>
  <c r="L58" i="1"/>
  <c r="P66" i="1"/>
  <c r="L66" i="1"/>
  <c r="E79" i="1"/>
  <c r="L76" i="1"/>
  <c r="M77" i="1"/>
  <c r="F74" i="1"/>
  <c r="K4" i="1"/>
  <c r="K6" i="1"/>
  <c r="O6" i="1"/>
  <c r="K8" i="1"/>
  <c r="O8" i="1"/>
  <c r="K10" i="1"/>
  <c r="O10" i="1"/>
  <c r="K12" i="1"/>
  <c r="O12" i="1"/>
  <c r="K14" i="1"/>
  <c r="O14" i="1"/>
  <c r="K16" i="1"/>
  <c r="O16" i="1"/>
  <c r="K18" i="1"/>
  <c r="O18" i="1"/>
  <c r="K20" i="1"/>
  <c r="O20" i="1"/>
  <c r="K22" i="1"/>
  <c r="O22" i="1"/>
  <c r="K24" i="1"/>
  <c r="O24" i="1"/>
  <c r="N28" i="1"/>
  <c r="O30" i="1"/>
  <c r="K31" i="1"/>
  <c r="O34" i="1"/>
  <c r="N36" i="1"/>
  <c r="K39" i="1"/>
  <c r="O42" i="1"/>
  <c r="N44" i="1"/>
  <c r="P46" i="1"/>
  <c r="L46" i="1"/>
  <c r="K47" i="1"/>
  <c r="O50" i="1"/>
  <c r="N52" i="1"/>
  <c r="P54" i="1"/>
  <c r="L54" i="1"/>
  <c r="K55" i="1"/>
  <c r="O58" i="1"/>
  <c r="N60" i="1"/>
  <c r="P62" i="1"/>
  <c r="L62" i="1"/>
  <c r="K63" i="1"/>
  <c r="O66" i="1"/>
  <c r="N68" i="1"/>
  <c r="P70" i="1"/>
  <c r="L70" i="1"/>
  <c r="K71" i="1"/>
  <c r="K78" i="1"/>
  <c r="L81" i="1"/>
  <c r="E122" i="1"/>
  <c r="P81" i="1"/>
  <c r="I122" i="1"/>
  <c r="N106" i="1"/>
  <c r="F146" i="1"/>
  <c r="M124" i="1"/>
  <c r="J146" i="1"/>
  <c r="N124" i="1"/>
  <c r="K25" i="1"/>
  <c r="K43" i="1"/>
  <c r="P50" i="1"/>
  <c r="L50" i="1"/>
  <c r="K67" i="1"/>
  <c r="N77" i="1"/>
  <c r="O4" i="1"/>
  <c r="D74" i="1"/>
  <c r="H74" i="1"/>
  <c r="L4" i="1"/>
  <c r="P4" i="1"/>
  <c r="M26" i="1"/>
  <c r="O26" i="1"/>
  <c r="K26" i="1"/>
  <c r="K27" i="1"/>
  <c r="N30" i="1"/>
  <c r="K33" i="1"/>
  <c r="L34" i="1"/>
  <c r="P34" i="1"/>
  <c r="O36" i="1"/>
  <c r="N38" i="1"/>
  <c r="K41" i="1"/>
  <c r="L42" i="1"/>
  <c r="P42" i="1"/>
  <c r="O44" i="1"/>
  <c r="N46" i="1"/>
  <c r="P48" i="1"/>
  <c r="L48" i="1"/>
  <c r="K49" i="1"/>
  <c r="O52" i="1"/>
  <c r="N54" i="1"/>
  <c r="P56" i="1"/>
  <c r="L56" i="1"/>
  <c r="K57" i="1"/>
  <c r="O60" i="1"/>
  <c r="N62" i="1"/>
  <c r="P64" i="1"/>
  <c r="L64" i="1"/>
  <c r="K65" i="1"/>
  <c r="O68" i="1"/>
  <c r="N70" i="1"/>
  <c r="P72" i="1"/>
  <c r="L72" i="1"/>
  <c r="N98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F79" i="1"/>
  <c r="J79" i="1"/>
  <c r="O77" i="1"/>
  <c r="G79" i="1"/>
  <c r="G122" i="1"/>
  <c r="O124" i="1"/>
  <c r="D79" i="1"/>
  <c r="H79" i="1"/>
  <c r="L77" i="1"/>
  <c r="P77" i="1"/>
  <c r="L124" i="1"/>
  <c r="P124" i="1"/>
  <c r="N127" i="1"/>
  <c r="K127" i="1"/>
  <c r="M135" i="1"/>
  <c r="O135" i="1"/>
  <c r="N135" i="1"/>
  <c r="K135" i="1"/>
  <c r="K77" i="1"/>
  <c r="N81" i="1"/>
  <c r="G146" i="1"/>
  <c r="K124" i="1"/>
  <c r="N126" i="1"/>
  <c r="L131" i="1"/>
  <c r="P131" i="1"/>
  <c r="O133" i="1"/>
  <c r="K134" i="1"/>
  <c r="L137" i="1"/>
  <c r="P137" i="1"/>
  <c r="K138" i="1"/>
  <c r="M141" i="1"/>
  <c r="O141" i="1"/>
  <c r="K141" i="1"/>
  <c r="K142" i="1"/>
  <c r="M145" i="1"/>
  <c r="O145" i="1"/>
  <c r="K145" i="1"/>
  <c r="I146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J122" i="1"/>
  <c r="M122" i="1" s="1"/>
  <c r="D146" i="1"/>
  <c r="K146" i="1" s="1"/>
  <c r="H146" i="1"/>
  <c r="L126" i="1"/>
  <c r="L129" i="1"/>
  <c r="P129" i="1"/>
  <c r="O131" i="1"/>
  <c r="K133" i="1"/>
  <c r="L127" i="1"/>
  <c r="P127" i="1"/>
  <c r="O129" i="1"/>
  <c r="K131" i="1"/>
  <c r="L135" i="1"/>
  <c r="P135" i="1"/>
  <c r="K136" i="1"/>
  <c r="K137" i="1"/>
  <c r="M139" i="1"/>
  <c r="O139" i="1"/>
  <c r="K139" i="1"/>
  <c r="K140" i="1"/>
  <c r="M143" i="1"/>
  <c r="O143" i="1"/>
  <c r="K143" i="1"/>
  <c r="K144" i="1"/>
  <c r="P74" i="1" l="1"/>
  <c r="O79" i="1"/>
  <c r="N79" i="1"/>
  <c r="M79" i="1"/>
  <c r="E148" i="1"/>
  <c r="N146" i="1"/>
  <c r="K79" i="1"/>
  <c r="M146" i="1"/>
  <c r="O146" i="1"/>
  <c r="P146" i="1"/>
  <c r="H148" i="1"/>
  <c r="O74" i="1"/>
  <c r="G148" i="1"/>
  <c r="D148" i="1"/>
  <c r="K74" i="1"/>
  <c r="L122" i="1"/>
  <c r="K122" i="1"/>
  <c r="I148" i="1"/>
  <c r="P79" i="1"/>
  <c r="N122" i="1"/>
  <c r="O122" i="1"/>
  <c r="P122" i="1"/>
  <c r="F148" i="1"/>
  <c r="M74" i="1"/>
  <c r="L79" i="1"/>
  <c r="L146" i="1"/>
  <c r="J148" i="1"/>
  <c r="L148" i="1" s="1"/>
  <c r="N74" i="1"/>
  <c r="K148" i="1" l="1"/>
  <c r="O148" i="1"/>
  <c r="M148" i="1"/>
  <c r="P148" i="1"/>
  <c r="N148" i="1"/>
</calcChain>
</file>

<file path=xl/sharedStrings.xml><?xml version="1.0" encoding="utf-8"?>
<sst xmlns="http://schemas.openxmlformats.org/spreadsheetml/2006/main" count="343" uniqueCount="209">
  <si>
    <t>Object by Fund - 800 Other Objects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</si>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</sst>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2" t="s">
        <v>0</v>
      </c>
      <c r="E1" s="2"/>
      <c r="F1" s="2"/>
      <c r="G1" s="2"/>
      <c r="H1" s="2"/>
      <c r="I1" s="2"/>
      <c r="J1" s="2"/>
      <c r="K1" s="2" t="s">
        <v>0</v>
      </c>
      <c r="L1" s="2"/>
      <c r="M1" s="2"/>
      <c r="N1" s="2"/>
      <c r="O1" s="2"/>
      <c r="P1" s="2"/>
    </row>
    <row r="2" spans="1:16" ht="30.7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7" customHeight="1" x14ac:dyDescent="0.2">
      <c r="A3" s="5" t="s">
        <v>1</v>
      </c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15" customHeight="1" x14ac:dyDescent="0.2">
      <c r="A4" s="8">
        <v>1</v>
      </c>
      <c r="B4" s="9" t="s">
        <v>207</v>
      </c>
      <c r="C4" s="10" t="s">
        <v>15</v>
      </c>
      <c r="D4" s="11">
        <v>1119263</v>
      </c>
      <c r="E4" s="11">
        <v>705923</v>
      </c>
      <c r="F4" s="11">
        <v>16201</v>
      </c>
      <c r="G4" s="11">
        <v>52946</v>
      </c>
      <c r="H4" s="11">
        <v>0</v>
      </c>
      <c r="I4" s="11">
        <v>0</v>
      </c>
      <c r="J4" s="12">
        <v>1894333</v>
      </c>
      <c r="K4" s="13">
        <f>IFERROR(D4/$J4,0)</f>
        <v>0.59084807159036978</v>
      </c>
      <c r="L4" s="14">
        <f>IFERROR(E4/$J4,0)</f>
        <v>0.37264989840751334</v>
      </c>
      <c r="M4" s="14">
        <f t="shared" ref="M4:P19" si="0">IFERROR(F4/$J4,0)</f>
        <v>8.5523506162855211E-3</v>
      </c>
      <c r="N4" s="14">
        <f t="shared" si="0"/>
        <v>2.794967938583132E-2</v>
      </c>
      <c r="O4" s="14">
        <f t="shared" si="0"/>
        <v>0</v>
      </c>
      <c r="P4" s="14">
        <f t="shared" si="0"/>
        <v>0</v>
      </c>
    </row>
    <row r="5" spans="1:16" ht="15" customHeight="1" x14ac:dyDescent="0.2">
      <c r="A5" s="15">
        <v>2</v>
      </c>
      <c r="B5" s="16" t="s">
        <v>207</v>
      </c>
      <c r="C5" s="17" t="s">
        <v>16</v>
      </c>
      <c r="D5" s="18">
        <v>295049</v>
      </c>
      <c r="E5" s="18">
        <v>2000</v>
      </c>
      <c r="F5" s="18">
        <v>1085</v>
      </c>
      <c r="G5" s="18">
        <v>5257</v>
      </c>
      <c r="H5" s="18">
        <v>1616281</v>
      </c>
      <c r="I5" s="18">
        <v>225</v>
      </c>
      <c r="J5" s="19">
        <v>1919897</v>
      </c>
      <c r="K5" s="20">
        <f t="shared" ref="K5:P68" si="1">IFERROR(D5/$J5,0)</f>
        <v>0.15367959843679113</v>
      </c>
      <c r="L5" s="21">
        <f t="shared" si="1"/>
        <v>1.0417225507410033E-3</v>
      </c>
      <c r="M5" s="21">
        <f t="shared" si="0"/>
        <v>5.6513448377699428E-4</v>
      </c>
      <c r="N5" s="21">
        <f t="shared" si="0"/>
        <v>2.738167724622727E-3</v>
      </c>
      <c r="O5" s="21">
        <f t="shared" si="0"/>
        <v>0.8418581830171098</v>
      </c>
      <c r="P5" s="21">
        <f t="shared" si="0"/>
        <v>1.1719378695836287E-4</v>
      </c>
    </row>
    <row r="6" spans="1:16" ht="15" customHeight="1" x14ac:dyDescent="0.2">
      <c r="A6" s="15">
        <v>3</v>
      </c>
      <c r="B6" s="16" t="s">
        <v>207</v>
      </c>
      <c r="C6" s="17" t="s">
        <v>17</v>
      </c>
      <c r="D6" s="18">
        <v>3288591</v>
      </c>
      <c r="E6" s="18">
        <v>398989</v>
      </c>
      <c r="F6" s="18">
        <v>56062</v>
      </c>
      <c r="G6" s="18">
        <v>12</v>
      </c>
      <c r="H6" s="18">
        <v>15068841</v>
      </c>
      <c r="I6" s="18">
        <v>0</v>
      </c>
      <c r="J6" s="19">
        <v>18812495</v>
      </c>
      <c r="K6" s="20">
        <f t="shared" si="1"/>
        <v>0.17480887038109511</v>
      </c>
      <c r="L6" s="21">
        <f t="shared" si="1"/>
        <v>2.1208723244843387E-2</v>
      </c>
      <c r="M6" s="21">
        <f t="shared" si="0"/>
        <v>2.9800406591470189E-3</v>
      </c>
      <c r="N6" s="21">
        <f t="shared" si="0"/>
        <v>6.3787392368742158E-7</v>
      </c>
      <c r="O6" s="21">
        <f t="shared" si="0"/>
        <v>0.80100172784099077</v>
      </c>
      <c r="P6" s="21">
        <f t="shared" si="0"/>
        <v>0</v>
      </c>
    </row>
    <row r="7" spans="1:16" ht="15" customHeight="1" x14ac:dyDescent="0.2">
      <c r="A7" s="15">
        <v>4</v>
      </c>
      <c r="B7" s="16" t="s">
        <v>207</v>
      </c>
      <c r="C7" s="17" t="s">
        <v>18</v>
      </c>
      <c r="D7" s="18">
        <v>26788</v>
      </c>
      <c r="E7" s="18">
        <v>500</v>
      </c>
      <c r="F7" s="18">
        <v>7552</v>
      </c>
      <c r="G7" s="18">
        <v>0</v>
      </c>
      <c r="H7" s="18">
        <v>1415803</v>
      </c>
      <c r="I7" s="18">
        <v>525</v>
      </c>
      <c r="J7" s="19">
        <v>1451168</v>
      </c>
      <c r="K7" s="20">
        <f t="shared" si="1"/>
        <v>1.8459613221901254E-2</v>
      </c>
      <c r="L7" s="21">
        <f t="shared" si="1"/>
        <v>3.4455004520496591E-4</v>
      </c>
      <c r="M7" s="21">
        <f t="shared" si="0"/>
        <v>5.2040838827758056E-3</v>
      </c>
      <c r="N7" s="21">
        <f t="shared" si="0"/>
        <v>0</v>
      </c>
      <c r="O7" s="21">
        <f t="shared" si="0"/>
        <v>0.97562997530265272</v>
      </c>
      <c r="P7" s="21">
        <f t="shared" si="0"/>
        <v>3.6177754746521425E-4</v>
      </c>
    </row>
    <row r="8" spans="1:16" ht="15" customHeight="1" x14ac:dyDescent="0.2">
      <c r="A8" s="22">
        <v>5</v>
      </c>
      <c r="B8" s="23" t="s">
        <v>207</v>
      </c>
      <c r="C8" s="24" t="s">
        <v>19</v>
      </c>
      <c r="D8" s="25">
        <v>0</v>
      </c>
      <c r="E8" s="25">
        <v>0</v>
      </c>
      <c r="F8" s="25">
        <v>13474</v>
      </c>
      <c r="G8" s="25">
        <v>16642</v>
      </c>
      <c r="H8" s="25">
        <v>745601</v>
      </c>
      <c r="I8" s="25">
        <v>0</v>
      </c>
      <c r="J8" s="26">
        <v>775717</v>
      </c>
      <c r="K8" s="27">
        <f t="shared" si="1"/>
        <v>0</v>
      </c>
      <c r="L8" s="28">
        <f t="shared" si="1"/>
        <v>0</v>
      </c>
      <c r="M8" s="28">
        <f t="shared" si="0"/>
        <v>1.7369736643647105E-2</v>
      </c>
      <c r="N8" s="28">
        <f t="shared" si="0"/>
        <v>2.1453700254087507E-2</v>
      </c>
      <c r="O8" s="28">
        <f t="shared" si="0"/>
        <v>0.9611765631022654</v>
      </c>
      <c r="P8" s="28">
        <f t="shared" si="0"/>
        <v>0</v>
      </c>
    </row>
    <row r="9" spans="1:16" ht="15" customHeight="1" x14ac:dyDescent="0.2">
      <c r="A9" s="8">
        <v>6</v>
      </c>
      <c r="B9" s="9" t="s">
        <v>207</v>
      </c>
      <c r="C9" s="10" t="s">
        <v>20</v>
      </c>
      <c r="D9" s="11">
        <v>351537</v>
      </c>
      <c r="E9" s="11">
        <v>899</v>
      </c>
      <c r="F9" s="11">
        <v>0</v>
      </c>
      <c r="G9" s="11">
        <v>22684</v>
      </c>
      <c r="H9" s="11">
        <v>4462939</v>
      </c>
      <c r="I9" s="11">
        <v>0</v>
      </c>
      <c r="J9" s="12">
        <v>4838059</v>
      </c>
      <c r="K9" s="13">
        <f t="shared" si="1"/>
        <v>7.2660750933380508E-2</v>
      </c>
      <c r="L9" s="14">
        <f t="shared" si="1"/>
        <v>1.8581832094234486E-4</v>
      </c>
      <c r="M9" s="14">
        <f t="shared" si="0"/>
        <v>0</v>
      </c>
      <c r="N9" s="14">
        <f t="shared" si="0"/>
        <v>4.6886571660246391E-3</v>
      </c>
      <c r="O9" s="14">
        <f t="shared" si="0"/>
        <v>0.92246477357965251</v>
      </c>
      <c r="P9" s="14">
        <f t="shared" si="0"/>
        <v>0</v>
      </c>
    </row>
    <row r="10" spans="1:16" ht="15" customHeight="1" x14ac:dyDescent="0.2">
      <c r="A10" s="15">
        <v>7</v>
      </c>
      <c r="B10" s="16" t="s">
        <v>207</v>
      </c>
      <c r="C10" s="17" t="s">
        <v>21</v>
      </c>
      <c r="D10" s="18">
        <v>284755</v>
      </c>
      <c r="E10" s="18">
        <v>0</v>
      </c>
      <c r="F10" s="18">
        <v>0</v>
      </c>
      <c r="G10" s="18">
        <v>17513</v>
      </c>
      <c r="H10" s="18">
        <v>1273596</v>
      </c>
      <c r="I10" s="18">
        <v>0</v>
      </c>
      <c r="J10" s="19">
        <v>1575864</v>
      </c>
      <c r="K10" s="20">
        <f t="shared" si="1"/>
        <v>0.18069769980150571</v>
      </c>
      <c r="L10" s="21">
        <f t="shared" si="1"/>
        <v>0</v>
      </c>
      <c r="M10" s="21">
        <f t="shared" si="0"/>
        <v>0</v>
      </c>
      <c r="N10" s="21">
        <f t="shared" si="0"/>
        <v>1.1113268657701425E-2</v>
      </c>
      <c r="O10" s="21">
        <f t="shared" si="0"/>
        <v>0.80818903154079291</v>
      </c>
      <c r="P10" s="21">
        <f t="shared" si="0"/>
        <v>0</v>
      </c>
    </row>
    <row r="11" spans="1:16" ht="15" customHeight="1" x14ac:dyDescent="0.2">
      <c r="A11" s="15">
        <v>8</v>
      </c>
      <c r="B11" s="16" t="s">
        <v>207</v>
      </c>
      <c r="C11" s="17" t="s">
        <v>22</v>
      </c>
      <c r="D11" s="18">
        <v>834919</v>
      </c>
      <c r="E11" s="18">
        <v>375</v>
      </c>
      <c r="F11" s="18">
        <v>1153</v>
      </c>
      <c r="G11" s="18">
        <v>1426</v>
      </c>
      <c r="H11" s="18">
        <v>12620905</v>
      </c>
      <c r="I11" s="18">
        <v>23820</v>
      </c>
      <c r="J11" s="19">
        <v>13482598</v>
      </c>
      <c r="K11" s="20">
        <f t="shared" si="1"/>
        <v>6.1925676342200517E-2</v>
      </c>
      <c r="L11" s="21">
        <f t="shared" si="1"/>
        <v>2.7813630577726932E-5</v>
      </c>
      <c r="M11" s="21">
        <f t="shared" si="0"/>
        <v>8.5517642816317741E-5</v>
      </c>
      <c r="N11" s="21">
        <f t="shared" si="0"/>
        <v>1.0576596587690296E-4</v>
      </c>
      <c r="O11" s="21">
        <f t="shared" si="0"/>
        <v>0.93608850460423132</v>
      </c>
      <c r="P11" s="21">
        <f t="shared" si="0"/>
        <v>1.7667218142972149E-3</v>
      </c>
    </row>
    <row r="12" spans="1:16" ht="15" customHeight="1" x14ac:dyDescent="0.2">
      <c r="A12" s="15">
        <v>9</v>
      </c>
      <c r="B12" s="16" t="s">
        <v>207</v>
      </c>
      <c r="C12" s="17" t="s">
        <v>23</v>
      </c>
      <c r="D12" s="18">
        <v>630279</v>
      </c>
      <c r="E12" s="18">
        <v>5416</v>
      </c>
      <c r="F12" s="18">
        <v>89622</v>
      </c>
      <c r="G12" s="18">
        <v>0</v>
      </c>
      <c r="H12" s="18">
        <v>12944137</v>
      </c>
      <c r="I12" s="18">
        <v>2733237</v>
      </c>
      <c r="J12" s="19">
        <v>16402691</v>
      </c>
      <c r="K12" s="20">
        <f t="shared" si="1"/>
        <v>3.8425341305277284E-2</v>
      </c>
      <c r="L12" s="21">
        <f t="shared" si="1"/>
        <v>3.3018972313750224E-4</v>
      </c>
      <c r="M12" s="21">
        <f t="shared" si="0"/>
        <v>5.4638595581664008E-3</v>
      </c>
      <c r="N12" s="21">
        <f t="shared" si="0"/>
        <v>0</v>
      </c>
      <c r="O12" s="21">
        <f t="shared" si="0"/>
        <v>0.78914715884119258</v>
      </c>
      <c r="P12" s="21">
        <f t="shared" si="0"/>
        <v>0.16663345057222623</v>
      </c>
    </row>
    <row r="13" spans="1:16" ht="15" customHeight="1" x14ac:dyDescent="0.2">
      <c r="A13" s="22">
        <v>10</v>
      </c>
      <c r="B13" s="23" t="s">
        <v>207</v>
      </c>
      <c r="C13" s="24" t="s">
        <v>24</v>
      </c>
      <c r="D13" s="25">
        <v>903823</v>
      </c>
      <c r="E13" s="25">
        <v>3863</v>
      </c>
      <c r="F13" s="25">
        <v>155595</v>
      </c>
      <c r="G13" s="25">
        <v>360749</v>
      </c>
      <c r="H13" s="25">
        <v>22486047</v>
      </c>
      <c r="I13" s="25">
        <v>2443125</v>
      </c>
      <c r="J13" s="26">
        <v>26353202</v>
      </c>
      <c r="K13" s="27">
        <f t="shared" si="1"/>
        <v>3.4296515467076828E-2</v>
      </c>
      <c r="L13" s="28">
        <f t="shared" si="1"/>
        <v>1.4658560276660119E-4</v>
      </c>
      <c r="M13" s="28">
        <f t="shared" si="0"/>
        <v>5.9042161176467286E-3</v>
      </c>
      <c r="N13" s="28">
        <f t="shared" si="0"/>
        <v>1.3689000676274557E-2</v>
      </c>
      <c r="O13" s="28">
        <f t="shared" si="0"/>
        <v>0.85325673138315417</v>
      </c>
      <c r="P13" s="28">
        <f t="shared" si="0"/>
        <v>9.2706950753081163E-2</v>
      </c>
    </row>
    <row r="14" spans="1:16" ht="15" customHeight="1" x14ac:dyDescent="0.2">
      <c r="A14" s="8">
        <v>11</v>
      </c>
      <c r="B14" s="9" t="s">
        <v>207</v>
      </c>
      <c r="C14" s="10" t="s">
        <v>25</v>
      </c>
      <c r="D14" s="11">
        <v>96865</v>
      </c>
      <c r="E14" s="11">
        <v>900</v>
      </c>
      <c r="F14" s="11">
        <v>0</v>
      </c>
      <c r="G14" s="11">
        <v>23601</v>
      </c>
      <c r="H14" s="11">
        <v>963194</v>
      </c>
      <c r="I14" s="11">
        <v>0</v>
      </c>
      <c r="J14" s="12">
        <v>1084560</v>
      </c>
      <c r="K14" s="13">
        <f t="shared" si="1"/>
        <v>8.9312716677731066E-2</v>
      </c>
      <c r="L14" s="14">
        <f t="shared" si="1"/>
        <v>8.2982960832042488E-4</v>
      </c>
      <c r="M14" s="14">
        <f t="shared" si="0"/>
        <v>0</v>
      </c>
      <c r="N14" s="14">
        <f t="shared" si="0"/>
        <v>2.1760898428855941E-2</v>
      </c>
      <c r="O14" s="14">
        <f t="shared" si="0"/>
        <v>0.88809655528509257</v>
      </c>
      <c r="P14" s="14">
        <f t="shared" si="0"/>
        <v>0</v>
      </c>
    </row>
    <row r="15" spans="1:16" ht="15" customHeight="1" x14ac:dyDescent="0.2">
      <c r="A15" s="15">
        <v>12</v>
      </c>
      <c r="B15" s="16" t="s">
        <v>207</v>
      </c>
      <c r="C15" s="17" t="s">
        <v>26</v>
      </c>
      <c r="D15" s="18">
        <v>49113</v>
      </c>
      <c r="E15" s="18">
        <v>0</v>
      </c>
      <c r="F15" s="18">
        <v>0</v>
      </c>
      <c r="G15" s="18">
        <v>3038</v>
      </c>
      <c r="H15" s="18">
        <v>0</v>
      </c>
      <c r="I15" s="18">
        <v>0</v>
      </c>
      <c r="J15" s="19">
        <v>52151</v>
      </c>
      <c r="K15" s="20">
        <f t="shared" si="1"/>
        <v>0.941746083488332</v>
      </c>
      <c r="L15" s="21">
        <f t="shared" si="1"/>
        <v>0</v>
      </c>
      <c r="M15" s="21">
        <f t="shared" si="0"/>
        <v>0</v>
      </c>
      <c r="N15" s="21">
        <f t="shared" si="0"/>
        <v>5.8253916511668044E-2</v>
      </c>
      <c r="O15" s="21">
        <f t="shared" si="0"/>
        <v>0</v>
      </c>
      <c r="P15" s="21">
        <f t="shared" si="0"/>
        <v>0</v>
      </c>
    </row>
    <row r="16" spans="1:16" ht="15" customHeight="1" x14ac:dyDescent="0.2">
      <c r="A16" s="15">
        <v>13</v>
      </c>
      <c r="B16" s="16" t="s">
        <v>207</v>
      </c>
      <c r="C16" s="17" t="s">
        <v>27</v>
      </c>
      <c r="D16" s="18">
        <v>6791</v>
      </c>
      <c r="E16" s="18">
        <v>0</v>
      </c>
      <c r="F16" s="18">
        <v>0</v>
      </c>
      <c r="G16" s="18">
        <v>12612</v>
      </c>
      <c r="H16" s="18">
        <v>53980</v>
      </c>
      <c r="I16" s="18">
        <v>0</v>
      </c>
      <c r="J16" s="19">
        <v>73383</v>
      </c>
      <c r="K16" s="20">
        <f t="shared" si="1"/>
        <v>9.2541869370290117E-2</v>
      </c>
      <c r="L16" s="21">
        <f t="shared" si="1"/>
        <v>0</v>
      </c>
      <c r="M16" s="21">
        <f t="shared" si="0"/>
        <v>0</v>
      </c>
      <c r="N16" s="21">
        <f t="shared" si="0"/>
        <v>0.17186541842116021</v>
      </c>
      <c r="O16" s="21">
        <f t="shared" si="0"/>
        <v>0.73559271220854971</v>
      </c>
      <c r="P16" s="21">
        <f t="shared" si="0"/>
        <v>0</v>
      </c>
    </row>
    <row r="17" spans="1:16" ht="15" customHeight="1" x14ac:dyDescent="0.2">
      <c r="A17" s="15">
        <v>14</v>
      </c>
      <c r="B17" s="16" t="s">
        <v>207</v>
      </c>
      <c r="C17" s="17" t="s">
        <v>28</v>
      </c>
      <c r="D17" s="18">
        <v>24897</v>
      </c>
      <c r="E17" s="18">
        <v>0</v>
      </c>
      <c r="F17" s="18">
        <v>0</v>
      </c>
      <c r="G17" s="18">
        <v>13655</v>
      </c>
      <c r="H17" s="18">
        <v>752136</v>
      </c>
      <c r="I17" s="18">
        <v>0</v>
      </c>
      <c r="J17" s="19">
        <v>790688</v>
      </c>
      <c r="K17" s="20">
        <f t="shared" si="1"/>
        <v>3.1487767615039054E-2</v>
      </c>
      <c r="L17" s="21">
        <f t="shared" si="1"/>
        <v>0</v>
      </c>
      <c r="M17" s="21">
        <f t="shared" si="0"/>
        <v>0</v>
      </c>
      <c r="N17" s="21">
        <f t="shared" si="0"/>
        <v>1.7269770124246225E-2</v>
      </c>
      <c r="O17" s="21">
        <f t="shared" si="0"/>
        <v>0.95124246226071474</v>
      </c>
      <c r="P17" s="21">
        <f t="shared" si="0"/>
        <v>0</v>
      </c>
    </row>
    <row r="18" spans="1:16" ht="15" customHeight="1" x14ac:dyDescent="0.2">
      <c r="A18" s="22">
        <v>15</v>
      </c>
      <c r="B18" s="23" t="s">
        <v>207</v>
      </c>
      <c r="C18" s="24" t="s">
        <v>29</v>
      </c>
      <c r="D18" s="25">
        <v>13677</v>
      </c>
      <c r="E18" s="25">
        <v>0</v>
      </c>
      <c r="F18" s="25">
        <v>0</v>
      </c>
      <c r="G18" s="25">
        <v>4438</v>
      </c>
      <c r="H18" s="25">
        <v>120793</v>
      </c>
      <c r="I18" s="25">
        <v>0</v>
      </c>
      <c r="J18" s="26">
        <v>138908</v>
      </c>
      <c r="K18" s="27">
        <f t="shared" si="1"/>
        <v>9.8460851786794132E-2</v>
      </c>
      <c r="L18" s="28">
        <f t="shared" si="1"/>
        <v>0</v>
      </c>
      <c r="M18" s="28">
        <f t="shared" si="0"/>
        <v>0</v>
      </c>
      <c r="N18" s="28">
        <f t="shared" si="0"/>
        <v>3.194920378955856E-2</v>
      </c>
      <c r="O18" s="28">
        <f t="shared" si="0"/>
        <v>0.86958994442364734</v>
      </c>
      <c r="P18" s="28">
        <f t="shared" si="0"/>
        <v>0</v>
      </c>
    </row>
    <row r="19" spans="1:16" ht="15" customHeight="1" x14ac:dyDescent="0.2">
      <c r="A19" s="8">
        <v>16</v>
      </c>
      <c r="B19" s="9" t="s">
        <v>207</v>
      </c>
      <c r="C19" s="10" t="s">
        <v>30</v>
      </c>
      <c r="D19" s="11">
        <v>28595</v>
      </c>
      <c r="E19" s="11">
        <v>0</v>
      </c>
      <c r="F19" s="11">
        <v>0</v>
      </c>
      <c r="G19" s="11">
        <v>6564</v>
      </c>
      <c r="H19" s="11">
        <v>3984914</v>
      </c>
      <c r="I19" s="11">
        <v>0</v>
      </c>
      <c r="J19" s="12">
        <v>4020073</v>
      </c>
      <c r="K19" s="13">
        <f t="shared" si="1"/>
        <v>7.1130549121869177E-3</v>
      </c>
      <c r="L19" s="14">
        <f t="shared" si="1"/>
        <v>0</v>
      </c>
      <c r="M19" s="14">
        <f t="shared" si="0"/>
        <v>0</v>
      </c>
      <c r="N19" s="14">
        <f t="shared" si="0"/>
        <v>1.6328061704352136E-3</v>
      </c>
      <c r="O19" s="14">
        <f t="shared" si="0"/>
        <v>0.9912541389173779</v>
      </c>
      <c r="P19" s="14">
        <f t="shared" si="0"/>
        <v>0</v>
      </c>
    </row>
    <row r="20" spans="1:16" ht="15" customHeight="1" x14ac:dyDescent="0.2">
      <c r="A20" s="15">
        <v>17</v>
      </c>
      <c r="B20" s="16" t="s">
        <v>208</v>
      </c>
      <c r="C20" s="17" t="s">
        <v>31</v>
      </c>
      <c r="D20" s="18">
        <v>4274979</v>
      </c>
      <c r="E20" s="18">
        <v>6518</v>
      </c>
      <c r="F20" s="18">
        <v>250928</v>
      </c>
      <c r="G20" s="18">
        <v>-10633</v>
      </c>
      <c r="H20" s="18">
        <v>605639</v>
      </c>
      <c r="I20" s="18">
        <v>3471</v>
      </c>
      <c r="J20" s="19">
        <v>5130902</v>
      </c>
      <c r="K20" s="20">
        <f t="shared" si="1"/>
        <v>0.83318274252753222</v>
      </c>
      <c r="L20" s="21">
        <f t="shared" si="1"/>
        <v>1.270341939877238E-3</v>
      </c>
      <c r="M20" s="21">
        <f t="shared" si="1"/>
        <v>4.8905241222693401E-2</v>
      </c>
      <c r="N20" s="21">
        <f t="shared" si="1"/>
        <v>-2.0723451743962368E-3</v>
      </c>
      <c r="O20" s="21">
        <f t="shared" si="1"/>
        <v>0.11803753024322039</v>
      </c>
      <c r="P20" s="21">
        <f t="shared" si="1"/>
        <v>6.7648924107301209E-4</v>
      </c>
    </row>
    <row r="21" spans="1:16" ht="15" customHeight="1" x14ac:dyDescent="0.2">
      <c r="A21" s="15">
        <v>18</v>
      </c>
      <c r="B21" s="16" t="s">
        <v>207</v>
      </c>
      <c r="C21" s="17" t="s">
        <v>32</v>
      </c>
      <c r="D21" s="18">
        <v>330379</v>
      </c>
      <c r="E21" s="18">
        <v>0</v>
      </c>
      <c r="F21" s="18">
        <v>17125</v>
      </c>
      <c r="G21" s="18">
        <v>0</v>
      </c>
      <c r="H21" s="18">
        <v>0</v>
      </c>
      <c r="I21" s="18">
        <v>0</v>
      </c>
      <c r="J21" s="19">
        <v>347504</v>
      </c>
      <c r="K21" s="20">
        <f t="shared" si="1"/>
        <v>0.95071999171232557</v>
      </c>
      <c r="L21" s="21">
        <f t="shared" si="1"/>
        <v>0</v>
      </c>
      <c r="M21" s="21">
        <f t="shared" si="1"/>
        <v>4.9280008287674384E-2</v>
      </c>
      <c r="N21" s="21">
        <f t="shared" si="1"/>
        <v>0</v>
      </c>
      <c r="O21" s="21">
        <f t="shared" si="1"/>
        <v>0</v>
      </c>
      <c r="P21" s="21">
        <f t="shared" si="1"/>
        <v>0</v>
      </c>
    </row>
    <row r="22" spans="1:16" ht="15" customHeight="1" x14ac:dyDescent="0.2">
      <c r="A22" s="15">
        <v>19</v>
      </c>
      <c r="B22" s="16" t="s">
        <v>207</v>
      </c>
      <c r="C22" s="17" t="s">
        <v>33</v>
      </c>
      <c r="D22" s="18">
        <v>34676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34676</v>
      </c>
      <c r="K22" s="20">
        <f t="shared" si="1"/>
        <v>1</v>
      </c>
      <c r="L22" s="21">
        <f t="shared" si="1"/>
        <v>0</v>
      </c>
      <c r="M22" s="21">
        <f t="shared" si="1"/>
        <v>0</v>
      </c>
      <c r="N22" s="21">
        <f t="shared" si="1"/>
        <v>0</v>
      </c>
      <c r="O22" s="21">
        <f t="shared" si="1"/>
        <v>0</v>
      </c>
      <c r="P22" s="21">
        <f t="shared" si="1"/>
        <v>0</v>
      </c>
    </row>
    <row r="23" spans="1:16" ht="15" customHeight="1" x14ac:dyDescent="0.2">
      <c r="A23" s="22">
        <v>20</v>
      </c>
      <c r="B23" s="23" t="s">
        <v>207</v>
      </c>
      <c r="C23" s="24" t="s">
        <v>34</v>
      </c>
      <c r="D23" s="25">
        <v>125789</v>
      </c>
      <c r="E23" s="25">
        <v>0</v>
      </c>
      <c r="F23" s="25">
        <v>510</v>
      </c>
      <c r="G23" s="25">
        <v>2056</v>
      </c>
      <c r="H23" s="25">
        <v>1531487</v>
      </c>
      <c r="I23" s="25">
        <v>0</v>
      </c>
      <c r="J23" s="26">
        <v>1659842</v>
      </c>
      <c r="K23" s="27">
        <f t="shared" si="1"/>
        <v>7.5783719173270703E-2</v>
      </c>
      <c r="L23" s="28">
        <f t="shared" si="1"/>
        <v>0</v>
      </c>
      <c r="M23" s="28">
        <f t="shared" si="1"/>
        <v>3.0725816071650193E-4</v>
      </c>
      <c r="N23" s="28">
        <f t="shared" si="1"/>
        <v>1.2386721145747608E-3</v>
      </c>
      <c r="O23" s="28">
        <f t="shared" si="1"/>
        <v>0.92267035055143798</v>
      </c>
      <c r="P23" s="28">
        <f t="shared" si="1"/>
        <v>0</v>
      </c>
    </row>
    <row r="24" spans="1:16" ht="15" customHeight="1" x14ac:dyDescent="0.2">
      <c r="A24" s="8">
        <v>21</v>
      </c>
      <c r="B24" s="9" t="s">
        <v>207</v>
      </c>
      <c r="C24" s="10" t="s">
        <v>35</v>
      </c>
      <c r="D24" s="11">
        <v>25514</v>
      </c>
      <c r="E24" s="11">
        <v>37069</v>
      </c>
      <c r="F24" s="11">
        <v>0</v>
      </c>
      <c r="G24" s="11">
        <v>176</v>
      </c>
      <c r="H24" s="11">
        <v>2110255</v>
      </c>
      <c r="I24" s="11">
        <v>2041</v>
      </c>
      <c r="J24" s="12">
        <v>2175055</v>
      </c>
      <c r="K24" s="13">
        <f t="shared" si="1"/>
        <v>1.173027808492199E-2</v>
      </c>
      <c r="L24" s="14">
        <f t="shared" si="1"/>
        <v>1.7042787423766297E-2</v>
      </c>
      <c r="M24" s="14">
        <f t="shared" si="1"/>
        <v>0</v>
      </c>
      <c r="N24" s="14">
        <f t="shared" si="1"/>
        <v>8.0917494040380584E-5</v>
      </c>
      <c r="O24" s="14">
        <f t="shared" si="1"/>
        <v>0.97020764992149622</v>
      </c>
      <c r="P24" s="14">
        <f t="shared" si="1"/>
        <v>9.3836707577509536E-4</v>
      </c>
    </row>
    <row r="25" spans="1:16" ht="15" customHeight="1" x14ac:dyDescent="0.2">
      <c r="A25" s="15">
        <v>22</v>
      </c>
      <c r="B25" s="16" t="s">
        <v>207</v>
      </c>
      <c r="C25" s="17" t="s">
        <v>36</v>
      </c>
      <c r="D25" s="18">
        <v>11456</v>
      </c>
      <c r="E25" s="18">
        <v>0</v>
      </c>
      <c r="F25" s="18">
        <v>0</v>
      </c>
      <c r="G25" s="18">
        <v>20935</v>
      </c>
      <c r="H25" s="18">
        <v>1161651</v>
      </c>
      <c r="I25" s="18">
        <v>273</v>
      </c>
      <c r="J25" s="19">
        <v>1194315</v>
      </c>
      <c r="K25" s="20">
        <f t="shared" si="1"/>
        <v>9.5921092844015194E-3</v>
      </c>
      <c r="L25" s="21">
        <f t="shared" si="1"/>
        <v>0</v>
      </c>
      <c r="M25" s="21">
        <f t="shared" si="1"/>
        <v>0</v>
      </c>
      <c r="N25" s="21">
        <f t="shared" si="1"/>
        <v>1.7528876385208256E-2</v>
      </c>
      <c r="O25" s="21">
        <f t="shared" si="1"/>
        <v>0.97265043141884677</v>
      </c>
      <c r="P25" s="21">
        <f t="shared" si="1"/>
        <v>2.2858291154343702E-4</v>
      </c>
    </row>
    <row r="26" spans="1:16" ht="15" customHeight="1" x14ac:dyDescent="0.2">
      <c r="A26" s="15">
        <v>23</v>
      </c>
      <c r="B26" s="16" t="s">
        <v>207</v>
      </c>
      <c r="C26" s="17" t="s">
        <v>37</v>
      </c>
      <c r="D26" s="18">
        <v>237354</v>
      </c>
      <c r="E26" s="18">
        <v>4229</v>
      </c>
      <c r="F26" s="18">
        <v>42639</v>
      </c>
      <c r="G26" s="18">
        <v>0</v>
      </c>
      <c r="H26" s="18">
        <v>36219370</v>
      </c>
      <c r="I26" s="18">
        <v>186220</v>
      </c>
      <c r="J26" s="19">
        <v>36689812</v>
      </c>
      <c r="K26" s="20">
        <f t="shared" si="1"/>
        <v>6.4692073101928135E-3</v>
      </c>
      <c r="L26" s="21">
        <f t="shared" si="1"/>
        <v>1.1526360505744756E-4</v>
      </c>
      <c r="M26" s="21">
        <f t="shared" si="1"/>
        <v>1.1621482279603941E-3</v>
      </c>
      <c r="N26" s="21">
        <f t="shared" si="1"/>
        <v>0</v>
      </c>
      <c r="O26" s="21">
        <f t="shared" si="1"/>
        <v>0.98717785743900788</v>
      </c>
      <c r="P26" s="21">
        <f t="shared" si="1"/>
        <v>5.0755234177814815E-3</v>
      </c>
    </row>
    <row r="27" spans="1:16" ht="15" customHeight="1" x14ac:dyDescent="0.2">
      <c r="A27" s="15">
        <v>24</v>
      </c>
      <c r="B27" s="16" t="s">
        <v>207</v>
      </c>
      <c r="C27" s="17" t="s">
        <v>38</v>
      </c>
      <c r="D27" s="18">
        <v>53454</v>
      </c>
      <c r="E27" s="18">
        <v>2306</v>
      </c>
      <c r="F27" s="18">
        <v>40446</v>
      </c>
      <c r="G27" s="18">
        <v>14821</v>
      </c>
      <c r="H27" s="18">
        <v>4734421</v>
      </c>
      <c r="I27" s="18">
        <v>0</v>
      </c>
      <c r="J27" s="19">
        <v>4845448</v>
      </c>
      <c r="K27" s="20">
        <f t="shared" si="1"/>
        <v>1.1031797266217695E-2</v>
      </c>
      <c r="L27" s="21">
        <f t="shared" si="1"/>
        <v>4.7591058659591433E-4</v>
      </c>
      <c r="M27" s="21">
        <f t="shared" si="1"/>
        <v>8.3472157786029285E-3</v>
      </c>
      <c r="N27" s="21">
        <f t="shared" si="1"/>
        <v>3.0587470962437323E-3</v>
      </c>
      <c r="O27" s="21">
        <f t="shared" si="1"/>
        <v>0.97708632927233974</v>
      </c>
      <c r="P27" s="21">
        <f t="shared" si="1"/>
        <v>0</v>
      </c>
    </row>
    <row r="28" spans="1:16" ht="15" customHeight="1" x14ac:dyDescent="0.2">
      <c r="A28" s="22">
        <v>25</v>
      </c>
      <c r="B28" s="23" t="s">
        <v>207</v>
      </c>
      <c r="C28" s="24" t="s">
        <v>39</v>
      </c>
      <c r="D28" s="25">
        <v>110</v>
      </c>
      <c r="E28" s="25">
        <v>0</v>
      </c>
      <c r="F28" s="25">
        <v>0</v>
      </c>
      <c r="G28" s="25">
        <v>0</v>
      </c>
      <c r="H28" s="25">
        <v>176000</v>
      </c>
      <c r="I28" s="25">
        <v>0</v>
      </c>
      <c r="J28" s="26">
        <v>176110</v>
      </c>
      <c r="K28" s="27">
        <f t="shared" si="1"/>
        <v>6.2460961898813238E-4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8">
        <f t="shared" si="1"/>
        <v>0.99937539038101186</v>
      </c>
      <c r="P28" s="28">
        <f t="shared" si="1"/>
        <v>0</v>
      </c>
    </row>
    <row r="29" spans="1:16" ht="15" customHeight="1" x14ac:dyDescent="0.2">
      <c r="A29" s="8">
        <v>26</v>
      </c>
      <c r="B29" s="9" t="s">
        <v>207</v>
      </c>
      <c r="C29" s="10" t="s">
        <v>40</v>
      </c>
      <c r="D29" s="11">
        <v>1385629</v>
      </c>
      <c r="E29" s="11">
        <v>2375</v>
      </c>
      <c r="F29" s="11">
        <v>315327</v>
      </c>
      <c r="G29" s="11">
        <v>136460</v>
      </c>
      <c r="H29" s="11">
        <v>17816996</v>
      </c>
      <c r="I29" s="11">
        <v>236</v>
      </c>
      <c r="J29" s="12">
        <v>19657023</v>
      </c>
      <c r="K29" s="13">
        <f t="shared" si="1"/>
        <v>7.0490277189989556E-2</v>
      </c>
      <c r="L29" s="14">
        <f t="shared" si="1"/>
        <v>1.2082195762807013E-4</v>
      </c>
      <c r="M29" s="14">
        <f t="shared" si="1"/>
        <v>1.6041442287573249E-2</v>
      </c>
      <c r="N29" s="14">
        <f t="shared" si="1"/>
        <v>6.9420481422848212E-3</v>
      </c>
      <c r="O29" s="14">
        <f t="shared" si="1"/>
        <v>0.90639340453536632</v>
      </c>
      <c r="P29" s="14">
        <f t="shared" si="1"/>
        <v>1.2005887157989284E-5</v>
      </c>
    </row>
    <row r="30" spans="1:16" ht="15" customHeight="1" x14ac:dyDescent="0.2">
      <c r="A30" s="15">
        <v>27</v>
      </c>
      <c r="B30" s="16" t="s">
        <v>207</v>
      </c>
      <c r="C30" s="17" t="s">
        <v>41</v>
      </c>
      <c r="D30" s="18">
        <v>45637</v>
      </c>
      <c r="E30" s="18">
        <v>150</v>
      </c>
      <c r="F30" s="18">
        <v>0</v>
      </c>
      <c r="G30" s="18">
        <v>1590</v>
      </c>
      <c r="H30" s="18">
        <v>2971645</v>
      </c>
      <c r="I30" s="18">
        <v>0</v>
      </c>
      <c r="J30" s="19">
        <v>3019022</v>
      </c>
      <c r="K30" s="20">
        <f t="shared" si="1"/>
        <v>1.5116484742409959E-2</v>
      </c>
      <c r="L30" s="21">
        <f t="shared" si="1"/>
        <v>4.9684964203639458E-5</v>
      </c>
      <c r="M30" s="21">
        <f t="shared" si="1"/>
        <v>0</v>
      </c>
      <c r="N30" s="21">
        <f t="shared" si="1"/>
        <v>5.2666062055857824E-4</v>
      </c>
      <c r="O30" s="21">
        <f t="shared" si="1"/>
        <v>0.98430716967282783</v>
      </c>
      <c r="P30" s="21">
        <f t="shared" si="1"/>
        <v>0</v>
      </c>
    </row>
    <row r="31" spans="1:16" ht="15" customHeight="1" x14ac:dyDescent="0.2">
      <c r="A31" s="15">
        <v>28</v>
      </c>
      <c r="B31" s="16" t="s">
        <v>208</v>
      </c>
      <c r="C31" s="17" t="s">
        <v>42</v>
      </c>
      <c r="D31" s="18">
        <v>815095</v>
      </c>
      <c r="E31" s="18">
        <v>4250</v>
      </c>
      <c r="F31" s="18">
        <v>305662</v>
      </c>
      <c r="G31" s="18">
        <v>26177</v>
      </c>
      <c r="H31" s="18">
        <v>13543580</v>
      </c>
      <c r="I31" s="18">
        <v>180</v>
      </c>
      <c r="J31" s="19">
        <v>14694944</v>
      </c>
      <c r="K31" s="20">
        <f t="shared" si="1"/>
        <v>5.54677173318932E-2</v>
      </c>
      <c r="L31" s="21">
        <f t="shared" si="1"/>
        <v>2.8921512052036404E-4</v>
      </c>
      <c r="M31" s="21">
        <f t="shared" si="1"/>
        <v>2.0800487569057766E-2</v>
      </c>
      <c r="N31" s="21">
        <f t="shared" si="1"/>
        <v>1.7813609905556632E-3</v>
      </c>
      <c r="O31" s="21">
        <f t="shared" si="1"/>
        <v>0.9216489698769863</v>
      </c>
      <c r="P31" s="21">
        <f t="shared" si="1"/>
        <v>1.2249110986744828E-5</v>
      </c>
    </row>
    <row r="32" spans="1:16" ht="15" customHeight="1" x14ac:dyDescent="0.2">
      <c r="A32" s="15">
        <v>29</v>
      </c>
      <c r="B32" s="16" t="s">
        <v>207</v>
      </c>
      <c r="C32" s="17" t="s">
        <v>43</v>
      </c>
      <c r="D32" s="18">
        <v>736369</v>
      </c>
      <c r="E32" s="18">
        <v>271</v>
      </c>
      <c r="F32" s="18">
        <v>63309</v>
      </c>
      <c r="G32" s="18">
        <v>7391</v>
      </c>
      <c r="H32" s="18">
        <v>13566467</v>
      </c>
      <c r="I32" s="18">
        <v>0</v>
      </c>
      <c r="J32" s="19">
        <v>14373807</v>
      </c>
      <c r="K32" s="20">
        <f t="shared" si="1"/>
        <v>5.1229921203199684E-2</v>
      </c>
      <c r="L32" s="21">
        <f t="shared" si="1"/>
        <v>1.8853738609402505E-5</v>
      </c>
      <c r="M32" s="21">
        <f t="shared" si="1"/>
        <v>4.4044698805264324E-3</v>
      </c>
      <c r="N32" s="21">
        <f t="shared" si="1"/>
        <v>5.1419919580108456E-4</v>
      </c>
      <c r="O32" s="21">
        <f t="shared" si="1"/>
        <v>0.94383255598186344</v>
      </c>
      <c r="P32" s="21">
        <f t="shared" si="1"/>
        <v>0</v>
      </c>
    </row>
    <row r="33" spans="1:16" ht="15" customHeight="1" x14ac:dyDescent="0.2">
      <c r="A33" s="22">
        <v>30</v>
      </c>
      <c r="B33" s="23" t="s">
        <v>207</v>
      </c>
      <c r="C33" s="24" t="s">
        <v>44</v>
      </c>
      <c r="D33" s="25">
        <v>1019385</v>
      </c>
      <c r="E33" s="25">
        <v>0</v>
      </c>
      <c r="F33" s="25">
        <v>0</v>
      </c>
      <c r="G33" s="25">
        <v>25135</v>
      </c>
      <c r="H33" s="25">
        <v>1455424</v>
      </c>
      <c r="I33" s="25">
        <v>2705</v>
      </c>
      <c r="J33" s="26">
        <v>2502649</v>
      </c>
      <c r="K33" s="27">
        <f t="shared" si="1"/>
        <v>0.40732240118370572</v>
      </c>
      <c r="L33" s="28">
        <f t="shared" si="1"/>
        <v>0</v>
      </c>
      <c r="M33" s="28">
        <f t="shared" si="1"/>
        <v>0</v>
      </c>
      <c r="N33" s="28">
        <f t="shared" si="1"/>
        <v>1.0043358057801953E-2</v>
      </c>
      <c r="O33" s="28">
        <f t="shared" si="1"/>
        <v>0.58155338603216034</v>
      </c>
      <c r="P33" s="28">
        <f t="shared" si="1"/>
        <v>1.0808547263319787E-3</v>
      </c>
    </row>
    <row r="34" spans="1:16" ht="15" customHeight="1" x14ac:dyDescent="0.2">
      <c r="A34" s="8">
        <v>31</v>
      </c>
      <c r="B34" s="9" t="s">
        <v>207</v>
      </c>
      <c r="C34" s="10" t="s">
        <v>45</v>
      </c>
      <c r="D34" s="11">
        <v>145090</v>
      </c>
      <c r="E34" s="11">
        <v>2849</v>
      </c>
      <c r="F34" s="11">
        <v>1969</v>
      </c>
      <c r="G34" s="11">
        <v>78147</v>
      </c>
      <c r="H34" s="11">
        <v>5046716</v>
      </c>
      <c r="I34" s="11">
        <v>0</v>
      </c>
      <c r="J34" s="12">
        <v>5274771</v>
      </c>
      <c r="K34" s="13">
        <f t="shared" si="1"/>
        <v>2.7506407387164297E-2</v>
      </c>
      <c r="L34" s="14">
        <f t="shared" si="1"/>
        <v>5.4011823451672117E-4</v>
      </c>
      <c r="M34" s="14">
        <f t="shared" si="1"/>
        <v>3.7328634740730926E-4</v>
      </c>
      <c r="N34" s="14">
        <f t="shared" si="1"/>
        <v>1.4815240320385472E-2</v>
      </c>
      <c r="O34" s="14">
        <f t="shared" si="1"/>
        <v>0.95676494771052623</v>
      </c>
      <c r="P34" s="14">
        <f t="shared" si="1"/>
        <v>0</v>
      </c>
    </row>
    <row r="35" spans="1:16" ht="15" customHeight="1" x14ac:dyDescent="0.2">
      <c r="A35" s="15">
        <v>32</v>
      </c>
      <c r="B35" s="16" t="s">
        <v>208</v>
      </c>
      <c r="C35" s="17" t="s">
        <v>46</v>
      </c>
      <c r="D35" s="18">
        <v>3324735</v>
      </c>
      <c r="E35" s="18">
        <v>0</v>
      </c>
      <c r="F35" s="18">
        <v>0</v>
      </c>
      <c r="G35" s="18">
        <v>187280</v>
      </c>
      <c r="H35" s="18">
        <v>11574213</v>
      </c>
      <c r="I35" s="18">
        <v>0</v>
      </c>
      <c r="J35" s="19">
        <v>15086228</v>
      </c>
      <c r="K35" s="20">
        <f t="shared" si="1"/>
        <v>0.22038212600260318</v>
      </c>
      <c r="L35" s="21">
        <f t="shared" si="1"/>
        <v>0</v>
      </c>
      <c r="M35" s="21">
        <f t="shared" si="1"/>
        <v>0</v>
      </c>
      <c r="N35" s="21">
        <f t="shared" si="1"/>
        <v>1.2413971206056279E-2</v>
      </c>
      <c r="O35" s="21">
        <f t="shared" si="1"/>
        <v>0.76720390279134054</v>
      </c>
      <c r="P35" s="21">
        <f t="shared" si="1"/>
        <v>0</v>
      </c>
    </row>
    <row r="36" spans="1:16" ht="15" customHeight="1" x14ac:dyDescent="0.2">
      <c r="A36" s="15">
        <v>33</v>
      </c>
      <c r="B36" s="16" t="s">
        <v>207</v>
      </c>
      <c r="C36" s="17" t="s">
        <v>47</v>
      </c>
      <c r="D36" s="18">
        <v>170172</v>
      </c>
      <c r="E36" s="18">
        <v>0</v>
      </c>
      <c r="F36" s="18">
        <v>0</v>
      </c>
      <c r="G36" s="18">
        <v>3062</v>
      </c>
      <c r="H36" s="18">
        <v>1898043</v>
      </c>
      <c r="I36" s="18">
        <v>0</v>
      </c>
      <c r="J36" s="19">
        <v>2071277</v>
      </c>
      <c r="K36" s="20">
        <f t="shared" si="1"/>
        <v>8.2158011700028538E-2</v>
      </c>
      <c r="L36" s="21">
        <f t="shared" si="1"/>
        <v>0</v>
      </c>
      <c r="M36" s="21">
        <f t="shared" si="1"/>
        <v>0</v>
      </c>
      <c r="N36" s="21">
        <f t="shared" si="1"/>
        <v>1.4783150684336281E-3</v>
      </c>
      <c r="O36" s="21">
        <f t="shared" si="1"/>
        <v>0.91636367323153789</v>
      </c>
      <c r="P36" s="21">
        <f t="shared" si="1"/>
        <v>0</v>
      </c>
    </row>
    <row r="37" spans="1:16" ht="15" customHeight="1" x14ac:dyDescent="0.2">
      <c r="A37" s="15">
        <v>34</v>
      </c>
      <c r="B37" s="16" t="s">
        <v>207</v>
      </c>
      <c r="C37" s="17" t="s">
        <v>48</v>
      </c>
      <c r="D37" s="18">
        <v>989263</v>
      </c>
      <c r="E37" s="18">
        <v>0</v>
      </c>
      <c r="F37" s="18">
        <v>11976</v>
      </c>
      <c r="G37" s="18">
        <v>425</v>
      </c>
      <c r="H37" s="18">
        <v>1258558</v>
      </c>
      <c r="I37" s="18">
        <v>97272</v>
      </c>
      <c r="J37" s="19">
        <v>2357494</v>
      </c>
      <c r="K37" s="20">
        <f t="shared" si="1"/>
        <v>0.41962482195076639</v>
      </c>
      <c r="L37" s="21">
        <f t="shared" si="1"/>
        <v>0</v>
      </c>
      <c r="M37" s="21">
        <f t="shared" si="1"/>
        <v>5.0799705110596248E-3</v>
      </c>
      <c r="N37" s="21">
        <f t="shared" si="1"/>
        <v>1.8027617461592691E-4</v>
      </c>
      <c r="O37" s="21">
        <f t="shared" si="1"/>
        <v>0.53385416887593351</v>
      </c>
      <c r="P37" s="21">
        <f t="shared" si="1"/>
        <v>4.1260762487624572E-2</v>
      </c>
    </row>
    <row r="38" spans="1:16" ht="15" customHeight="1" x14ac:dyDescent="0.2">
      <c r="A38" s="22">
        <v>35</v>
      </c>
      <c r="B38" s="23" t="s">
        <v>207</v>
      </c>
      <c r="C38" s="24" t="s">
        <v>49</v>
      </c>
      <c r="D38" s="25">
        <v>250671</v>
      </c>
      <c r="E38" s="25">
        <v>0</v>
      </c>
      <c r="F38" s="25">
        <v>11689</v>
      </c>
      <c r="G38" s="25">
        <v>32314</v>
      </c>
      <c r="H38" s="25">
        <v>796235</v>
      </c>
      <c r="I38" s="25">
        <v>401509</v>
      </c>
      <c r="J38" s="26">
        <v>1492418</v>
      </c>
      <c r="K38" s="27">
        <f t="shared" si="1"/>
        <v>0.16796299696197714</v>
      </c>
      <c r="L38" s="28">
        <f t="shared" si="1"/>
        <v>0</v>
      </c>
      <c r="M38" s="28">
        <f t="shared" si="1"/>
        <v>7.8322561105534771E-3</v>
      </c>
      <c r="N38" s="28">
        <f t="shared" si="1"/>
        <v>2.1652110869742926E-2</v>
      </c>
      <c r="O38" s="28">
        <f t="shared" si="1"/>
        <v>0.53352009959676172</v>
      </c>
      <c r="P38" s="28">
        <f t="shared" si="1"/>
        <v>0.2690325364609647</v>
      </c>
    </row>
    <row r="39" spans="1:16" ht="15" customHeight="1" x14ac:dyDescent="0.2">
      <c r="A39" s="8">
        <v>36</v>
      </c>
      <c r="B39" s="9" t="s">
        <v>207</v>
      </c>
      <c r="C39" s="10" t="s">
        <v>50</v>
      </c>
      <c r="D39" s="11">
        <v>2259889</v>
      </c>
      <c r="E39" s="11">
        <v>94015</v>
      </c>
      <c r="F39" s="11">
        <v>2572</v>
      </c>
      <c r="G39" s="11">
        <v>1200</v>
      </c>
      <c r="H39" s="11">
        <v>12844793</v>
      </c>
      <c r="I39" s="11">
        <v>0</v>
      </c>
      <c r="J39" s="12">
        <v>15202469</v>
      </c>
      <c r="K39" s="13">
        <f t="shared" si="1"/>
        <v>0.14865276160076366</v>
      </c>
      <c r="L39" s="14">
        <f t="shared" si="1"/>
        <v>6.1841928439387052E-3</v>
      </c>
      <c r="M39" s="14">
        <f t="shared" si="1"/>
        <v>1.6918304520140774E-4</v>
      </c>
      <c r="N39" s="14">
        <f t="shared" si="1"/>
        <v>7.8934546750267999E-5</v>
      </c>
      <c r="O39" s="14">
        <f t="shared" si="1"/>
        <v>0.844914927963346</v>
      </c>
      <c r="P39" s="14">
        <f t="shared" si="1"/>
        <v>0</v>
      </c>
    </row>
    <row r="40" spans="1:16" ht="15" customHeight="1" x14ac:dyDescent="0.2">
      <c r="A40" s="15">
        <v>37</v>
      </c>
      <c r="B40" s="16" t="s">
        <v>207</v>
      </c>
      <c r="C40" s="17" t="s">
        <v>51</v>
      </c>
      <c r="D40" s="18">
        <v>206511</v>
      </c>
      <c r="E40" s="18">
        <v>0</v>
      </c>
      <c r="F40" s="18">
        <v>41801</v>
      </c>
      <c r="G40" s="18">
        <v>2650</v>
      </c>
      <c r="H40" s="18">
        <v>17117398</v>
      </c>
      <c r="I40" s="18">
        <v>0</v>
      </c>
      <c r="J40" s="19">
        <v>17368360</v>
      </c>
      <c r="K40" s="20">
        <f t="shared" si="1"/>
        <v>1.1890069068121572E-2</v>
      </c>
      <c r="L40" s="21">
        <f t="shared" si="1"/>
        <v>0</v>
      </c>
      <c r="M40" s="21">
        <f t="shared" si="1"/>
        <v>2.4067327024543481E-3</v>
      </c>
      <c r="N40" s="21">
        <f t="shared" si="1"/>
        <v>1.5257629390454827E-4</v>
      </c>
      <c r="O40" s="21">
        <f t="shared" si="1"/>
        <v>0.98555062193551957</v>
      </c>
      <c r="P40" s="21">
        <f t="shared" si="1"/>
        <v>0</v>
      </c>
    </row>
    <row r="41" spans="1:16" ht="15" customHeight="1" x14ac:dyDescent="0.2">
      <c r="A41" s="15">
        <v>38</v>
      </c>
      <c r="B41" s="16" t="s">
        <v>207</v>
      </c>
      <c r="C41" s="17" t="s">
        <v>52</v>
      </c>
      <c r="D41" s="18">
        <v>142306</v>
      </c>
      <c r="E41" s="18">
        <v>8159</v>
      </c>
      <c r="F41" s="18">
        <v>0</v>
      </c>
      <c r="G41" s="18">
        <v>24475</v>
      </c>
      <c r="H41" s="18">
        <v>265860</v>
      </c>
      <c r="I41" s="18">
        <v>0</v>
      </c>
      <c r="J41" s="19">
        <v>440800</v>
      </c>
      <c r="K41" s="20">
        <f t="shared" si="1"/>
        <v>0.32283575317604357</v>
      </c>
      <c r="L41" s="21">
        <f t="shared" si="1"/>
        <v>1.8509528130671506E-2</v>
      </c>
      <c r="M41" s="21">
        <f t="shared" si="1"/>
        <v>0</v>
      </c>
      <c r="N41" s="21">
        <f t="shared" si="1"/>
        <v>5.5524047186932851E-2</v>
      </c>
      <c r="O41" s="21">
        <f t="shared" si="1"/>
        <v>0.60313067150635213</v>
      </c>
      <c r="P41" s="21">
        <f t="shared" si="1"/>
        <v>0</v>
      </c>
    </row>
    <row r="42" spans="1:16" ht="15" customHeight="1" x14ac:dyDescent="0.2">
      <c r="A42" s="15">
        <v>39</v>
      </c>
      <c r="B42" s="16" t="s">
        <v>207</v>
      </c>
      <c r="C42" s="17" t="s">
        <v>53</v>
      </c>
      <c r="D42" s="18">
        <v>296004</v>
      </c>
      <c r="E42" s="18">
        <v>45736</v>
      </c>
      <c r="F42" s="18">
        <v>16026</v>
      </c>
      <c r="G42" s="18">
        <v>0</v>
      </c>
      <c r="H42" s="18">
        <v>278900</v>
      </c>
      <c r="I42" s="18">
        <v>0</v>
      </c>
      <c r="J42" s="19">
        <v>636666</v>
      </c>
      <c r="K42" s="20">
        <f t="shared" si="1"/>
        <v>0.46492823552694817</v>
      </c>
      <c r="L42" s="21">
        <f t="shared" si="1"/>
        <v>7.1836724436360661E-2</v>
      </c>
      <c r="M42" s="21">
        <f t="shared" si="1"/>
        <v>2.5171754106548802E-2</v>
      </c>
      <c r="N42" s="21">
        <f t="shared" si="1"/>
        <v>0</v>
      </c>
      <c r="O42" s="21">
        <f t="shared" si="1"/>
        <v>0.43806328593014232</v>
      </c>
      <c r="P42" s="21">
        <f t="shared" si="1"/>
        <v>0</v>
      </c>
    </row>
    <row r="43" spans="1:16" ht="15" customHeight="1" x14ac:dyDescent="0.2">
      <c r="A43" s="22">
        <v>40</v>
      </c>
      <c r="B43" s="23" t="s">
        <v>207</v>
      </c>
      <c r="C43" s="24" t="s">
        <v>54</v>
      </c>
      <c r="D43" s="25">
        <v>1265745</v>
      </c>
      <c r="E43" s="25">
        <v>3803</v>
      </c>
      <c r="F43" s="25">
        <v>109392</v>
      </c>
      <c r="G43" s="25">
        <v>487685</v>
      </c>
      <c r="H43" s="25">
        <v>10026739</v>
      </c>
      <c r="I43" s="25">
        <v>23320</v>
      </c>
      <c r="J43" s="26">
        <v>11916684</v>
      </c>
      <c r="K43" s="27">
        <f t="shared" si="1"/>
        <v>0.10621620914005943</v>
      </c>
      <c r="L43" s="28">
        <f t="shared" si="1"/>
        <v>3.1913240294028104E-4</v>
      </c>
      <c r="M43" s="28">
        <f t="shared" si="1"/>
        <v>9.1797348994065806E-3</v>
      </c>
      <c r="N43" s="28">
        <f t="shared" si="1"/>
        <v>4.0924555857988681E-2</v>
      </c>
      <c r="O43" s="28">
        <f t="shared" si="1"/>
        <v>0.84140344746911133</v>
      </c>
      <c r="P43" s="28">
        <f t="shared" si="1"/>
        <v>1.9569202304936507E-3</v>
      </c>
    </row>
    <row r="44" spans="1:16" ht="15" customHeight="1" x14ac:dyDescent="0.2">
      <c r="A44" s="8">
        <v>41</v>
      </c>
      <c r="B44" s="9" t="s">
        <v>207</v>
      </c>
      <c r="C44" s="10" t="s">
        <v>55</v>
      </c>
      <c r="D44" s="11">
        <v>32145</v>
      </c>
      <c r="E44" s="11">
        <v>0</v>
      </c>
      <c r="F44" s="11">
        <v>8731</v>
      </c>
      <c r="G44" s="11">
        <v>6460</v>
      </c>
      <c r="H44" s="11">
        <v>965487</v>
      </c>
      <c r="I44" s="11">
        <v>256000</v>
      </c>
      <c r="J44" s="12">
        <v>1268823</v>
      </c>
      <c r="K44" s="13">
        <f t="shared" si="1"/>
        <v>2.5334502921211234E-2</v>
      </c>
      <c r="L44" s="14">
        <f t="shared" si="1"/>
        <v>0</v>
      </c>
      <c r="M44" s="14">
        <f t="shared" si="1"/>
        <v>6.8811804325741256E-3</v>
      </c>
      <c r="N44" s="14">
        <f t="shared" si="1"/>
        <v>5.0913326760312514E-3</v>
      </c>
      <c r="O44" s="14">
        <f t="shared" si="1"/>
        <v>0.76093119371259821</v>
      </c>
      <c r="P44" s="14">
        <f t="shared" si="1"/>
        <v>0.20176179025758517</v>
      </c>
    </row>
    <row r="45" spans="1:16" ht="15" customHeight="1" x14ac:dyDescent="0.2">
      <c r="A45" s="15">
        <v>42</v>
      </c>
      <c r="B45" s="16" t="s">
        <v>207</v>
      </c>
      <c r="C45" s="17" t="s">
        <v>56</v>
      </c>
      <c r="D45" s="18">
        <v>134265</v>
      </c>
      <c r="E45" s="18">
        <v>0</v>
      </c>
      <c r="F45" s="18">
        <v>12500</v>
      </c>
      <c r="G45" s="18">
        <v>882</v>
      </c>
      <c r="H45" s="18">
        <v>2578932</v>
      </c>
      <c r="I45" s="18">
        <v>0</v>
      </c>
      <c r="J45" s="19">
        <v>2726579</v>
      </c>
      <c r="K45" s="20">
        <f t="shared" si="1"/>
        <v>4.9243025784325337E-2</v>
      </c>
      <c r="L45" s="21">
        <f t="shared" si="1"/>
        <v>0</v>
      </c>
      <c r="M45" s="21">
        <f t="shared" si="1"/>
        <v>4.5844994771836794E-3</v>
      </c>
      <c r="N45" s="21">
        <f t="shared" si="1"/>
        <v>3.2348228311008045E-4</v>
      </c>
      <c r="O45" s="21">
        <f t="shared" si="1"/>
        <v>0.9458489924553809</v>
      </c>
      <c r="P45" s="21">
        <f t="shared" si="1"/>
        <v>0</v>
      </c>
    </row>
    <row r="46" spans="1:16" ht="15" customHeight="1" x14ac:dyDescent="0.2">
      <c r="A46" s="15">
        <v>43</v>
      </c>
      <c r="B46" s="16" t="s">
        <v>207</v>
      </c>
      <c r="C46" s="17" t="s">
        <v>57</v>
      </c>
      <c r="D46" s="18">
        <v>235533</v>
      </c>
      <c r="E46" s="18">
        <v>3632</v>
      </c>
      <c r="F46" s="18">
        <v>1494</v>
      </c>
      <c r="G46" s="18">
        <v>32391</v>
      </c>
      <c r="H46" s="18">
        <v>2942018</v>
      </c>
      <c r="I46" s="18">
        <v>0</v>
      </c>
      <c r="J46" s="19">
        <v>3215068</v>
      </c>
      <c r="K46" s="20">
        <f t="shared" si="1"/>
        <v>7.3259103695473934E-2</v>
      </c>
      <c r="L46" s="21">
        <f t="shared" si="1"/>
        <v>1.1296806163975381E-3</v>
      </c>
      <c r="M46" s="21">
        <f t="shared" si="1"/>
        <v>4.6468690553356883E-4</v>
      </c>
      <c r="N46" s="21">
        <f t="shared" si="1"/>
        <v>1.0074748030212737E-2</v>
      </c>
      <c r="O46" s="21">
        <f t="shared" si="1"/>
        <v>0.91507178075238227</v>
      </c>
      <c r="P46" s="21">
        <f t="shared" si="1"/>
        <v>0</v>
      </c>
    </row>
    <row r="47" spans="1:16" ht="15" customHeight="1" x14ac:dyDescent="0.2">
      <c r="A47" s="15">
        <v>44</v>
      </c>
      <c r="B47" s="16" t="s">
        <v>207</v>
      </c>
      <c r="C47" s="17" t="s">
        <v>58</v>
      </c>
      <c r="D47" s="18">
        <v>39855</v>
      </c>
      <c r="E47" s="18">
        <v>2275</v>
      </c>
      <c r="F47" s="18">
        <v>3145</v>
      </c>
      <c r="G47" s="18">
        <v>0</v>
      </c>
      <c r="H47" s="18">
        <v>670400</v>
      </c>
      <c r="I47" s="18">
        <v>0</v>
      </c>
      <c r="J47" s="19">
        <v>715675</v>
      </c>
      <c r="K47" s="20">
        <f t="shared" si="1"/>
        <v>5.5688685506689491E-2</v>
      </c>
      <c r="L47" s="21">
        <f t="shared" si="1"/>
        <v>3.17881720054494E-3</v>
      </c>
      <c r="M47" s="21">
        <f t="shared" si="1"/>
        <v>4.3944527893247636E-3</v>
      </c>
      <c r="N47" s="21">
        <f t="shared" si="1"/>
        <v>0</v>
      </c>
      <c r="O47" s="21">
        <f t="shared" si="1"/>
        <v>0.93673804450344078</v>
      </c>
      <c r="P47" s="21">
        <f t="shared" si="1"/>
        <v>0</v>
      </c>
    </row>
    <row r="48" spans="1:16" ht="15" customHeight="1" x14ac:dyDescent="0.2">
      <c r="A48" s="22">
        <v>45</v>
      </c>
      <c r="B48" s="23" t="s">
        <v>207</v>
      </c>
      <c r="C48" s="24" t="s">
        <v>59</v>
      </c>
      <c r="D48" s="25">
        <v>2537983</v>
      </c>
      <c r="E48" s="25">
        <v>3184</v>
      </c>
      <c r="F48" s="25">
        <v>2767</v>
      </c>
      <c r="G48" s="25">
        <v>86805</v>
      </c>
      <c r="H48" s="25">
        <v>10986085</v>
      </c>
      <c r="I48" s="25">
        <v>187507</v>
      </c>
      <c r="J48" s="26">
        <v>13804331</v>
      </c>
      <c r="K48" s="27">
        <f t="shared" si="1"/>
        <v>0.18385411071351448</v>
      </c>
      <c r="L48" s="28">
        <f t="shared" si="1"/>
        <v>2.3065224964541925E-4</v>
      </c>
      <c r="M48" s="28">
        <f t="shared" si="1"/>
        <v>2.0044433880932007E-4</v>
      </c>
      <c r="N48" s="28">
        <f t="shared" si="1"/>
        <v>6.2882438851980587E-3</v>
      </c>
      <c r="O48" s="28">
        <f t="shared" si="1"/>
        <v>0.79584334800433287</v>
      </c>
      <c r="P48" s="28">
        <f t="shared" si="1"/>
        <v>1.3583200808499883E-2</v>
      </c>
    </row>
    <row r="49" spans="1:16" ht="15" customHeight="1" x14ac:dyDescent="0.2">
      <c r="A49" s="8">
        <v>46</v>
      </c>
      <c r="B49" s="9" t="s">
        <v>207</v>
      </c>
      <c r="C49" s="10" t="s">
        <v>60</v>
      </c>
      <c r="D49" s="11">
        <v>24496</v>
      </c>
      <c r="E49" s="11">
        <v>0</v>
      </c>
      <c r="F49" s="11">
        <v>1350</v>
      </c>
      <c r="G49" s="11">
        <v>0</v>
      </c>
      <c r="H49" s="11">
        <v>559959</v>
      </c>
      <c r="I49" s="11">
        <v>3350</v>
      </c>
      <c r="J49" s="12">
        <v>589155</v>
      </c>
      <c r="K49" s="13">
        <f t="shared" si="1"/>
        <v>4.1578192496032451E-2</v>
      </c>
      <c r="L49" s="14">
        <f t="shared" si="1"/>
        <v>0</v>
      </c>
      <c r="M49" s="14">
        <f t="shared" si="1"/>
        <v>2.2914173689436565E-3</v>
      </c>
      <c r="N49" s="14">
        <f t="shared" si="1"/>
        <v>0</v>
      </c>
      <c r="O49" s="14">
        <f t="shared" si="1"/>
        <v>0.95044428036764517</v>
      </c>
      <c r="P49" s="14">
        <f t="shared" si="1"/>
        <v>5.6861097673787031E-3</v>
      </c>
    </row>
    <row r="50" spans="1:16" ht="15" customHeight="1" x14ac:dyDescent="0.2">
      <c r="A50" s="15">
        <v>47</v>
      </c>
      <c r="B50" s="16" t="s">
        <v>207</v>
      </c>
      <c r="C50" s="17" t="s">
        <v>61</v>
      </c>
      <c r="D50" s="18">
        <v>30418</v>
      </c>
      <c r="E50" s="18">
        <v>0</v>
      </c>
      <c r="F50" s="18">
        <v>0</v>
      </c>
      <c r="G50" s="18">
        <v>21274</v>
      </c>
      <c r="H50" s="18">
        <v>6794750</v>
      </c>
      <c r="I50" s="18">
        <v>0</v>
      </c>
      <c r="J50" s="19">
        <v>6846442</v>
      </c>
      <c r="K50" s="20">
        <f t="shared" si="1"/>
        <v>4.4428916508750093E-3</v>
      </c>
      <c r="L50" s="21">
        <f t="shared" si="1"/>
        <v>0</v>
      </c>
      <c r="M50" s="21">
        <f t="shared" si="1"/>
        <v>0</v>
      </c>
      <c r="N50" s="21">
        <f t="shared" si="1"/>
        <v>3.1073074160271859E-3</v>
      </c>
      <c r="O50" s="21">
        <f t="shared" si="1"/>
        <v>0.99244980093309776</v>
      </c>
      <c r="P50" s="21">
        <f t="shared" si="1"/>
        <v>0</v>
      </c>
    </row>
    <row r="51" spans="1:16" ht="15" customHeight="1" x14ac:dyDescent="0.2">
      <c r="A51" s="15">
        <v>48</v>
      </c>
      <c r="B51" s="16" t="s">
        <v>207</v>
      </c>
      <c r="C51" s="17" t="s">
        <v>62</v>
      </c>
      <c r="D51" s="18">
        <v>134832</v>
      </c>
      <c r="E51" s="18">
        <v>54046</v>
      </c>
      <c r="F51" s="18">
        <v>0</v>
      </c>
      <c r="G51" s="18">
        <v>6052</v>
      </c>
      <c r="H51" s="18">
        <v>6186040</v>
      </c>
      <c r="I51" s="18">
        <v>0</v>
      </c>
      <c r="J51" s="19">
        <v>6380970</v>
      </c>
      <c r="K51" s="20">
        <f t="shared" si="1"/>
        <v>2.1130329714761236E-2</v>
      </c>
      <c r="L51" s="21">
        <f t="shared" si="1"/>
        <v>8.4698721354276862E-3</v>
      </c>
      <c r="M51" s="21">
        <f t="shared" si="1"/>
        <v>0</v>
      </c>
      <c r="N51" s="21">
        <f t="shared" si="1"/>
        <v>9.4844514235296515E-4</v>
      </c>
      <c r="O51" s="21">
        <f t="shared" si="1"/>
        <v>0.96945135300745811</v>
      </c>
      <c r="P51" s="21">
        <f t="shared" si="1"/>
        <v>0</v>
      </c>
    </row>
    <row r="52" spans="1:16" ht="15" customHeight="1" x14ac:dyDescent="0.2">
      <c r="A52" s="15">
        <v>49</v>
      </c>
      <c r="B52" s="16" t="s">
        <v>207</v>
      </c>
      <c r="C52" s="17" t="s">
        <v>63</v>
      </c>
      <c r="D52" s="18">
        <v>1482700</v>
      </c>
      <c r="E52" s="18">
        <v>0</v>
      </c>
      <c r="F52" s="18">
        <v>64562</v>
      </c>
      <c r="G52" s="18">
        <v>916</v>
      </c>
      <c r="H52" s="18">
        <v>0</v>
      </c>
      <c r="I52" s="18">
        <v>88800</v>
      </c>
      <c r="J52" s="19">
        <v>1636978</v>
      </c>
      <c r="K52" s="20">
        <f t="shared" si="1"/>
        <v>0.90575438399294306</v>
      </c>
      <c r="L52" s="21">
        <f t="shared" si="1"/>
        <v>0</v>
      </c>
      <c r="M52" s="21">
        <f t="shared" si="1"/>
        <v>3.9439748121233152E-2</v>
      </c>
      <c r="N52" s="21">
        <f t="shared" si="1"/>
        <v>5.5956769119682728E-4</v>
      </c>
      <c r="O52" s="21">
        <f t="shared" si="1"/>
        <v>0</v>
      </c>
      <c r="P52" s="21">
        <f t="shared" si="1"/>
        <v>5.424630019462693E-2</v>
      </c>
    </row>
    <row r="53" spans="1:16" ht="15" customHeight="1" x14ac:dyDescent="0.2">
      <c r="A53" s="22">
        <v>50</v>
      </c>
      <c r="B53" s="23" t="s">
        <v>207</v>
      </c>
      <c r="C53" s="24" t="s">
        <v>64</v>
      </c>
      <c r="D53" s="25">
        <v>135784</v>
      </c>
      <c r="E53" s="25">
        <v>0</v>
      </c>
      <c r="F53" s="25">
        <v>33208</v>
      </c>
      <c r="G53" s="25">
        <v>21336</v>
      </c>
      <c r="H53" s="25">
        <v>8896237</v>
      </c>
      <c r="I53" s="25">
        <v>2300</v>
      </c>
      <c r="J53" s="26">
        <v>9088865</v>
      </c>
      <c r="K53" s="27">
        <f t="shared" si="1"/>
        <v>1.4939599168873122E-2</v>
      </c>
      <c r="L53" s="28">
        <f t="shared" si="1"/>
        <v>0</v>
      </c>
      <c r="M53" s="28">
        <f t="shared" si="1"/>
        <v>3.6537015347900977E-3</v>
      </c>
      <c r="N53" s="28">
        <f t="shared" si="1"/>
        <v>2.3474878326391691E-3</v>
      </c>
      <c r="O53" s="28">
        <f t="shared" si="1"/>
        <v>0.97880615456385367</v>
      </c>
      <c r="P53" s="28">
        <f t="shared" si="1"/>
        <v>2.5305689984392993E-4</v>
      </c>
    </row>
    <row r="54" spans="1:16" ht="15" customHeight="1" x14ac:dyDescent="0.2">
      <c r="A54" s="8">
        <v>51</v>
      </c>
      <c r="B54" s="9" t="s">
        <v>207</v>
      </c>
      <c r="C54" s="10" t="s">
        <v>65</v>
      </c>
      <c r="D54" s="11">
        <v>88721</v>
      </c>
      <c r="E54" s="11">
        <v>0</v>
      </c>
      <c r="F54" s="11">
        <v>10930</v>
      </c>
      <c r="G54" s="11">
        <v>16710</v>
      </c>
      <c r="H54" s="11">
        <v>3465656</v>
      </c>
      <c r="I54" s="11">
        <v>32278</v>
      </c>
      <c r="J54" s="12">
        <v>3614295</v>
      </c>
      <c r="K54" s="13">
        <f t="shared" si="1"/>
        <v>2.4547249186909204E-2</v>
      </c>
      <c r="L54" s="14">
        <f t="shared" si="1"/>
        <v>0</v>
      </c>
      <c r="M54" s="14">
        <f t="shared" si="1"/>
        <v>3.0241029025024242E-3</v>
      </c>
      <c r="N54" s="14">
        <f t="shared" si="1"/>
        <v>4.6233082800380158E-3</v>
      </c>
      <c r="O54" s="14">
        <f t="shared" si="1"/>
        <v>0.95887469063814657</v>
      </c>
      <c r="P54" s="14">
        <f t="shared" si="1"/>
        <v>8.9306489924037748E-3</v>
      </c>
    </row>
    <row r="55" spans="1:16" ht="15" customHeight="1" x14ac:dyDescent="0.2">
      <c r="A55" s="15">
        <v>52</v>
      </c>
      <c r="B55" s="16" t="s">
        <v>207</v>
      </c>
      <c r="C55" s="17" t="s">
        <v>66</v>
      </c>
      <c r="D55" s="18">
        <v>957660</v>
      </c>
      <c r="E55" s="18">
        <v>0</v>
      </c>
      <c r="F55" s="18">
        <v>138703</v>
      </c>
      <c r="G55" s="18">
        <v>290802</v>
      </c>
      <c r="H55" s="18">
        <v>33289323</v>
      </c>
      <c r="I55" s="18">
        <v>0</v>
      </c>
      <c r="J55" s="19">
        <v>34676488</v>
      </c>
      <c r="K55" s="20">
        <f t="shared" si="1"/>
        <v>2.7616983588418759E-2</v>
      </c>
      <c r="L55" s="21">
        <f t="shared" si="1"/>
        <v>0</v>
      </c>
      <c r="M55" s="21">
        <f t="shared" si="1"/>
        <v>3.9999148702717533E-3</v>
      </c>
      <c r="N55" s="21">
        <f t="shared" si="1"/>
        <v>8.3861433718431921E-3</v>
      </c>
      <c r="O55" s="21">
        <f t="shared" si="1"/>
        <v>0.95999695816946629</v>
      </c>
      <c r="P55" s="21">
        <f t="shared" si="1"/>
        <v>0</v>
      </c>
    </row>
    <row r="56" spans="1:16" ht="15" customHeight="1" x14ac:dyDescent="0.2">
      <c r="A56" s="15">
        <v>53</v>
      </c>
      <c r="B56" s="16" t="s">
        <v>207</v>
      </c>
      <c r="C56" s="17" t="s">
        <v>67</v>
      </c>
      <c r="D56" s="18">
        <v>1087453</v>
      </c>
      <c r="E56" s="18">
        <v>0</v>
      </c>
      <c r="F56" s="18">
        <v>82838</v>
      </c>
      <c r="G56" s="18">
        <v>136795</v>
      </c>
      <c r="H56" s="18">
        <v>555895</v>
      </c>
      <c r="I56" s="18">
        <v>0</v>
      </c>
      <c r="J56" s="19">
        <v>1862981</v>
      </c>
      <c r="K56" s="20">
        <f t="shared" si="1"/>
        <v>0.5837166347912297</v>
      </c>
      <c r="L56" s="21">
        <f t="shared" si="1"/>
        <v>0</v>
      </c>
      <c r="M56" s="21">
        <f t="shared" si="1"/>
        <v>4.4465295137202147E-2</v>
      </c>
      <c r="N56" s="21">
        <f t="shared" si="1"/>
        <v>7.3428016710852126E-2</v>
      </c>
      <c r="O56" s="21">
        <f t="shared" si="1"/>
        <v>0.29839005336071595</v>
      </c>
      <c r="P56" s="21">
        <f t="shared" si="1"/>
        <v>0</v>
      </c>
    </row>
    <row r="57" spans="1:16" ht="15" customHeight="1" x14ac:dyDescent="0.2">
      <c r="A57" s="15">
        <v>54</v>
      </c>
      <c r="B57" s="16" t="s">
        <v>207</v>
      </c>
      <c r="C57" s="17" t="s">
        <v>68</v>
      </c>
      <c r="D57" s="18">
        <v>9744</v>
      </c>
      <c r="E57" s="18">
        <v>0</v>
      </c>
      <c r="F57" s="18">
        <v>5259</v>
      </c>
      <c r="G57" s="18">
        <v>0</v>
      </c>
      <c r="H57" s="18">
        <v>72959</v>
      </c>
      <c r="I57" s="18">
        <v>0</v>
      </c>
      <c r="J57" s="19">
        <v>87962</v>
      </c>
      <c r="K57" s="20">
        <f t="shared" si="1"/>
        <v>0.11077510743275505</v>
      </c>
      <c r="L57" s="21">
        <f t="shared" si="1"/>
        <v>0</v>
      </c>
      <c r="M57" s="21">
        <f t="shared" si="1"/>
        <v>5.9787180828084853E-2</v>
      </c>
      <c r="N57" s="21">
        <f t="shared" ref="N57:P120" si="2">IFERROR(G57/$J57,0)</f>
        <v>0</v>
      </c>
      <c r="O57" s="21">
        <f t="shared" si="2"/>
        <v>0.82943771173916014</v>
      </c>
      <c r="P57" s="21">
        <f t="shared" si="2"/>
        <v>0</v>
      </c>
    </row>
    <row r="58" spans="1:16" ht="15" customHeight="1" x14ac:dyDescent="0.2">
      <c r="A58" s="22">
        <v>55</v>
      </c>
      <c r="B58" s="23" t="s">
        <v>207</v>
      </c>
      <c r="C58" s="24" t="s">
        <v>69</v>
      </c>
      <c r="D58" s="25">
        <v>187802</v>
      </c>
      <c r="E58" s="25">
        <v>0</v>
      </c>
      <c r="F58" s="25">
        <v>100599</v>
      </c>
      <c r="G58" s="25">
        <v>0</v>
      </c>
      <c r="H58" s="25">
        <v>929263</v>
      </c>
      <c r="I58" s="25">
        <v>0</v>
      </c>
      <c r="J58" s="26">
        <v>1217664</v>
      </c>
      <c r="K58" s="27">
        <f t="shared" ref="K58:M121" si="3">IFERROR(D58/$J58,0)</f>
        <v>0.15423138074214232</v>
      </c>
      <c r="L58" s="28">
        <f t="shared" si="3"/>
        <v>0</v>
      </c>
      <c r="M58" s="28">
        <f t="shared" si="3"/>
        <v>8.2616386786502682E-2</v>
      </c>
      <c r="N58" s="28">
        <f t="shared" si="2"/>
        <v>0</v>
      </c>
      <c r="O58" s="28">
        <f t="shared" si="2"/>
        <v>0.763152232471355</v>
      </c>
      <c r="P58" s="28">
        <f t="shared" si="2"/>
        <v>0</v>
      </c>
    </row>
    <row r="59" spans="1:16" ht="15" customHeight="1" x14ac:dyDescent="0.2">
      <c r="A59" s="8">
        <v>56</v>
      </c>
      <c r="B59" s="9" t="s">
        <v>207</v>
      </c>
      <c r="C59" s="10" t="s">
        <v>70</v>
      </c>
      <c r="D59" s="11">
        <v>445226</v>
      </c>
      <c r="E59" s="11">
        <v>400</v>
      </c>
      <c r="F59" s="11">
        <v>2172</v>
      </c>
      <c r="G59" s="11">
        <v>2075</v>
      </c>
      <c r="H59" s="11">
        <v>2301238</v>
      </c>
      <c r="I59" s="11">
        <v>0</v>
      </c>
      <c r="J59" s="12">
        <v>2751111</v>
      </c>
      <c r="K59" s="13">
        <f t="shared" si="3"/>
        <v>0.16183498230351301</v>
      </c>
      <c r="L59" s="14">
        <f t="shared" si="3"/>
        <v>1.4539580554910362E-4</v>
      </c>
      <c r="M59" s="14">
        <f t="shared" si="3"/>
        <v>7.8949922413163267E-4</v>
      </c>
      <c r="N59" s="14">
        <f t="shared" si="2"/>
        <v>7.5424074128597497E-4</v>
      </c>
      <c r="O59" s="14">
        <f t="shared" si="2"/>
        <v>0.83647588192552025</v>
      </c>
      <c r="P59" s="14">
        <f t="shared" si="2"/>
        <v>0</v>
      </c>
    </row>
    <row r="60" spans="1:16" ht="15" customHeight="1" x14ac:dyDescent="0.2">
      <c r="A60" s="15">
        <v>57</v>
      </c>
      <c r="B60" s="16" t="s">
        <v>207</v>
      </c>
      <c r="C60" s="17" t="s">
        <v>71</v>
      </c>
      <c r="D60" s="18">
        <v>530972</v>
      </c>
      <c r="E60" s="18">
        <v>0</v>
      </c>
      <c r="F60" s="18">
        <v>15024</v>
      </c>
      <c r="G60" s="18">
        <v>83422</v>
      </c>
      <c r="H60" s="18">
        <v>455726</v>
      </c>
      <c r="I60" s="18">
        <v>0</v>
      </c>
      <c r="J60" s="19">
        <v>1085144</v>
      </c>
      <c r="K60" s="20">
        <f t="shared" si="3"/>
        <v>0.48931017450218589</v>
      </c>
      <c r="L60" s="21">
        <f t="shared" si="3"/>
        <v>0</v>
      </c>
      <c r="M60" s="21">
        <f t="shared" si="3"/>
        <v>1.384516709303097E-2</v>
      </c>
      <c r="N60" s="21">
        <f t="shared" si="2"/>
        <v>7.6876432989538709E-2</v>
      </c>
      <c r="O60" s="21">
        <f t="shared" si="2"/>
        <v>0.41996822541524442</v>
      </c>
      <c r="P60" s="21">
        <f t="shared" si="2"/>
        <v>0</v>
      </c>
    </row>
    <row r="61" spans="1:16" ht="15" customHeight="1" x14ac:dyDescent="0.2">
      <c r="A61" s="15">
        <v>58</v>
      </c>
      <c r="B61" s="16" t="s">
        <v>207</v>
      </c>
      <c r="C61" s="17" t="s">
        <v>72</v>
      </c>
      <c r="D61" s="18">
        <v>487663</v>
      </c>
      <c r="E61" s="18">
        <v>18524</v>
      </c>
      <c r="F61" s="18">
        <v>0</v>
      </c>
      <c r="G61" s="18">
        <v>11277</v>
      </c>
      <c r="H61" s="18">
        <v>3748518</v>
      </c>
      <c r="I61" s="18">
        <v>430</v>
      </c>
      <c r="J61" s="19">
        <v>4266412</v>
      </c>
      <c r="K61" s="20">
        <f t="shared" si="3"/>
        <v>0.11430283807564764</v>
      </c>
      <c r="L61" s="21">
        <f t="shared" si="3"/>
        <v>4.3418216524798827E-3</v>
      </c>
      <c r="M61" s="21">
        <f t="shared" si="3"/>
        <v>0</v>
      </c>
      <c r="N61" s="21">
        <f t="shared" si="2"/>
        <v>2.6432046412770264E-3</v>
      </c>
      <c r="O61" s="21">
        <f t="shared" si="2"/>
        <v>0.87861134836485555</v>
      </c>
      <c r="P61" s="21">
        <f t="shared" si="2"/>
        <v>1.0078726573992385E-4</v>
      </c>
    </row>
    <row r="62" spans="1:16" ht="15" customHeight="1" x14ac:dyDescent="0.2">
      <c r="A62" s="15">
        <v>59</v>
      </c>
      <c r="B62" s="16" t="s">
        <v>207</v>
      </c>
      <c r="C62" s="17" t="s">
        <v>73</v>
      </c>
      <c r="D62" s="18">
        <v>140598</v>
      </c>
      <c r="E62" s="18">
        <v>0</v>
      </c>
      <c r="F62" s="18">
        <v>0</v>
      </c>
      <c r="G62" s="18">
        <v>31965</v>
      </c>
      <c r="H62" s="18">
        <v>1566714</v>
      </c>
      <c r="I62" s="18">
        <v>0</v>
      </c>
      <c r="J62" s="19">
        <v>1739277</v>
      </c>
      <c r="K62" s="20">
        <f t="shared" si="3"/>
        <v>8.0837037458668173E-2</v>
      </c>
      <c r="L62" s="21">
        <f t="shared" si="3"/>
        <v>0</v>
      </c>
      <c r="M62" s="21">
        <f t="shared" si="3"/>
        <v>0</v>
      </c>
      <c r="N62" s="21">
        <f t="shared" si="2"/>
        <v>1.8378326166562313E-2</v>
      </c>
      <c r="O62" s="21">
        <f t="shared" si="2"/>
        <v>0.90078463637476947</v>
      </c>
      <c r="P62" s="21">
        <f t="shared" si="2"/>
        <v>0</v>
      </c>
    </row>
    <row r="63" spans="1:16" ht="15" customHeight="1" x14ac:dyDescent="0.2">
      <c r="A63" s="22">
        <v>60</v>
      </c>
      <c r="B63" s="23" t="s">
        <v>207</v>
      </c>
      <c r="C63" s="24" t="s">
        <v>74</v>
      </c>
      <c r="D63" s="25">
        <v>282900</v>
      </c>
      <c r="E63" s="25">
        <v>0</v>
      </c>
      <c r="F63" s="25">
        <v>121711</v>
      </c>
      <c r="G63" s="25">
        <v>25359</v>
      </c>
      <c r="H63" s="25">
        <v>7035892</v>
      </c>
      <c r="I63" s="25">
        <v>860</v>
      </c>
      <c r="J63" s="26">
        <v>7466722</v>
      </c>
      <c r="K63" s="27">
        <f t="shared" si="3"/>
        <v>3.7888112079169416E-2</v>
      </c>
      <c r="L63" s="28">
        <f t="shared" si="3"/>
        <v>0</v>
      </c>
      <c r="M63" s="28">
        <f t="shared" si="3"/>
        <v>1.630045955909434E-2</v>
      </c>
      <c r="N63" s="28">
        <f t="shared" si="2"/>
        <v>3.3962694740744333E-3</v>
      </c>
      <c r="O63" s="28">
        <f t="shared" si="2"/>
        <v>0.94229998116978242</v>
      </c>
      <c r="P63" s="28">
        <f t="shared" si="2"/>
        <v>1.1517771787941215E-4</v>
      </c>
    </row>
    <row r="64" spans="1:16" ht="15" customHeight="1" x14ac:dyDescent="0.2">
      <c r="A64" s="8">
        <v>61</v>
      </c>
      <c r="B64" s="9" t="s">
        <v>207</v>
      </c>
      <c r="C64" s="10" t="s">
        <v>75</v>
      </c>
      <c r="D64" s="11">
        <v>36180</v>
      </c>
      <c r="E64" s="11">
        <v>2629</v>
      </c>
      <c r="F64" s="11">
        <v>4073</v>
      </c>
      <c r="G64" s="11">
        <v>-208</v>
      </c>
      <c r="H64" s="11">
        <v>3735277</v>
      </c>
      <c r="I64" s="11">
        <v>0</v>
      </c>
      <c r="J64" s="12">
        <v>3777951</v>
      </c>
      <c r="K64" s="13">
        <f t="shared" si="3"/>
        <v>9.5766197073493004E-3</v>
      </c>
      <c r="L64" s="14">
        <f t="shared" si="3"/>
        <v>6.958798565677533E-4</v>
      </c>
      <c r="M64" s="14">
        <f t="shared" si="3"/>
        <v>1.0780976248765534E-3</v>
      </c>
      <c r="N64" s="14">
        <f t="shared" si="2"/>
        <v>-5.5056299036170666E-5</v>
      </c>
      <c r="O64" s="14">
        <f t="shared" si="2"/>
        <v>0.98870445911024252</v>
      </c>
      <c r="P64" s="14">
        <f t="shared" si="2"/>
        <v>0</v>
      </c>
    </row>
    <row r="65" spans="1:16" ht="15" customHeight="1" x14ac:dyDescent="0.2">
      <c r="A65" s="15">
        <v>62</v>
      </c>
      <c r="B65" s="16" t="s">
        <v>207</v>
      </c>
      <c r="C65" s="17" t="s">
        <v>76</v>
      </c>
      <c r="D65" s="18">
        <v>66193</v>
      </c>
      <c r="E65" s="18">
        <v>6476</v>
      </c>
      <c r="F65" s="18">
        <v>0</v>
      </c>
      <c r="G65" s="18">
        <v>37614</v>
      </c>
      <c r="H65" s="18">
        <v>0</v>
      </c>
      <c r="I65" s="18">
        <v>0</v>
      </c>
      <c r="J65" s="19">
        <v>110283</v>
      </c>
      <c r="K65" s="20">
        <f t="shared" si="3"/>
        <v>0.60021036787174809</v>
      </c>
      <c r="L65" s="21">
        <f t="shared" si="3"/>
        <v>5.8721652475902907E-2</v>
      </c>
      <c r="M65" s="21">
        <f t="shared" si="3"/>
        <v>0</v>
      </c>
      <c r="N65" s="21">
        <f t="shared" si="2"/>
        <v>0.34106797965234897</v>
      </c>
      <c r="O65" s="21">
        <f t="shared" si="2"/>
        <v>0</v>
      </c>
      <c r="P65" s="21">
        <f t="shared" si="2"/>
        <v>0</v>
      </c>
    </row>
    <row r="66" spans="1:16" ht="15" customHeight="1" x14ac:dyDescent="0.2">
      <c r="A66" s="15">
        <v>63</v>
      </c>
      <c r="B66" s="16" t="s">
        <v>207</v>
      </c>
      <c r="C66" s="17" t="s">
        <v>77</v>
      </c>
      <c r="D66" s="18">
        <v>319471</v>
      </c>
      <c r="E66" s="18">
        <v>17506</v>
      </c>
      <c r="F66" s="18">
        <v>0</v>
      </c>
      <c r="G66" s="18">
        <v>7914</v>
      </c>
      <c r="H66" s="18">
        <v>0</v>
      </c>
      <c r="I66" s="18">
        <v>0</v>
      </c>
      <c r="J66" s="19">
        <v>344891</v>
      </c>
      <c r="K66" s="20">
        <f t="shared" si="3"/>
        <v>0.92629555424757382</v>
      </c>
      <c r="L66" s="21">
        <f t="shared" si="3"/>
        <v>5.0758065591737678E-2</v>
      </c>
      <c r="M66" s="21">
        <f t="shared" si="3"/>
        <v>0</v>
      </c>
      <c r="N66" s="21">
        <f t="shared" si="2"/>
        <v>2.2946380160688451E-2</v>
      </c>
      <c r="O66" s="21">
        <f t="shared" si="2"/>
        <v>0</v>
      </c>
      <c r="P66" s="21">
        <f t="shared" si="2"/>
        <v>0</v>
      </c>
    </row>
    <row r="67" spans="1:16" ht="15" customHeight="1" x14ac:dyDescent="0.2">
      <c r="A67" s="15">
        <v>64</v>
      </c>
      <c r="B67" s="16" t="s">
        <v>207</v>
      </c>
      <c r="C67" s="17" t="s">
        <v>78</v>
      </c>
      <c r="D67" s="18">
        <v>34640</v>
      </c>
      <c r="E67" s="18">
        <v>0</v>
      </c>
      <c r="F67" s="18">
        <v>0</v>
      </c>
      <c r="G67" s="18">
        <v>0</v>
      </c>
      <c r="H67" s="18">
        <v>1217635</v>
      </c>
      <c r="I67" s="18">
        <v>0</v>
      </c>
      <c r="J67" s="19">
        <v>1252275</v>
      </c>
      <c r="K67" s="20">
        <f t="shared" si="3"/>
        <v>2.7661655786468627E-2</v>
      </c>
      <c r="L67" s="21">
        <f t="shared" si="3"/>
        <v>0</v>
      </c>
      <c r="M67" s="21">
        <f t="shared" si="3"/>
        <v>0</v>
      </c>
      <c r="N67" s="21">
        <f t="shared" si="2"/>
        <v>0</v>
      </c>
      <c r="O67" s="21">
        <f t="shared" si="2"/>
        <v>0.97233834421353138</v>
      </c>
      <c r="P67" s="21">
        <f t="shared" si="2"/>
        <v>0</v>
      </c>
    </row>
    <row r="68" spans="1:16" ht="15" customHeight="1" x14ac:dyDescent="0.2">
      <c r="A68" s="22">
        <v>65</v>
      </c>
      <c r="B68" s="23" t="s">
        <v>207</v>
      </c>
      <c r="C68" s="24" t="s">
        <v>79</v>
      </c>
      <c r="D68" s="25">
        <v>1345151</v>
      </c>
      <c r="E68" s="25">
        <v>4827</v>
      </c>
      <c r="F68" s="25">
        <v>55326</v>
      </c>
      <c r="G68" s="25">
        <v>160653</v>
      </c>
      <c r="H68" s="25">
        <v>5502338</v>
      </c>
      <c r="I68" s="25">
        <v>0</v>
      </c>
      <c r="J68" s="26">
        <v>7068295</v>
      </c>
      <c r="K68" s="27">
        <f t="shared" si="3"/>
        <v>0.1903077050406074</v>
      </c>
      <c r="L68" s="28">
        <f t="shared" si="3"/>
        <v>6.8290867882565744E-4</v>
      </c>
      <c r="M68" s="28">
        <f t="shared" si="3"/>
        <v>7.8273473305797217E-3</v>
      </c>
      <c r="N68" s="28">
        <f t="shared" si="2"/>
        <v>2.2728677849467232E-2</v>
      </c>
      <c r="O68" s="28">
        <f t="shared" si="2"/>
        <v>0.77845336110051999</v>
      </c>
      <c r="P68" s="28">
        <f t="shared" si="2"/>
        <v>0</v>
      </c>
    </row>
    <row r="69" spans="1:16" ht="15" customHeight="1" x14ac:dyDescent="0.2">
      <c r="A69" s="8">
        <v>66</v>
      </c>
      <c r="B69" s="9" t="s">
        <v>207</v>
      </c>
      <c r="C69" s="10" t="s">
        <v>80</v>
      </c>
      <c r="D69" s="11">
        <v>92780</v>
      </c>
      <c r="E69" s="11">
        <v>0</v>
      </c>
      <c r="F69" s="11">
        <v>29031</v>
      </c>
      <c r="G69" s="11">
        <v>9262</v>
      </c>
      <c r="H69" s="11">
        <v>51000</v>
      </c>
      <c r="I69" s="11">
        <v>0</v>
      </c>
      <c r="J69" s="12">
        <v>182073</v>
      </c>
      <c r="K69" s="13">
        <f t="shared" si="3"/>
        <v>0.5095758294749908</v>
      </c>
      <c r="L69" s="14">
        <f t="shared" si="3"/>
        <v>0</v>
      </c>
      <c r="M69" s="14">
        <f t="shared" si="3"/>
        <v>0.15944703498047486</v>
      </c>
      <c r="N69" s="14">
        <f t="shared" si="2"/>
        <v>5.0869706106891191E-2</v>
      </c>
      <c r="O69" s="14">
        <f t="shared" si="2"/>
        <v>0.28010742943764316</v>
      </c>
      <c r="P69" s="14">
        <f t="shared" si="2"/>
        <v>0</v>
      </c>
    </row>
    <row r="70" spans="1:16" ht="15" customHeight="1" x14ac:dyDescent="0.2">
      <c r="A70" s="15">
        <v>67</v>
      </c>
      <c r="B70" s="16" t="s">
        <v>207</v>
      </c>
      <c r="C70" s="17" t="s">
        <v>81</v>
      </c>
      <c r="D70" s="18">
        <v>105130</v>
      </c>
      <c r="E70" s="18">
        <v>0</v>
      </c>
      <c r="F70" s="18">
        <v>0</v>
      </c>
      <c r="G70" s="18">
        <v>78213</v>
      </c>
      <c r="H70" s="18">
        <v>18031906</v>
      </c>
      <c r="I70" s="18">
        <v>0</v>
      </c>
      <c r="J70" s="19">
        <v>18215249</v>
      </c>
      <c r="K70" s="20">
        <f t="shared" si="3"/>
        <v>5.771537902117067E-3</v>
      </c>
      <c r="L70" s="21">
        <f t="shared" si="3"/>
        <v>0</v>
      </c>
      <c r="M70" s="21">
        <f t="shared" si="3"/>
        <v>0</v>
      </c>
      <c r="N70" s="21">
        <f t="shared" si="2"/>
        <v>4.293819974681653E-3</v>
      </c>
      <c r="O70" s="21">
        <f t="shared" si="2"/>
        <v>0.98993464212320126</v>
      </c>
      <c r="P70" s="21">
        <f t="shared" si="2"/>
        <v>0</v>
      </c>
    </row>
    <row r="71" spans="1:16" ht="15" customHeight="1" x14ac:dyDescent="0.2">
      <c r="A71" s="15">
        <v>68</v>
      </c>
      <c r="B71" s="16" t="s">
        <v>207</v>
      </c>
      <c r="C71" s="17" t="s">
        <v>82</v>
      </c>
      <c r="D71" s="18">
        <v>21727</v>
      </c>
      <c r="E71" s="18">
        <v>0</v>
      </c>
      <c r="F71" s="18">
        <v>2025</v>
      </c>
      <c r="G71" s="18">
        <v>300</v>
      </c>
      <c r="H71" s="18">
        <v>108798</v>
      </c>
      <c r="I71" s="18">
        <v>0</v>
      </c>
      <c r="J71" s="19">
        <v>132850</v>
      </c>
      <c r="K71" s="20">
        <f t="shared" si="3"/>
        <v>0.16354535190063982</v>
      </c>
      <c r="L71" s="21">
        <f t="shared" si="3"/>
        <v>0</v>
      </c>
      <c r="M71" s="21">
        <f t="shared" si="3"/>
        <v>1.5242754986827249E-2</v>
      </c>
      <c r="N71" s="21">
        <f t="shared" si="2"/>
        <v>2.2581859239744072E-3</v>
      </c>
      <c r="O71" s="21">
        <f t="shared" si="2"/>
        <v>0.81895370718855853</v>
      </c>
      <c r="P71" s="21">
        <f t="shared" si="2"/>
        <v>0</v>
      </c>
    </row>
    <row r="72" spans="1:16" ht="15" customHeight="1" x14ac:dyDescent="0.2">
      <c r="A72" s="15">
        <v>69</v>
      </c>
      <c r="B72" s="16" t="s">
        <v>207</v>
      </c>
      <c r="C72" s="17" t="s">
        <v>83</v>
      </c>
      <c r="D72" s="18">
        <v>100785</v>
      </c>
      <c r="E72" s="18">
        <v>0</v>
      </c>
      <c r="F72" s="18">
        <v>10931</v>
      </c>
      <c r="G72" s="18">
        <v>10986</v>
      </c>
      <c r="H72" s="18">
        <v>5199370</v>
      </c>
      <c r="I72" s="18">
        <v>210438</v>
      </c>
      <c r="J72" s="19">
        <v>5532510</v>
      </c>
      <c r="K72" s="20">
        <f t="shared" si="3"/>
        <v>1.8216867208554526E-2</v>
      </c>
      <c r="L72" s="21">
        <f t="shared" si="3"/>
        <v>0</v>
      </c>
      <c r="M72" s="21">
        <f t="shared" si="3"/>
        <v>1.9757759136449821E-3</v>
      </c>
      <c r="N72" s="21">
        <f t="shared" si="2"/>
        <v>1.9857171518894677E-3</v>
      </c>
      <c r="O72" s="21">
        <f t="shared" si="2"/>
        <v>0.93978501620421839</v>
      </c>
      <c r="P72" s="21">
        <f t="shared" si="2"/>
        <v>3.8036623521692688E-2</v>
      </c>
    </row>
    <row r="73" spans="1:16" ht="15" customHeight="1" x14ac:dyDescent="0.2">
      <c r="A73" s="22">
        <v>396</v>
      </c>
      <c r="B73" s="23"/>
      <c r="C73" s="24" t="s">
        <v>84</v>
      </c>
      <c r="D73" s="25">
        <v>8981032</v>
      </c>
      <c r="E73" s="25">
        <v>181125</v>
      </c>
      <c r="F73" s="25">
        <v>0</v>
      </c>
      <c r="G73" s="25">
        <v>109281</v>
      </c>
      <c r="H73" s="25">
        <v>0</v>
      </c>
      <c r="I73" s="25">
        <v>0</v>
      </c>
      <c r="J73" s="26">
        <v>9271438</v>
      </c>
      <c r="K73" s="27">
        <v>0.96867735080577577</v>
      </c>
      <c r="L73" s="28">
        <v>1.953580447822657E-2</v>
      </c>
      <c r="M73" s="28">
        <v>0</v>
      </c>
      <c r="N73" s="28">
        <v>1.1786844715997669E-2</v>
      </c>
      <c r="O73" s="28">
        <v>0</v>
      </c>
      <c r="P73" s="28">
        <v>0</v>
      </c>
    </row>
    <row r="74" spans="1:16" ht="15" customHeight="1" thickBot="1" x14ac:dyDescent="0.25">
      <c r="A74" s="29"/>
      <c r="B74" s="30"/>
      <c r="C74" s="31" t="s">
        <v>85</v>
      </c>
      <c r="D74" s="32">
        <f>SUM(D4:D73)</f>
        <v>46210993</v>
      </c>
      <c r="E74" s="32">
        <f t="shared" ref="E74:J74" si="4">SUM(E4:E73)</f>
        <v>1625219</v>
      </c>
      <c r="F74" s="32">
        <f t="shared" si="4"/>
        <v>2278494</v>
      </c>
      <c r="G74" s="32">
        <f t="shared" si="4"/>
        <v>2771019</v>
      </c>
      <c r="H74" s="32">
        <f t="shared" si="4"/>
        <v>363356973</v>
      </c>
      <c r="I74" s="32">
        <f t="shared" si="4"/>
        <v>6700122</v>
      </c>
      <c r="J74" s="33">
        <f t="shared" si="4"/>
        <v>422942820</v>
      </c>
      <c r="K74" s="34">
        <f>IFERROR(D74/$J74,0)</f>
        <v>0.10926061589129235</v>
      </c>
      <c r="L74" s="35">
        <f>IFERROR(E74/$J74,0)</f>
        <v>3.8426447338673346E-3</v>
      </c>
      <c r="M74" s="35">
        <f t="shared" si="3"/>
        <v>5.3872388707296177E-3</v>
      </c>
      <c r="N74" s="35">
        <f t="shared" si="2"/>
        <v>6.5517579894133204E-3</v>
      </c>
      <c r="O74" s="35">
        <f t="shared" si="2"/>
        <v>0.8591160691650942</v>
      </c>
      <c r="P74" s="35">
        <f t="shared" si="2"/>
        <v>1.5841673349603146E-2</v>
      </c>
    </row>
    <row r="75" spans="1:16" ht="8.25" customHeight="1" thickTop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7"/>
      <c r="L75" s="37"/>
      <c r="M75" s="37"/>
      <c r="N75" s="37"/>
      <c r="O75" s="38"/>
      <c r="P75" s="38"/>
    </row>
    <row r="76" spans="1:16" ht="15" customHeight="1" x14ac:dyDescent="0.2">
      <c r="A76" s="15">
        <v>318001</v>
      </c>
      <c r="B76" s="16" t="s">
        <v>207</v>
      </c>
      <c r="C76" s="17" t="s">
        <v>86</v>
      </c>
      <c r="D76" s="18">
        <v>180624</v>
      </c>
      <c r="E76" s="18">
        <v>0</v>
      </c>
      <c r="F76" s="18">
        <v>0</v>
      </c>
      <c r="G76" s="18">
        <v>16199</v>
      </c>
      <c r="H76" s="18">
        <v>811338</v>
      </c>
      <c r="I76" s="18">
        <v>0</v>
      </c>
      <c r="J76" s="19">
        <v>1008161</v>
      </c>
      <c r="K76" s="20">
        <f t="shared" ref="K76:P79" si="5">IFERROR(D76/$J76,0)</f>
        <v>0.17916186006004994</v>
      </c>
      <c r="L76" s="21">
        <f t="shared" si="5"/>
        <v>0</v>
      </c>
      <c r="M76" s="21">
        <f t="shared" si="5"/>
        <v>0</v>
      </c>
      <c r="N76" s="21">
        <f t="shared" si="5"/>
        <v>1.6067870112015839E-2</v>
      </c>
      <c r="O76" s="21">
        <f t="shared" si="5"/>
        <v>0.8047702698279342</v>
      </c>
      <c r="P76" s="21">
        <f t="shared" si="5"/>
        <v>0</v>
      </c>
    </row>
    <row r="77" spans="1:16" ht="15" customHeight="1" x14ac:dyDescent="0.2">
      <c r="A77" s="15">
        <v>319001</v>
      </c>
      <c r="B77" s="16" t="s">
        <v>207</v>
      </c>
      <c r="C77" s="17" t="s">
        <v>87</v>
      </c>
      <c r="D77" s="18">
        <v>351608</v>
      </c>
      <c r="E77" s="18">
        <v>0</v>
      </c>
      <c r="F77" s="18">
        <v>0</v>
      </c>
      <c r="G77" s="18">
        <v>4426</v>
      </c>
      <c r="H77" s="18">
        <v>0</v>
      </c>
      <c r="I77" s="18">
        <v>0</v>
      </c>
      <c r="J77" s="19">
        <v>356034</v>
      </c>
      <c r="K77" s="20">
        <f t="shared" si="5"/>
        <v>0.98756860299859006</v>
      </c>
      <c r="L77" s="21">
        <f t="shared" si="5"/>
        <v>0</v>
      </c>
      <c r="M77" s="21">
        <f t="shared" si="5"/>
        <v>0</v>
      </c>
      <c r="N77" s="21">
        <f t="shared" si="5"/>
        <v>1.2431397001409978E-2</v>
      </c>
      <c r="O77" s="21">
        <f t="shared" si="5"/>
        <v>0</v>
      </c>
      <c r="P77" s="21">
        <f t="shared" si="5"/>
        <v>0</v>
      </c>
    </row>
    <row r="78" spans="1:16" ht="15" customHeight="1" x14ac:dyDescent="0.2">
      <c r="A78" s="22" t="s">
        <v>88</v>
      </c>
      <c r="B78" s="16" t="s">
        <v>207</v>
      </c>
      <c r="C78" s="24" t="s">
        <v>89</v>
      </c>
      <c r="D78" s="25">
        <v>12630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6">
        <v>12630</v>
      </c>
      <c r="K78" s="27">
        <f t="shared" si="5"/>
        <v>1</v>
      </c>
      <c r="L78" s="28">
        <f t="shared" si="5"/>
        <v>0</v>
      </c>
      <c r="M78" s="28">
        <f t="shared" si="5"/>
        <v>0</v>
      </c>
      <c r="N78" s="28">
        <f t="shared" si="5"/>
        <v>0</v>
      </c>
      <c r="O78" s="28">
        <f t="shared" si="5"/>
        <v>0</v>
      </c>
      <c r="P78" s="28">
        <f t="shared" si="5"/>
        <v>0</v>
      </c>
    </row>
    <row r="79" spans="1:16" ht="15" customHeight="1" thickBot="1" x14ac:dyDescent="0.25">
      <c r="A79" s="29"/>
      <c r="B79" s="30"/>
      <c r="C79" s="31" t="s">
        <v>90</v>
      </c>
      <c r="D79" s="32">
        <f>SUM(D76:D78)</f>
        <v>544862</v>
      </c>
      <c r="E79" s="32">
        <f t="shared" ref="E79:J79" si="6">SUM(E76:E78)</f>
        <v>0</v>
      </c>
      <c r="F79" s="32">
        <f t="shared" si="6"/>
        <v>0</v>
      </c>
      <c r="G79" s="32">
        <f t="shared" si="6"/>
        <v>20625</v>
      </c>
      <c r="H79" s="32">
        <f t="shared" si="6"/>
        <v>811338</v>
      </c>
      <c r="I79" s="32">
        <f t="shared" si="6"/>
        <v>0</v>
      </c>
      <c r="J79" s="33">
        <f t="shared" si="6"/>
        <v>1376825</v>
      </c>
      <c r="K79" s="34">
        <f t="shared" si="5"/>
        <v>0.39573802044559042</v>
      </c>
      <c r="L79" s="35">
        <f t="shared" si="5"/>
        <v>0</v>
      </c>
      <c r="M79" s="35">
        <f t="shared" si="5"/>
        <v>0</v>
      </c>
      <c r="N79" s="35">
        <f t="shared" si="5"/>
        <v>1.4980117298857879E-2</v>
      </c>
      <c r="O79" s="35">
        <f t="shared" si="5"/>
        <v>0.58928186225555168</v>
      </c>
      <c r="P79" s="35">
        <f t="shared" si="5"/>
        <v>0</v>
      </c>
    </row>
    <row r="80" spans="1:16" ht="8.25" customHeight="1" thickTop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8"/>
      <c r="K80" s="37"/>
      <c r="L80" s="37"/>
      <c r="M80" s="37"/>
      <c r="N80" s="37"/>
      <c r="O80" s="38"/>
      <c r="P80" s="38"/>
    </row>
    <row r="81" spans="1:16" ht="15" customHeight="1" x14ac:dyDescent="0.2">
      <c r="A81" s="8">
        <v>321001</v>
      </c>
      <c r="B81" s="9" t="s">
        <v>207</v>
      </c>
      <c r="C81" s="10" t="s">
        <v>91</v>
      </c>
      <c r="D81" s="11">
        <v>20203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2">
        <v>20203</v>
      </c>
      <c r="K81" s="13">
        <f t="shared" ref="K81:P122" si="7">IFERROR(D81/$J81,0)</f>
        <v>1</v>
      </c>
      <c r="L81" s="14">
        <f t="shared" si="7"/>
        <v>0</v>
      </c>
      <c r="M81" s="14">
        <f t="shared" si="7"/>
        <v>0</v>
      </c>
      <c r="N81" s="14">
        <f t="shared" si="7"/>
        <v>0</v>
      </c>
      <c r="O81" s="14">
        <f t="shared" si="7"/>
        <v>0</v>
      </c>
      <c r="P81" s="14">
        <f t="shared" si="7"/>
        <v>0</v>
      </c>
    </row>
    <row r="82" spans="1:16" ht="15" customHeight="1" x14ac:dyDescent="0.2">
      <c r="A82" s="15">
        <v>329001</v>
      </c>
      <c r="B82" s="16" t="s">
        <v>207</v>
      </c>
      <c r="C82" s="17" t="s">
        <v>92</v>
      </c>
      <c r="D82" s="18">
        <v>26610</v>
      </c>
      <c r="E82" s="18">
        <v>0</v>
      </c>
      <c r="F82" s="18">
        <v>0</v>
      </c>
      <c r="G82" s="18">
        <v>2564</v>
      </c>
      <c r="H82" s="18">
        <v>133257</v>
      </c>
      <c r="I82" s="18">
        <v>0</v>
      </c>
      <c r="J82" s="19">
        <v>162431</v>
      </c>
      <c r="K82" s="20">
        <f t="shared" si="7"/>
        <v>0.16382340809328269</v>
      </c>
      <c r="L82" s="21">
        <f t="shared" si="7"/>
        <v>0</v>
      </c>
      <c r="M82" s="21">
        <f t="shared" si="7"/>
        <v>0</v>
      </c>
      <c r="N82" s="21">
        <f t="shared" si="7"/>
        <v>1.578516416201341E-2</v>
      </c>
      <c r="O82" s="21">
        <f t="shared" si="7"/>
        <v>0.82039142774470386</v>
      </c>
      <c r="P82" s="21">
        <f t="shared" si="7"/>
        <v>0</v>
      </c>
    </row>
    <row r="83" spans="1:16" ht="15" customHeight="1" x14ac:dyDescent="0.2">
      <c r="A83" s="15">
        <v>331001</v>
      </c>
      <c r="B83" s="16" t="s">
        <v>207</v>
      </c>
      <c r="C83" s="17" t="s">
        <v>93</v>
      </c>
      <c r="D83" s="18">
        <v>105382</v>
      </c>
      <c r="E83" s="18">
        <v>0</v>
      </c>
      <c r="F83" s="18">
        <v>120</v>
      </c>
      <c r="G83" s="18">
        <v>250</v>
      </c>
      <c r="H83" s="18">
        <v>0</v>
      </c>
      <c r="I83" s="18">
        <v>0</v>
      </c>
      <c r="J83" s="19">
        <v>105752</v>
      </c>
      <c r="K83" s="20">
        <f t="shared" si="7"/>
        <v>0.99650124820334363</v>
      </c>
      <c r="L83" s="21">
        <f t="shared" si="7"/>
        <v>0</v>
      </c>
      <c r="M83" s="21">
        <f t="shared" si="7"/>
        <v>1.1347303124290794E-3</v>
      </c>
      <c r="N83" s="21">
        <f t="shared" si="7"/>
        <v>2.3640214842272486E-3</v>
      </c>
      <c r="O83" s="21">
        <f t="shared" si="7"/>
        <v>0</v>
      </c>
      <c r="P83" s="21">
        <f t="shared" si="7"/>
        <v>0</v>
      </c>
    </row>
    <row r="84" spans="1:16" ht="15" customHeight="1" x14ac:dyDescent="0.2">
      <c r="A84" s="15">
        <v>333001</v>
      </c>
      <c r="B84" s="16" t="s">
        <v>207</v>
      </c>
      <c r="C84" s="17" t="s">
        <v>94</v>
      </c>
      <c r="D84" s="18">
        <v>1021050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9">
        <v>1021050</v>
      </c>
      <c r="K84" s="20">
        <f t="shared" si="7"/>
        <v>1</v>
      </c>
      <c r="L84" s="21">
        <f t="shared" si="7"/>
        <v>0</v>
      </c>
      <c r="M84" s="21">
        <f t="shared" si="7"/>
        <v>0</v>
      </c>
      <c r="N84" s="21">
        <f t="shared" si="7"/>
        <v>0</v>
      </c>
      <c r="O84" s="21">
        <f t="shared" si="7"/>
        <v>0</v>
      </c>
      <c r="P84" s="21">
        <f t="shared" si="7"/>
        <v>0</v>
      </c>
    </row>
    <row r="85" spans="1:16" ht="15" customHeight="1" x14ac:dyDescent="0.2">
      <c r="A85" s="22">
        <v>336001</v>
      </c>
      <c r="B85" s="23" t="s">
        <v>207</v>
      </c>
      <c r="C85" s="39" t="s">
        <v>95</v>
      </c>
      <c r="D85" s="25">
        <v>48645</v>
      </c>
      <c r="E85" s="25">
        <v>0</v>
      </c>
      <c r="F85" s="25">
        <v>0</v>
      </c>
      <c r="G85" s="25">
        <v>1481</v>
      </c>
      <c r="H85" s="25">
        <v>0</v>
      </c>
      <c r="I85" s="25">
        <v>0</v>
      </c>
      <c r="J85" s="26">
        <v>50126</v>
      </c>
      <c r="K85" s="27">
        <f t="shared" si="7"/>
        <v>0.97045445477396963</v>
      </c>
      <c r="L85" s="28">
        <f t="shared" si="7"/>
        <v>0</v>
      </c>
      <c r="M85" s="28">
        <f t="shared" si="7"/>
        <v>0</v>
      </c>
      <c r="N85" s="28">
        <f t="shared" si="7"/>
        <v>2.9545545226030402E-2</v>
      </c>
      <c r="O85" s="28">
        <f t="shared" si="7"/>
        <v>0</v>
      </c>
      <c r="P85" s="28">
        <f t="shared" si="7"/>
        <v>0</v>
      </c>
    </row>
    <row r="86" spans="1:16" ht="15" customHeight="1" x14ac:dyDescent="0.2">
      <c r="A86" s="8">
        <v>337001</v>
      </c>
      <c r="B86" s="9" t="s">
        <v>207</v>
      </c>
      <c r="C86" s="40" t="s">
        <v>96</v>
      </c>
      <c r="D86" s="11">
        <v>1807636</v>
      </c>
      <c r="E86" s="11">
        <v>0</v>
      </c>
      <c r="F86" s="11">
        <v>0</v>
      </c>
      <c r="G86" s="11">
        <v>210</v>
      </c>
      <c r="H86" s="11">
        <v>0</v>
      </c>
      <c r="I86" s="11">
        <v>0</v>
      </c>
      <c r="J86" s="12">
        <v>1807846</v>
      </c>
      <c r="K86" s="13">
        <f t="shared" si="7"/>
        <v>0.99988383966333416</v>
      </c>
      <c r="L86" s="14">
        <f t="shared" si="7"/>
        <v>0</v>
      </c>
      <c r="M86" s="14">
        <f t="shared" si="7"/>
        <v>0</v>
      </c>
      <c r="N86" s="14">
        <f t="shared" si="7"/>
        <v>1.1616033666584433E-4</v>
      </c>
      <c r="O86" s="14">
        <f t="shared" si="7"/>
        <v>0</v>
      </c>
      <c r="P86" s="14">
        <f t="shared" si="7"/>
        <v>0</v>
      </c>
    </row>
    <row r="87" spans="1:16" ht="15" customHeight="1" x14ac:dyDescent="0.2">
      <c r="A87" s="15">
        <v>340001</v>
      </c>
      <c r="B87" s="16" t="s">
        <v>207</v>
      </c>
      <c r="C87" s="41" t="s">
        <v>97</v>
      </c>
      <c r="D87" s="18">
        <v>5270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9">
        <v>5270</v>
      </c>
      <c r="K87" s="20">
        <f t="shared" si="7"/>
        <v>1</v>
      </c>
      <c r="L87" s="21">
        <f t="shared" si="7"/>
        <v>0</v>
      </c>
      <c r="M87" s="21">
        <f t="shared" si="7"/>
        <v>0</v>
      </c>
      <c r="N87" s="21">
        <f t="shared" si="7"/>
        <v>0</v>
      </c>
      <c r="O87" s="21">
        <f t="shared" si="7"/>
        <v>0</v>
      </c>
      <c r="P87" s="21">
        <f t="shared" si="7"/>
        <v>0</v>
      </c>
    </row>
    <row r="88" spans="1:16" ht="15" customHeight="1" x14ac:dyDescent="0.2">
      <c r="A88" s="15">
        <v>341001</v>
      </c>
      <c r="B88" s="16" t="s">
        <v>207</v>
      </c>
      <c r="C88" s="17" t="s">
        <v>98</v>
      </c>
      <c r="D88" s="18">
        <v>95770</v>
      </c>
      <c r="E88" s="18">
        <v>0</v>
      </c>
      <c r="F88" s="18">
        <v>578</v>
      </c>
      <c r="G88" s="18">
        <v>1285</v>
      </c>
      <c r="H88" s="18">
        <v>809160</v>
      </c>
      <c r="I88" s="18">
        <v>0</v>
      </c>
      <c r="J88" s="19">
        <v>906793</v>
      </c>
      <c r="K88" s="20">
        <f t="shared" si="7"/>
        <v>0.1056139604077226</v>
      </c>
      <c r="L88" s="21">
        <f t="shared" si="7"/>
        <v>0</v>
      </c>
      <c r="M88" s="21">
        <f t="shared" si="7"/>
        <v>6.3741118425042985E-4</v>
      </c>
      <c r="N88" s="21">
        <f t="shared" si="7"/>
        <v>1.4170819580654019E-3</v>
      </c>
      <c r="O88" s="21">
        <f t="shared" si="7"/>
        <v>0.8923315464499616</v>
      </c>
      <c r="P88" s="21">
        <f t="shared" si="7"/>
        <v>0</v>
      </c>
    </row>
    <row r="89" spans="1:16" ht="15" customHeight="1" x14ac:dyDescent="0.2">
      <c r="A89" s="15">
        <v>343001</v>
      </c>
      <c r="B89" s="16" t="s">
        <v>207</v>
      </c>
      <c r="C89" s="41" t="s">
        <v>99</v>
      </c>
      <c r="D89" s="18">
        <v>31167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9">
        <v>31167</v>
      </c>
      <c r="K89" s="20">
        <f t="shared" si="7"/>
        <v>1</v>
      </c>
      <c r="L89" s="21">
        <f t="shared" si="7"/>
        <v>0</v>
      </c>
      <c r="M89" s="21">
        <f t="shared" si="7"/>
        <v>0</v>
      </c>
      <c r="N89" s="21">
        <f t="shared" si="7"/>
        <v>0</v>
      </c>
      <c r="O89" s="21">
        <f t="shared" si="7"/>
        <v>0</v>
      </c>
      <c r="P89" s="21">
        <f t="shared" si="7"/>
        <v>0</v>
      </c>
    </row>
    <row r="90" spans="1:16" ht="15" customHeight="1" x14ac:dyDescent="0.2">
      <c r="A90" s="22">
        <v>344001</v>
      </c>
      <c r="B90" s="23" t="s">
        <v>207</v>
      </c>
      <c r="C90" s="39" t="s">
        <v>100</v>
      </c>
      <c r="D90" s="25">
        <v>115416</v>
      </c>
      <c r="E90" s="25">
        <v>3205</v>
      </c>
      <c r="F90" s="25">
        <v>19681</v>
      </c>
      <c r="G90" s="25">
        <v>94</v>
      </c>
      <c r="H90" s="25">
        <v>0</v>
      </c>
      <c r="I90" s="25">
        <v>0</v>
      </c>
      <c r="J90" s="26">
        <v>138396</v>
      </c>
      <c r="K90" s="27">
        <f t="shared" si="7"/>
        <v>0.83395473857625946</v>
      </c>
      <c r="L90" s="28">
        <f t="shared" si="7"/>
        <v>2.3158183762536491E-2</v>
      </c>
      <c r="M90" s="28">
        <f t="shared" si="7"/>
        <v>0.14220786727940113</v>
      </c>
      <c r="N90" s="28">
        <f t="shared" si="7"/>
        <v>6.7921038180294231E-4</v>
      </c>
      <c r="O90" s="28">
        <f t="shared" si="7"/>
        <v>0</v>
      </c>
      <c r="P90" s="28">
        <f t="shared" si="7"/>
        <v>0</v>
      </c>
    </row>
    <row r="91" spans="1:16" ht="15" customHeight="1" x14ac:dyDescent="0.2">
      <c r="A91" s="8">
        <v>345001</v>
      </c>
      <c r="B91" s="9" t="s">
        <v>207</v>
      </c>
      <c r="C91" s="10" t="s">
        <v>101</v>
      </c>
      <c r="D91" s="11">
        <v>71949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2">
        <v>71949</v>
      </c>
      <c r="K91" s="13">
        <f t="shared" si="7"/>
        <v>1</v>
      </c>
      <c r="L91" s="14">
        <f t="shared" si="7"/>
        <v>0</v>
      </c>
      <c r="M91" s="14">
        <f t="shared" si="7"/>
        <v>0</v>
      </c>
      <c r="N91" s="14">
        <f t="shared" si="7"/>
        <v>0</v>
      </c>
      <c r="O91" s="14">
        <f t="shared" si="7"/>
        <v>0</v>
      </c>
      <c r="P91" s="14">
        <f t="shared" si="7"/>
        <v>0</v>
      </c>
    </row>
    <row r="92" spans="1:16" ht="15" customHeight="1" x14ac:dyDescent="0.2">
      <c r="A92" s="15">
        <v>346001</v>
      </c>
      <c r="B92" s="16" t="s">
        <v>207</v>
      </c>
      <c r="C92" s="17" t="s">
        <v>102</v>
      </c>
      <c r="D92" s="18">
        <v>31474</v>
      </c>
      <c r="E92" s="18">
        <v>0</v>
      </c>
      <c r="F92" s="18">
        <v>1500</v>
      </c>
      <c r="G92" s="18">
        <v>0</v>
      </c>
      <c r="H92" s="18">
        <v>1371744</v>
      </c>
      <c r="I92" s="18">
        <v>0</v>
      </c>
      <c r="J92" s="19">
        <v>1404718</v>
      </c>
      <c r="K92" s="20">
        <f t="shared" si="7"/>
        <v>2.2405920618942733E-2</v>
      </c>
      <c r="L92" s="21">
        <f t="shared" si="7"/>
        <v>0</v>
      </c>
      <c r="M92" s="21">
        <f t="shared" si="7"/>
        <v>1.0678299843812067E-3</v>
      </c>
      <c r="N92" s="21">
        <f t="shared" si="7"/>
        <v>0</v>
      </c>
      <c r="O92" s="21">
        <f t="shared" si="7"/>
        <v>0.97652624939667609</v>
      </c>
      <c r="P92" s="21">
        <f t="shared" si="7"/>
        <v>0</v>
      </c>
    </row>
    <row r="93" spans="1:16" ht="15" customHeight="1" x14ac:dyDescent="0.2">
      <c r="A93" s="15">
        <v>347001</v>
      </c>
      <c r="B93" s="16" t="s">
        <v>207</v>
      </c>
      <c r="C93" s="41" t="s">
        <v>103</v>
      </c>
      <c r="D93" s="18">
        <v>267422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9">
        <v>267422</v>
      </c>
      <c r="K93" s="20">
        <f t="shared" si="7"/>
        <v>1</v>
      </c>
      <c r="L93" s="21">
        <f t="shared" si="7"/>
        <v>0</v>
      </c>
      <c r="M93" s="21">
        <f t="shared" si="7"/>
        <v>0</v>
      </c>
      <c r="N93" s="21">
        <f t="shared" si="7"/>
        <v>0</v>
      </c>
      <c r="O93" s="21">
        <f t="shared" si="7"/>
        <v>0</v>
      </c>
      <c r="P93" s="21">
        <f t="shared" si="7"/>
        <v>0</v>
      </c>
    </row>
    <row r="94" spans="1:16" ht="15" customHeight="1" x14ac:dyDescent="0.2">
      <c r="A94" s="15">
        <v>348001</v>
      </c>
      <c r="B94" s="16" t="s">
        <v>207</v>
      </c>
      <c r="C94" s="17" t="s">
        <v>104</v>
      </c>
      <c r="D94" s="18">
        <v>707606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9">
        <v>707606</v>
      </c>
      <c r="K94" s="20">
        <f t="shared" si="7"/>
        <v>1</v>
      </c>
      <c r="L94" s="21">
        <f t="shared" si="7"/>
        <v>0</v>
      </c>
      <c r="M94" s="21">
        <f t="shared" si="7"/>
        <v>0</v>
      </c>
      <c r="N94" s="21">
        <f t="shared" si="7"/>
        <v>0</v>
      </c>
      <c r="O94" s="21">
        <f t="shared" si="7"/>
        <v>0</v>
      </c>
      <c r="P94" s="21">
        <f t="shared" si="7"/>
        <v>0</v>
      </c>
    </row>
    <row r="95" spans="1:16" ht="15" customHeight="1" x14ac:dyDescent="0.2">
      <c r="A95" s="22" t="s">
        <v>105</v>
      </c>
      <c r="B95" s="23" t="s">
        <v>207</v>
      </c>
      <c r="C95" s="39" t="s">
        <v>106</v>
      </c>
      <c r="D95" s="25">
        <v>4130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6">
        <v>4130</v>
      </c>
      <c r="K95" s="27">
        <f t="shared" si="7"/>
        <v>1</v>
      </c>
      <c r="L95" s="28">
        <f t="shared" si="7"/>
        <v>0</v>
      </c>
      <c r="M95" s="28">
        <f t="shared" si="7"/>
        <v>0</v>
      </c>
      <c r="N95" s="28">
        <f t="shared" si="7"/>
        <v>0</v>
      </c>
      <c r="O95" s="28">
        <f t="shared" si="7"/>
        <v>0</v>
      </c>
      <c r="P95" s="28">
        <f t="shared" si="7"/>
        <v>0</v>
      </c>
    </row>
    <row r="96" spans="1:16" ht="15" customHeight="1" x14ac:dyDescent="0.2">
      <c r="A96" s="8" t="s">
        <v>107</v>
      </c>
      <c r="B96" s="9" t="s">
        <v>207</v>
      </c>
      <c r="C96" s="10" t="s">
        <v>108</v>
      </c>
      <c r="D96" s="11">
        <v>12191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2">
        <v>12191</v>
      </c>
      <c r="K96" s="13">
        <f t="shared" si="7"/>
        <v>1</v>
      </c>
      <c r="L96" s="14">
        <f t="shared" si="7"/>
        <v>0</v>
      </c>
      <c r="M96" s="14">
        <f t="shared" si="7"/>
        <v>0</v>
      </c>
      <c r="N96" s="14">
        <f t="shared" si="7"/>
        <v>0</v>
      </c>
      <c r="O96" s="14">
        <f t="shared" si="7"/>
        <v>0</v>
      </c>
      <c r="P96" s="14">
        <f t="shared" si="7"/>
        <v>0</v>
      </c>
    </row>
    <row r="97" spans="1:16" ht="15" customHeight="1" x14ac:dyDescent="0.2">
      <c r="A97" s="15" t="s">
        <v>109</v>
      </c>
      <c r="B97" s="16" t="s">
        <v>207</v>
      </c>
      <c r="C97" s="17" t="s">
        <v>110</v>
      </c>
      <c r="D97" s="18">
        <v>46697</v>
      </c>
      <c r="E97" s="18">
        <v>0</v>
      </c>
      <c r="F97" s="18">
        <v>0</v>
      </c>
      <c r="G97" s="18">
        <v>-25138</v>
      </c>
      <c r="H97" s="18">
        <v>0</v>
      </c>
      <c r="I97" s="18">
        <v>0</v>
      </c>
      <c r="J97" s="19">
        <v>21559</v>
      </c>
      <c r="K97" s="20">
        <f t="shared" si="7"/>
        <v>2.1660095551741732</v>
      </c>
      <c r="L97" s="21">
        <f t="shared" si="7"/>
        <v>0</v>
      </c>
      <c r="M97" s="21">
        <f t="shared" si="7"/>
        <v>0</v>
      </c>
      <c r="N97" s="21">
        <f t="shared" si="7"/>
        <v>-1.1660095551741732</v>
      </c>
      <c r="O97" s="21">
        <f t="shared" si="7"/>
        <v>0</v>
      </c>
      <c r="P97" s="21">
        <f t="shared" si="7"/>
        <v>0</v>
      </c>
    </row>
    <row r="98" spans="1:16" ht="15" customHeight="1" x14ac:dyDescent="0.2">
      <c r="A98" s="15" t="s">
        <v>111</v>
      </c>
      <c r="B98" s="16" t="s">
        <v>207</v>
      </c>
      <c r="C98" s="17" t="s">
        <v>112</v>
      </c>
      <c r="D98" s="18">
        <v>4997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9">
        <v>4997</v>
      </c>
      <c r="K98" s="20">
        <f t="shared" si="7"/>
        <v>1</v>
      </c>
      <c r="L98" s="21">
        <f t="shared" si="7"/>
        <v>0</v>
      </c>
      <c r="M98" s="21">
        <f t="shared" si="7"/>
        <v>0</v>
      </c>
      <c r="N98" s="21">
        <f t="shared" si="7"/>
        <v>0</v>
      </c>
      <c r="O98" s="21">
        <f t="shared" si="7"/>
        <v>0</v>
      </c>
      <c r="P98" s="21">
        <f t="shared" si="7"/>
        <v>0</v>
      </c>
    </row>
    <row r="99" spans="1:16" ht="15" customHeight="1" x14ac:dyDescent="0.2">
      <c r="A99" s="15" t="s">
        <v>113</v>
      </c>
      <c r="B99" s="16" t="s">
        <v>207</v>
      </c>
      <c r="C99" s="17" t="s">
        <v>114</v>
      </c>
      <c r="D99" s="18">
        <v>11799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9">
        <v>11799</v>
      </c>
      <c r="K99" s="20">
        <f t="shared" si="7"/>
        <v>1</v>
      </c>
      <c r="L99" s="21">
        <f t="shared" si="7"/>
        <v>0</v>
      </c>
      <c r="M99" s="21">
        <f t="shared" si="7"/>
        <v>0</v>
      </c>
      <c r="N99" s="21">
        <f t="shared" si="7"/>
        <v>0</v>
      </c>
      <c r="O99" s="21">
        <f t="shared" si="7"/>
        <v>0</v>
      </c>
      <c r="P99" s="21">
        <f t="shared" si="7"/>
        <v>0</v>
      </c>
    </row>
    <row r="100" spans="1:16" ht="15" customHeight="1" x14ac:dyDescent="0.2">
      <c r="A100" s="22" t="s">
        <v>115</v>
      </c>
      <c r="B100" s="23" t="s">
        <v>207</v>
      </c>
      <c r="C100" s="39" t="s">
        <v>116</v>
      </c>
      <c r="D100" s="25">
        <v>90048</v>
      </c>
      <c r="E100" s="25">
        <v>0</v>
      </c>
      <c r="F100" s="25">
        <v>0</v>
      </c>
      <c r="G100" s="25">
        <v>-76235</v>
      </c>
      <c r="H100" s="25">
        <v>0</v>
      </c>
      <c r="I100" s="25">
        <v>0</v>
      </c>
      <c r="J100" s="26">
        <v>13813</v>
      </c>
      <c r="K100" s="27">
        <f t="shared" si="7"/>
        <v>6.5190762325345686</v>
      </c>
      <c r="L100" s="28">
        <f t="shared" si="7"/>
        <v>0</v>
      </c>
      <c r="M100" s="28">
        <f t="shared" si="7"/>
        <v>0</v>
      </c>
      <c r="N100" s="28">
        <f t="shared" si="7"/>
        <v>-5.5190762325345686</v>
      </c>
      <c r="O100" s="28">
        <f t="shared" si="7"/>
        <v>0</v>
      </c>
      <c r="P100" s="28">
        <f t="shared" si="7"/>
        <v>0</v>
      </c>
    </row>
    <row r="101" spans="1:16" ht="15" customHeight="1" x14ac:dyDescent="0.2">
      <c r="A101" s="8" t="s">
        <v>117</v>
      </c>
      <c r="B101" s="9" t="s">
        <v>207</v>
      </c>
      <c r="C101" s="10" t="s">
        <v>118</v>
      </c>
      <c r="D101" s="11">
        <v>13922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2">
        <v>13922</v>
      </c>
      <c r="K101" s="13">
        <f t="shared" si="7"/>
        <v>1</v>
      </c>
      <c r="L101" s="14">
        <f t="shared" si="7"/>
        <v>0</v>
      </c>
      <c r="M101" s="14">
        <f t="shared" si="7"/>
        <v>0</v>
      </c>
      <c r="N101" s="14">
        <f t="shared" si="7"/>
        <v>0</v>
      </c>
      <c r="O101" s="14">
        <f t="shared" si="7"/>
        <v>0</v>
      </c>
      <c r="P101" s="14">
        <f t="shared" si="7"/>
        <v>0</v>
      </c>
    </row>
    <row r="102" spans="1:16" ht="15" customHeight="1" x14ac:dyDescent="0.2">
      <c r="A102" s="15" t="s">
        <v>119</v>
      </c>
      <c r="B102" s="16" t="s">
        <v>207</v>
      </c>
      <c r="C102" s="17" t="s">
        <v>120</v>
      </c>
      <c r="D102" s="18">
        <v>205519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9">
        <v>205519</v>
      </c>
      <c r="K102" s="20">
        <f t="shared" si="7"/>
        <v>1</v>
      </c>
      <c r="L102" s="21">
        <f t="shared" si="7"/>
        <v>0</v>
      </c>
      <c r="M102" s="21">
        <f t="shared" si="7"/>
        <v>0</v>
      </c>
      <c r="N102" s="21">
        <f t="shared" si="7"/>
        <v>0</v>
      </c>
      <c r="O102" s="21">
        <f t="shared" si="7"/>
        <v>0</v>
      </c>
      <c r="P102" s="21">
        <f t="shared" si="7"/>
        <v>0</v>
      </c>
    </row>
    <row r="103" spans="1:16" ht="15" customHeight="1" x14ac:dyDescent="0.2">
      <c r="A103" s="15" t="s">
        <v>121</v>
      </c>
      <c r="B103" s="16" t="s">
        <v>207</v>
      </c>
      <c r="C103" s="17" t="s">
        <v>122</v>
      </c>
      <c r="D103" s="18">
        <v>4103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9">
        <v>4103</v>
      </c>
      <c r="K103" s="20">
        <f t="shared" si="7"/>
        <v>1</v>
      </c>
      <c r="L103" s="21">
        <f t="shared" si="7"/>
        <v>0</v>
      </c>
      <c r="M103" s="21">
        <f t="shared" si="7"/>
        <v>0</v>
      </c>
      <c r="N103" s="21">
        <f t="shared" si="7"/>
        <v>0</v>
      </c>
      <c r="O103" s="21">
        <f t="shared" si="7"/>
        <v>0</v>
      </c>
      <c r="P103" s="21">
        <f t="shared" si="7"/>
        <v>0</v>
      </c>
    </row>
    <row r="104" spans="1:16" ht="15" customHeight="1" x14ac:dyDescent="0.2">
      <c r="A104" s="15" t="s">
        <v>123</v>
      </c>
      <c r="B104" s="16" t="s">
        <v>207</v>
      </c>
      <c r="C104" s="17" t="s">
        <v>124</v>
      </c>
      <c r="D104" s="18">
        <v>109597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9">
        <v>109597</v>
      </c>
      <c r="K104" s="20">
        <f t="shared" si="7"/>
        <v>1</v>
      </c>
      <c r="L104" s="21">
        <f t="shared" si="7"/>
        <v>0</v>
      </c>
      <c r="M104" s="21">
        <f t="shared" si="7"/>
        <v>0</v>
      </c>
      <c r="N104" s="21">
        <f t="shared" si="7"/>
        <v>0</v>
      </c>
      <c r="O104" s="21">
        <f t="shared" si="7"/>
        <v>0</v>
      </c>
      <c r="P104" s="21">
        <f t="shared" si="7"/>
        <v>0</v>
      </c>
    </row>
    <row r="105" spans="1:16" ht="15" customHeight="1" x14ac:dyDescent="0.2">
      <c r="A105" s="22" t="s">
        <v>125</v>
      </c>
      <c r="B105" s="23" t="s">
        <v>207</v>
      </c>
      <c r="C105" s="39" t="s">
        <v>126</v>
      </c>
      <c r="D105" s="25">
        <v>60525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6">
        <v>60525</v>
      </c>
      <c r="K105" s="27">
        <f t="shared" si="7"/>
        <v>1</v>
      </c>
      <c r="L105" s="28">
        <f t="shared" si="7"/>
        <v>0</v>
      </c>
      <c r="M105" s="28">
        <f t="shared" si="7"/>
        <v>0</v>
      </c>
      <c r="N105" s="28">
        <f t="shared" si="7"/>
        <v>0</v>
      </c>
      <c r="O105" s="28">
        <f t="shared" si="7"/>
        <v>0</v>
      </c>
      <c r="P105" s="28">
        <f t="shared" si="7"/>
        <v>0</v>
      </c>
    </row>
    <row r="106" spans="1:16" ht="15" customHeight="1" x14ac:dyDescent="0.2">
      <c r="A106" s="8" t="s">
        <v>127</v>
      </c>
      <c r="B106" s="9" t="s">
        <v>207</v>
      </c>
      <c r="C106" s="40" t="s">
        <v>128</v>
      </c>
      <c r="D106" s="11">
        <v>18645</v>
      </c>
      <c r="E106" s="11">
        <v>0</v>
      </c>
      <c r="F106" s="11">
        <v>450</v>
      </c>
      <c r="G106" s="11">
        <v>0</v>
      </c>
      <c r="H106" s="11">
        <v>248467</v>
      </c>
      <c r="I106" s="11">
        <v>0</v>
      </c>
      <c r="J106" s="12">
        <v>267562</v>
      </c>
      <c r="K106" s="13">
        <f t="shared" si="7"/>
        <v>6.9684783339936163E-2</v>
      </c>
      <c r="L106" s="14">
        <f t="shared" si="7"/>
        <v>0</v>
      </c>
      <c r="M106" s="14">
        <f t="shared" si="7"/>
        <v>1.681853177955016E-3</v>
      </c>
      <c r="N106" s="14">
        <f t="shared" si="7"/>
        <v>0</v>
      </c>
      <c r="O106" s="14">
        <f t="shared" si="7"/>
        <v>0.92863336348210879</v>
      </c>
      <c r="P106" s="14">
        <f t="shared" si="7"/>
        <v>0</v>
      </c>
    </row>
    <row r="107" spans="1:16" ht="15" customHeight="1" x14ac:dyDescent="0.2">
      <c r="A107" s="15" t="s">
        <v>129</v>
      </c>
      <c r="B107" s="16" t="s">
        <v>207</v>
      </c>
      <c r="C107" s="17" t="s">
        <v>130</v>
      </c>
      <c r="D107" s="18">
        <v>97033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9">
        <v>97033</v>
      </c>
      <c r="K107" s="20">
        <f t="shared" si="7"/>
        <v>1</v>
      </c>
      <c r="L107" s="21">
        <f t="shared" si="7"/>
        <v>0</v>
      </c>
      <c r="M107" s="21">
        <f t="shared" si="7"/>
        <v>0</v>
      </c>
      <c r="N107" s="21">
        <f t="shared" si="7"/>
        <v>0</v>
      </c>
      <c r="O107" s="21">
        <f t="shared" si="7"/>
        <v>0</v>
      </c>
      <c r="P107" s="21">
        <f t="shared" si="7"/>
        <v>0</v>
      </c>
    </row>
    <row r="108" spans="1:16" ht="15" customHeight="1" x14ac:dyDescent="0.2">
      <c r="A108" s="15" t="s">
        <v>131</v>
      </c>
      <c r="B108" s="16" t="s">
        <v>207</v>
      </c>
      <c r="C108" s="41" t="s">
        <v>132</v>
      </c>
      <c r="D108" s="18">
        <v>18438</v>
      </c>
      <c r="E108" s="18">
        <v>0</v>
      </c>
      <c r="F108" s="18">
        <v>385</v>
      </c>
      <c r="G108" s="18">
        <v>0</v>
      </c>
      <c r="H108" s="18">
        <v>0</v>
      </c>
      <c r="I108" s="18">
        <v>0</v>
      </c>
      <c r="J108" s="19">
        <v>18823</v>
      </c>
      <c r="K108" s="20">
        <f t="shared" si="7"/>
        <v>0.97954629973968022</v>
      </c>
      <c r="L108" s="21">
        <f t="shared" si="7"/>
        <v>0</v>
      </c>
      <c r="M108" s="21">
        <f t="shared" si="7"/>
        <v>2.0453700260319823E-2</v>
      </c>
      <c r="N108" s="21">
        <f t="shared" si="7"/>
        <v>0</v>
      </c>
      <c r="O108" s="21">
        <f t="shared" si="7"/>
        <v>0</v>
      </c>
      <c r="P108" s="21">
        <f t="shared" si="7"/>
        <v>0</v>
      </c>
    </row>
    <row r="109" spans="1:16" ht="15" customHeight="1" x14ac:dyDescent="0.2">
      <c r="A109" s="15" t="s">
        <v>133</v>
      </c>
      <c r="B109" s="16" t="s">
        <v>207</v>
      </c>
      <c r="C109" s="17" t="s">
        <v>134</v>
      </c>
      <c r="D109" s="18">
        <v>7387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9">
        <v>7387</v>
      </c>
      <c r="K109" s="20">
        <f t="shared" si="7"/>
        <v>1</v>
      </c>
      <c r="L109" s="21">
        <f t="shared" si="7"/>
        <v>0</v>
      </c>
      <c r="M109" s="21">
        <f t="shared" si="7"/>
        <v>0</v>
      </c>
      <c r="N109" s="21">
        <f t="shared" si="7"/>
        <v>0</v>
      </c>
      <c r="O109" s="21">
        <f t="shared" si="7"/>
        <v>0</v>
      </c>
      <c r="P109" s="21">
        <f t="shared" si="7"/>
        <v>0</v>
      </c>
    </row>
    <row r="110" spans="1:16" ht="15" customHeight="1" x14ac:dyDescent="0.2">
      <c r="A110" s="22" t="s">
        <v>135</v>
      </c>
      <c r="B110" s="23" t="s">
        <v>207</v>
      </c>
      <c r="C110" s="39" t="s">
        <v>136</v>
      </c>
      <c r="D110" s="25">
        <v>25008</v>
      </c>
      <c r="E110" s="25">
        <v>0</v>
      </c>
      <c r="F110" s="25">
        <v>0</v>
      </c>
      <c r="G110" s="25">
        <v>0</v>
      </c>
      <c r="H110" s="25">
        <v>1746264</v>
      </c>
      <c r="I110" s="25">
        <v>0</v>
      </c>
      <c r="J110" s="26">
        <v>1771272</v>
      </c>
      <c r="K110" s="27">
        <f t="shared" si="7"/>
        <v>1.4118667262848394E-2</v>
      </c>
      <c r="L110" s="28">
        <f t="shared" si="7"/>
        <v>0</v>
      </c>
      <c r="M110" s="28">
        <f t="shared" si="7"/>
        <v>0</v>
      </c>
      <c r="N110" s="28">
        <f t="shared" si="7"/>
        <v>0</v>
      </c>
      <c r="O110" s="28">
        <f t="shared" si="7"/>
        <v>0.98588133273715162</v>
      </c>
      <c r="P110" s="28">
        <f t="shared" si="7"/>
        <v>0</v>
      </c>
    </row>
    <row r="111" spans="1:16" ht="15" customHeight="1" x14ac:dyDescent="0.2">
      <c r="A111" s="8" t="s">
        <v>137</v>
      </c>
      <c r="B111" s="9" t="s">
        <v>207</v>
      </c>
      <c r="C111" s="40" t="s">
        <v>138</v>
      </c>
      <c r="D111" s="11">
        <v>59268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2">
        <v>59268</v>
      </c>
      <c r="K111" s="13">
        <f t="shared" si="7"/>
        <v>1</v>
      </c>
      <c r="L111" s="14">
        <f t="shared" si="7"/>
        <v>0</v>
      </c>
      <c r="M111" s="14">
        <f t="shared" si="7"/>
        <v>0</v>
      </c>
      <c r="N111" s="14">
        <f t="shared" si="7"/>
        <v>0</v>
      </c>
      <c r="O111" s="14">
        <f t="shared" si="7"/>
        <v>0</v>
      </c>
      <c r="P111" s="14">
        <f t="shared" si="7"/>
        <v>0</v>
      </c>
    </row>
    <row r="112" spans="1:16" ht="15" customHeight="1" x14ac:dyDescent="0.2">
      <c r="A112" s="15" t="s">
        <v>139</v>
      </c>
      <c r="B112" s="16" t="s">
        <v>207</v>
      </c>
      <c r="C112" s="17" t="s">
        <v>140</v>
      </c>
      <c r="D112" s="18">
        <v>21834</v>
      </c>
      <c r="E112" s="18">
        <v>0</v>
      </c>
      <c r="F112" s="18">
        <v>0</v>
      </c>
      <c r="G112" s="18">
        <v>0</v>
      </c>
      <c r="H112" s="18">
        <v>999722</v>
      </c>
      <c r="I112" s="18">
        <v>0</v>
      </c>
      <c r="J112" s="19">
        <v>1021556</v>
      </c>
      <c r="K112" s="20">
        <f t="shared" si="7"/>
        <v>2.1373277627462418E-2</v>
      </c>
      <c r="L112" s="21">
        <f t="shared" si="7"/>
        <v>0</v>
      </c>
      <c r="M112" s="21">
        <f t="shared" si="7"/>
        <v>0</v>
      </c>
      <c r="N112" s="21">
        <f t="shared" si="7"/>
        <v>0</v>
      </c>
      <c r="O112" s="21">
        <f t="shared" si="7"/>
        <v>0.97862672237253756</v>
      </c>
      <c r="P112" s="21">
        <f t="shared" si="7"/>
        <v>0</v>
      </c>
    </row>
    <row r="113" spans="1:16" ht="15" customHeight="1" x14ac:dyDescent="0.2">
      <c r="A113" s="15" t="s">
        <v>141</v>
      </c>
      <c r="B113" s="16" t="s">
        <v>207</v>
      </c>
      <c r="C113" s="41" t="s">
        <v>142</v>
      </c>
      <c r="D113" s="18">
        <v>59749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9">
        <v>59749</v>
      </c>
      <c r="K113" s="20">
        <f t="shared" si="7"/>
        <v>1</v>
      </c>
      <c r="L113" s="21">
        <f t="shared" si="7"/>
        <v>0</v>
      </c>
      <c r="M113" s="21">
        <f t="shared" si="7"/>
        <v>0</v>
      </c>
      <c r="N113" s="21">
        <f t="shared" si="7"/>
        <v>0</v>
      </c>
      <c r="O113" s="21">
        <f t="shared" si="7"/>
        <v>0</v>
      </c>
      <c r="P113" s="21">
        <f t="shared" si="7"/>
        <v>0</v>
      </c>
    </row>
    <row r="114" spans="1:16" ht="15" customHeight="1" x14ac:dyDescent="0.2">
      <c r="A114" s="15" t="s">
        <v>143</v>
      </c>
      <c r="B114" s="16" t="s">
        <v>207</v>
      </c>
      <c r="C114" s="17" t="s">
        <v>144</v>
      </c>
      <c r="D114" s="18">
        <v>9333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9">
        <v>9333</v>
      </c>
      <c r="K114" s="20">
        <f t="shared" si="7"/>
        <v>1</v>
      </c>
      <c r="L114" s="21">
        <f t="shared" si="7"/>
        <v>0</v>
      </c>
      <c r="M114" s="21">
        <f t="shared" si="7"/>
        <v>0</v>
      </c>
      <c r="N114" s="21">
        <f t="shared" si="7"/>
        <v>0</v>
      </c>
      <c r="O114" s="21">
        <f t="shared" si="7"/>
        <v>0</v>
      </c>
      <c r="P114" s="21">
        <f t="shared" si="7"/>
        <v>0</v>
      </c>
    </row>
    <row r="115" spans="1:16" ht="15" customHeight="1" x14ac:dyDescent="0.2">
      <c r="A115" s="22" t="s">
        <v>145</v>
      </c>
      <c r="B115" s="23" t="s">
        <v>207</v>
      </c>
      <c r="C115" s="39" t="s">
        <v>146</v>
      </c>
      <c r="D115" s="25">
        <v>764806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6">
        <v>764806</v>
      </c>
      <c r="K115" s="27">
        <f t="shared" si="7"/>
        <v>1</v>
      </c>
      <c r="L115" s="28">
        <f t="shared" si="7"/>
        <v>0</v>
      </c>
      <c r="M115" s="28">
        <f t="shared" si="7"/>
        <v>0</v>
      </c>
      <c r="N115" s="28">
        <f t="shared" si="7"/>
        <v>0</v>
      </c>
      <c r="O115" s="28">
        <f t="shared" si="7"/>
        <v>0</v>
      </c>
      <c r="P115" s="28">
        <f t="shared" si="7"/>
        <v>0</v>
      </c>
    </row>
    <row r="116" spans="1:16" ht="15" customHeight="1" x14ac:dyDescent="0.2">
      <c r="A116" s="8" t="s">
        <v>147</v>
      </c>
      <c r="B116" s="9" t="s">
        <v>207</v>
      </c>
      <c r="C116" s="10" t="s">
        <v>148</v>
      </c>
      <c r="D116" s="11">
        <v>16409</v>
      </c>
      <c r="E116" s="11">
        <v>0</v>
      </c>
      <c r="F116" s="11">
        <v>0</v>
      </c>
      <c r="G116" s="11">
        <v>0</v>
      </c>
      <c r="H116" s="11">
        <v>1593219</v>
      </c>
      <c r="I116" s="11">
        <v>0</v>
      </c>
      <c r="J116" s="12">
        <v>1609628</v>
      </c>
      <c r="K116" s="13">
        <f t="shared" si="7"/>
        <v>1.0194280914596416E-2</v>
      </c>
      <c r="L116" s="14">
        <f t="shared" si="7"/>
        <v>0</v>
      </c>
      <c r="M116" s="14">
        <f t="shared" si="7"/>
        <v>0</v>
      </c>
      <c r="N116" s="14">
        <f t="shared" si="7"/>
        <v>0</v>
      </c>
      <c r="O116" s="14">
        <f t="shared" si="7"/>
        <v>0.9898057190854036</v>
      </c>
      <c r="P116" s="14">
        <f t="shared" si="7"/>
        <v>0</v>
      </c>
    </row>
    <row r="117" spans="1:16" ht="15" customHeight="1" x14ac:dyDescent="0.2">
      <c r="A117" s="15" t="s">
        <v>149</v>
      </c>
      <c r="B117" s="16" t="s">
        <v>207</v>
      </c>
      <c r="C117" s="17" t="s">
        <v>150</v>
      </c>
      <c r="D117" s="18">
        <v>134679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9">
        <v>134679</v>
      </c>
      <c r="K117" s="20">
        <f t="shared" si="7"/>
        <v>1</v>
      </c>
      <c r="L117" s="21">
        <f t="shared" si="7"/>
        <v>0</v>
      </c>
      <c r="M117" s="21">
        <f t="shared" si="7"/>
        <v>0</v>
      </c>
      <c r="N117" s="21">
        <f t="shared" si="7"/>
        <v>0</v>
      </c>
      <c r="O117" s="21">
        <f t="shared" si="7"/>
        <v>0</v>
      </c>
      <c r="P117" s="21">
        <f t="shared" si="7"/>
        <v>0</v>
      </c>
    </row>
    <row r="118" spans="1:16" ht="15" customHeight="1" x14ac:dyDescent="0.2">
      <c r="A118" s="15" t="s">
        <v>151</v>
      </c>
      <c r="B118" s="16" t="s">
        <v>207</v>
      </c>
      <c r="C118" s="41" t="s">
        <v>152</v>
      </c>
      <c r="D118" s="18">
        <v>22233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9">
        <v>22233</v>
      </c>
      <c r="K118" s="20">
        <f t="shared" si="7"/>
        <v>1</v>
      </c>
      <c r="L118" s="21">
        <f t="shared" si="7"/>
        <v>0</v>
      </c>
      <c r="M118" s="21">
        <f t="shared" si="7"/>
        <v>0</v>
      </c>
      <c r="N118" s="21">
        <f t="shared" si="7"/>
        <v>0</v>
      </c>
      <c r="O118" s="21">
        <f t="shared" si="7"/>
        <v>0</v>
      </c>
      <c r="P118" s="21">
        <f t="shared" si="7"/>
        <v>0</v>
      </c>
    </row>
    <row r="119" spans="1:16" ht="15" customHeight="1" x14ac:dyDescent="0.2">
      <c r="A119" s="15" t="s">
        <v>153</v>
      </c>
      <c r="B119" s="16" t="s">
        <v>207</v>
      </c>
      <c r="C119" s="17" t="s">
        <v>154</v>
      </c>
      <c r="D119" s="18">
        <v>85641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9">
        <v>85641</v>
      </c>
      <c r="K119" s="20">
        <f t="shared" si="7"/>
        <v>1</v>
      </c>
      <c r="L119" s="21">
        <f t="shared" si="7"/>
        <v>0</v>
      </c>
      <c r="M119" s="21">
        <f t="shared" si="7"/>
        <v>0</v>
      </c>
      <c r="N119" s="21">
        <f t="shared" si="7"/>
        <v>0</v>
      </c>
      <c r="O119" s="21">
        <f t="shared" si="7"/>
        <v>0</v>
      </c>
      <c r="P119" s="21">
        <f t="shared" si="7"/>
        <v>0</v>
      </c>
    </row>
    <row r="120" spans="1:16" ht="15" customHeight="1" x14ac:dyDescent="0.2">
      <c r="A120" s="22" t="s">
        <v>155</v>
      </c>
      <c r="B120" s="23" t="s">
        <v>207</v>
      </c>
      <c r="C120" s="39" t="s">
        <v>156</v>
      </c>
      <c r="D120" s="25">
        <v>16511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6">
        <v>16511</v>
      </c>
      <c r="K120" s="27">
        <f t="shared" si="7"/>
        <v>1</v>
      </c>
      <c r="L120" s="28">
        <f t="shared" si="7"/>
        <v>0</v>
      </c>
      <c r="M120" s="28">
        <f t="shared" si="7"/>
        <v>0</v>
      </c>
      <c r="N120" s="28">
        <f t="shared" si="7"/>
        <v>0</v>
      </c>
      <c r="O120" s="28">
        <f t="shared" si="7"/>
        <v>0</v>
      </c>
      <c r="P120" s="28">
        <f t="shared" si="7"/>
        <v>0</v>
      </c>
    </row>
    <row r="121" spans="1:16" ht="15" customHeight="1" x14ac:dyDescent="0.2">
      <c r="A121" s="15" t="s">
        <v>157</v>
      </c>
      <c r="B121" s="16" t="s">
        <v>207</v>
      </c>
      <c r="C121" s="17" t="s">
        <v>158</v>
      </c>
      <c r="D121" s="18">
        <v>56833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9">
        <v>56833</v>
      </c>
      <c r="K121" s="20">
        <f t="shared" si="7"/>
        <v>1</v>
      </c>
      <c r="L121" s="21">
        <f t="shared" si="7"/>
        <v>0</v>
      </c>
      <c r="M121" s="21">
        <f t="shared" si="7"/>
        <v>0</v>
      </c>
      <c r="N121" s="21">
        <f t="shared" si="7"/>
        <v>0</v>
      </c>
      <c r="O121" s="21">
        <f t="shared" si="7"/>
        <v>0</v>
      </c>
      <c r="P121" s="21">
        <f t="shared" si="7"/>
        <v>0</v>
      </c>
    </row>
    <row r="122" spans="1:16" ht="15" customHeight="1" thickBot="1" x14ac:dyDescent="0.25">
      <c r="A122" s="29"/>
      <c r="B122" s="30"/>
      <c r="C122" s="31" t="s">
        <v>159</v>
      </c>
      <c r="D122" s="32">
        <f t="shared" ref="D122:J122" si="8">SUM(D81:D121)</f>
        <v>6332935</v>
      </c>
      <c r="E122" s="32">
        <f t="shared" si="8"/>
        <v>3205</v>
      </c>
      <c r="F122" s="32">
        <f t="shared" si="8"/>
        <v>22714</v>
      </c>
      <c r="G122" s="32">
        <f t="shared" si="8"/>
        <v>-95489</v>
      </c>
      <c r="H122" s="32">
        <f t="shared" si="8"/>
        <v>6901833</v>
      </c>
      <c r="I122" s="32">
        <f t="shared" si="8"/>
        <v>0</v>
      </c>
      <c r="J122" s="33">
        <f t="shared" si="8"/>
        <v>13165198</v>
      </c>
      <c r="K122" s="34">
        <f t="shared" si="7"/>
        <v>0.4810360618959168</v>
      </c>
      <c r="L122" s="35">
        <f t="shared" si="7"/>
        <v>2.4344487640823935E-4</v>
      </c>
      <c r="M122" s="35">
        <f t="shared" si="7"/>
        <v>1.7253063721487515E-3</v>
      </c>
      <c r="N122" s="35">
        <f t="shared" si="7"/>
        <v>-7.2531381601704734E-3</v>
      </c>
      <c r="O122" s="35">
        <f t="shared" si="7"/>
        <v>0.52424832501569674</v>
      </c>
      <c r="P122" s="35">
        <f t="shared" si="7"/>
        <v>0</v>
      </c>
    </row>
    <row r="123" spans="1:16" ht="8.25" customHeight="1" thickTop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8"/>
      <c r="K123" s="37"/>
      <c r="L123" s="37"/>
      <c r="M123" s="37"/>
      <c r="N123" s="37"/>
      <c r="O123" s="38"/>
      <c r="P123" s="38"/>
    </row>
    <row r="124" spans="1:16" ht="15" customHeight="1" x14ac:dyDescent="0.2">
      <c r="A124" s="8" t="s">
        <v>160</v>
      </c>
      <c r="B124" s="9" t="s">
        <v>207</v>
      </c>
      <c r="C124" s="10" t="s">
        <v>161</v>
      </c>
      <c r="D124" s="11">
        <v>229866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2">
        <v>229866</v>
      </c>
      <c r="K124" s="13">
        <f t="shared" ref="K124:P139" si="9">IFERROR(D124/$J124,0)</f>
        <v>1</v>
      </c>
      <c r="L124" s="14">
        <f t="shared" si="9"/>
        <v>0</v>
      </c>
      <c r="M124" s="14">
        <f t="shared" si="9"/>
        <v>0</v>
      </c>
      <c r="N124" s="14">
        <f t="shared" si="9"/>
        <v>0</v>
      </c>
      <c r="O124" s="14">
        <f t="shared" si="9"/>
        <v>0</v>
      </c>
      <c r="P124" s="14">
        <f t="shared" si="9"/>
        <v>0</v>
      </c>
    </row>
    <row r="125" spans="1:16" ht="15" customHeight="1" x14ac:dyDescent="0.2">
      <c r="A125" s="15" t="s">
        <v>162</v>
      </c>
      <c r="B125" s="16" t="s">
        <v>207</v>
      </c>
      <c r="C125" s="41" t="s">
        <v>163</v>
      </c>
      <c r="D125" s="18">
        <v>213913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9">
        <v>213913</v>
      </c>
      <c r="K125" s="20">
        <f t="shared" si="9"/>
        <v>1</v>
      </c>
      <c r="L125" s="21">
        <f t="shared" si="9"/>
        <v>0</v>
      </c>
      <c r="M125" s="21">
        <f t="shared" si="9"/>
        <v>0</v>
      </c>
      <c r="N125" s="21">
        <f t="shared" si="9"/>
        <v>0</v>
      </c>
      <c r="O125" s="21">
        <f t="shared" si="9"/>
        <v>0</v>
      </c>
      <c r="P125" s="21">
        <f t="shared" si="9"/>
        <v>0</v>
      </c>
    </row>
    <row r="126" spans="1:16" ht="15" customHeight="1" x14ac:dyDescent="0.2">
      <c r="A126" s="15" t="s">
        <v>164</v>
      </c>
      <c r="B126" s="16" t="s">
        <v>207</v>
      </c>
      <c r="C126" s="17" t="s">
        <v>165</v>
      </c>
      <c r="D126" s="18">
        <v>179712</v>
      </c>
      <c r="E126" s="18">
        <v>0</v>
      </c>
      <c r="F126" s="18">
        <v>1085</v>
      </c>
      <c r="G126" s="18">
        <v>0</v>
      </c>
      <c r="H126" s="18">
        <v>0</v>
      </c>
      <c r="I126" s="18">
        <v>0</v>
      </c>
      <c r="J126" s="19">
        <v>180797</v>
      </c>
      <c r="K126" s="20">
        <f t="shared" si="9"/>
        <v>0.99399879422778037</v>
      </c>
      <c r="L126" s="21">
        <f t="shared" si="9"/>
        <v>0</v>
      </c>
      <c r="M126" s="21">
        <f t="shared" si="9"/>
        <v>6.0012057722196718E-3</v>
      </c>
      <c r="N126" s="21">
        <f t="shared" si="9"/>
        <v>0</v>
      </c>
      <c r="O126" s="21">
        <f t="shared" si="9"/>
        <v>0</v>
      </c>
      <c r="P126" s="21">
        <f t="shared" si="9"/>
        <v>0</v>
      </c>
    </row>
    <row r="127" spans="1:16" ht="15" customHeight="1" x14ac:dyDescent="0.2">
      <c r="A127" s="15" t="s">
        <v>166</v>
      </c>
      <c r="B127" s="16" t="s">
        <v>207</v>
      </c>
      <c r="C127" s="17" t="s">
        <v>167</v>
      </c>
      <c r="D127" s="18">
        <v>124845</v>
      </c>
      <c r="E127" s="18">
        <v>0</v>
      </c>
      <c r="F127" s="18">
        <v>0</v>
      </c>
      <c r="G127" s="18">
        <v>43038</v>
      </c>
      <c r="H127" s="18">
        <v>0</v>
      </c>
      <c r="I127" s="18">
        <v>0</v>
      </c>
      <c r="J127" s="19">
        <v>167883</v>
      </c>
      <c r="K127" s="20">
        <f t="shared" si="9"/>
        <v>0.74364289415843177</v>
      </c>
      <c r="L127" s="21">
        <f t="shared" si="9"/>
        <v>0</v>
      </c>
      <c r="M127" s="21">
        <f t="shared" si="9"/>
        <v>0</v>
      </c>
      <c r="N127" s="21">
        <f t="shared" si="9"/>
        <v>0.25635710584156823</v>
      </c>
      <c r="O127" s="21">
        <f t="shared" si="9"/>
        <v>0</v>
      </c>
      <c r="P127" s="21">
        <f t="shared" si="9"/>
        <v>0</v>
      </c>
    </row>
    <row r="128" spans="1:16" ht="15" customHeight="1" x14ac:dyDescent="0.2">
      <c r="A128" s="22" t="s">
        <v>168</v>
      </c>
      <c r="B128" s="23" t="s">
        <v>207</v>
      </c>
      <c r="C128" s="39" t="s">
        <v>169</v>
      </c>
      <c r="D128" s="25">
        <v>147820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6">
        <v>147820</v>
      </c>
      <c r="K128" s="27">
        <f t="shared" si="9"/>
        <v>1</v>
      </c>
      <c r="L128" s="28">
        <f t="shared" si="9"/>
        <v>0</v>
      </c>
      <c r="M128" s="28">
        <f t="shared" si="9"/>
        <v>0</v>
      </c>
      <c r="N128" s="28">
        <f t="shared" si="9"/>
        <v>0</v>
      </c>
      <c r="O128" s="28">
        <f t="shared" si="9"/>
        <v>0</v>
      </c>
      <c r="P128" s="28">
        <f t="shared" si="9"/>
        <v>0</v>
      </c>
    </row>
    <row r="129" spans="1:17" ht="15" customHeight="1" x14ac:dyDescent="0.2">
      <c r="A129" s="8" t="s">
        <v>170</v>
      </c>
      <c r="B129" s="9" t="s">
        <v>207</v>
      </c>
      <c r="C129" s="10" t="s">
        <v>171</v>
      </c>
      <c r="D129" s="11">
        <v>222557</v>
      </c>
      <c r="E129" s="11">
        <v>0</v>
      </c>
      <c r="F129" s="11">
        <v>0</v>
      </c>
      <c r="G129" s="11">
        <v>32700</v>
      </c>
      <c r="H129" s="11">
        <v>0</v>
      </c>
      <c r="I129" s="11">
        <v>0</v>
      </c>
      <c r="J129" s="12">
        <v>255257</v>
      </c>
      <c r="K129" s="13">
        <f t="shared" si="9"/>
        <v>0.87189381681991096</v>
      </c>
      <c r="L129" s="14">
        <f t="shared" si="9"/>
        <v>0</v>
      </c>
      <c r="M129" s="14">
        <f t="shared" si="9"/>
        <v>0</v>
      </c>
      <c r="N129" s="14">
        <f t="shared" si="9"/>
        <v>0.12810618318008909</v>
      </c>
      <c r="O129" s="14">
        <f t="shared" si="9"/>
        <v>0</v>
      </c>
      <c r="P129" s="14">
        <f t="shared" si="9"/>
        <v>0</v>
      </c>
    </row>
    <row r="130" spans="1:17" ht="15" customHeight="1" x14ac:dyDescent="0.2">
      <c r="A130" s="15" t="s">
        <v>172</v>
      </c>
      <c r="B130" s="16" t="s">
        <v>207</v>
      </c>
      <c r="C130" s="41" t="s">
        <v>173</v>
      </c>
      <c r="D130" s="18">
        <v>92188</v>
      </c>
      <c r="E130" s="18">
        <v>0</v>
      </c>
      <c r="F130" s="18">
        <v>0</v>
      </c>
      <c r="G130" s="18">
        <v>33</v>
      </c>
      <c r="H130" s="18">
        <v>0</v>
      </c>
      <c r="I130" s="18">
        <v>0</v>
      </c>
      <c r="J130" s="19">
        <v>92221</v>
      </c>
      <c r="K130" s="20">
        <f t="shared" si="9"/>
        <v>0.9996421639322931</v>
      </c>
      <c r="L130" s="21">
        <f t="shared" si="9"/>
        <v>0</v>
      </c>
      <c r="M130" s="21">
        <f t="shared" si="9"/>
        <v>0</v>
      </c>
      <c r="N130" s="21">
        <f t="shared" si="9"/>
        <v>3.5783606770692144E-4</v>
      </c>
      <c r="O130" s="21">
        <f t="shared" si="9"/>
        <v>0</v>
      </c>
      <c r="P130" s="21">
        <f t="shared" si="9"/>
        <v>0</v>
      </c>
    </row>
    <row r="131" spans="1:17" ht="15" customHeight="1" x14ac:dyDescent="0.2">
      <c r="A131" s="15" t="s">
        <v>174</v>
      </c>
      <c r="B131" s="16" t="s">
        <v>207</v>
      </c>
      <c r="C131" s="17" t="s">
        <v>175</v>
      </c>
      <c r="D131" s="18">
        <v>275527</v>
      </c>
      <c r="E131" s="18">
        <v>0</v>
      </c>
      <c r="F131" s="18">
        <v>9009</v>
      </c>
      <c r="G131" s="18">
        <v>4665</v>
      </c>
      <c r="H131" s="18">
        <v>0</v>
      </c>
      <c r="I131" s="18">
        <v>0</v>
      </c>
      <c r="J131" s="19">
        <v>289201</v>
      </c>
      <c r="K131" s="20">
        <f t="shared" si="9"/>
        <v>0.95271800581602417</v>
      </c>
      <c r="L131" s="21">
        <f t="shared" si="9"/>
        <v>0</v>
      </c>
      <c r="M131" s="21">
        <f t="shared" si="9"/>
        <v>3.115134456658172E-2</v>
      </c>
      <c r="N131" s="21">
        <f t="shared" si="9"/>
        <v>1.6130649617394129E-2</v>
      </c>
      <c r="O131" s="21">
        <f t="shared" si="9"/>
        <v>0</v>
      </c>
      <c r="P131" s="21">
        <f t="shared" si="9"/>
        <v>0</v>
      </c>
    </row>
    <row r="132" spans="1:17" ht="15" customHeight="1" x14ac:dyDescent="0.2">
      <c r="A132" s="15" t="s">
        <v>176</v>
      </c>
      <c r="B132" s="16" t="s">
        <v>207</v>
      </c>
      <c r="C132" s="17" t="s">
        <v>177</v>
      </c>
      <c r="D132" s="18">
        <v>143539</v>
      </c>
      <c r="E132" s="18">
        <v>0</v>
      </c>
      <c r="F132" s="18">
        <v>0</v>
      </c>
      <c r="G132" s="18">
        <v>450</v>
      </c>
      <c r="H132" s="18">
        <v>0</v>
      </c>
      <c r="I132" s="18">
        <v>0</v>
      </c>
      <c r="J132" s="19">
        <v>143989</v>
      </c>
      <c r="K132" s="20">
        <f t="shared" si="9"/>
        <v>0.99687476126648566</v>
      </c>
      <c r="L132" s="21">
        <f t="shared" si="9"/>
        <v>0</v>
      </c>
      <c r="M132" s="21">
        <f t="shared" si="9"/>
        <v>0</v>
      </c>
      <c r="N132" s="21">
        <f t="shared" si="9"/>
        <v>3.1252387335143658E-3</v>
      </c>
      <c r="O132" s="21">
        <f t="shared" si="9"/>
        <v>0</v>
      </c>
      <c r="P132" s="21">
        <f t="shared" si="9"/>
        <v>0</v>
      </c>
    </row>
    <row r="133" spans="1:17" ht="15" customHeight="1" x14ac:dyDescent="0.2">
      <c r="A133" s="22" t="s">
        <v>178</v>
      </c>
      <c r="B133" s="23" t="s">
        <v>207</v>
      </c>
      <c r="C133" s="39" t="s">
        <v>179</v>
      </c>
      <c r="D133" s="25">
        <v>244453</v>
      </c>
      <c r="E133" s="25">
        <v>0</v>
      </c>
      <c r="F133" s="25">
        <v>0</v>
      </c>
      <c r="G133" s="25">
        <v>450</v>
      </c>
      <c r="H133" s="25">
        <v>0</v>
      </c>
      <c r="I133" s="25">
        <v>0</v>
      </c>
      <c r="J133" s="26">
        <v>244903</v>
      </c>
      <c r="K133" s="27">
        <f t="shared" si="9"/>
        <v>0.99816253782109654</v>
      </c>
      <c r="L133" s="28">
        <f t="shared" si="9"/>
        <v>0</v>
      </c>
      <c r="M133" s="28">
        <f t="shared" si="9"/>
        <v>0</v>
      </c>
      <c r="N133" s="28">
        <f t="shared" si="9"/>
        <v>1.8374621789034843E-3</v>
      </c>
      <c r="O133" s="28">
        <f t="shared" si="9"/>
        <v>0</v>
      </c>
      <c r="P133" s="28">
        <f t="shared" si="9"/>
        <v>0</v>
      </c>
    </row>
    <row r="134" spans="1:17" ht="15" customHeight="1" x14ac:dyDescent="0.2">
      <c r="A134" s="8" t="s">
        <v>180</v>
      </c>
      <c r="B134" s="9" t="s">
        <v>207</v>
      </c>
      <c r="C134" s="10" t="s">
        <v>181</v>
      </c>
      <c r="D134" s="11">
        <v>425085</v>
      </c>
      <c r="E134" s="11">
        <v>0</v>
      </c>
      <c r="F134" s="11">
        <v>0</v>
      </c>
      <c r="G134" s="11">
        <v>3067</v>
      </c>
      <c r="H134" s="11">
        <v>0</v>
      </c>
      <c r="I134" s="11">
        <v>0</v>
      </c>
      <c r="J134" s="12">
        <v>428152</v>
      </c>
      <c r="K134" s="13">
        <f t="shared" si="9"/>
        <v>0.99283665614080985</v>
      </c>
      <c r="L134" s="14">
        <f t="shared" si="9"/>
        <v>0</v>
      </c>
      <c r="M134" s="14">
        <f t="shared" si="9"/>
        <v>0</v>
      </c>
      <c r="N134" s="14">
        <f t="shared" si="9"/>
        <v>7.1633438591901938E-3</v>
      </c>
      <c r="O134" s="14">
        <f t="shared" si="9"/>
        <v>0</v>
      </c>
      <c r="P134" s="14">
        <f t="shared" si="9"/>
        <v>0</v>
      </c>
    </row>
    <row r="135" spans="1:17" ht="15" customHeight="1" x14ac:dyDescent="0.2">
      <c r="A135" s="15" t="s">
        <v>182</v>
      </c>
      <c r="B135" s="16" t="s">
        <v>207</v>
      </c>
      <c r="C135" s="41" t="s">
        <v>183</v>
      </c>
      <c r="D135" s="18">
        <v>160533</v>
      </c>
      <c r="E135" s="18">
        <v>6847</v>
      </c>
      <c r="F135" s="18">
        <v>27628</v>
      </c>
      <c r="G135" s="18">
        <v>450</v>
      </c>
      <c r="H135" s="18">
        <v>0</v>
      </c>
      <c r="I135" s="18">
        <v>0</v>
      </c>
      <c r="J135" s="19">
        <v>195458</v>
      </c>
      <c r="K135" s="20">
        <f t="shared" si="9"/>
        <v>0.82131711160453913</v>
      </c>
      <c r="L135" s="21">
        <f t="shared" si="9"/>
        <v>3.5030543646205323E-2</v>
      </c>
      <c r="M135" s="21">
        <f t="shared" si="9"/>
        <v>0.14135005985940713</v>
      </c>
      <c r="N135" s="21">
        <f t="shared" si="9"/>
        <v>2.3022848898484583E-3</v>
      </c>
      <c r="O135" s="21">
        <f t="shared" si="9"/>
        <v>0</v>
      </c>
      <c r="P135" s="21">
        <f t="shared" si="9"/>
        <v>0</v>
      </c>
    </row>
    <row r="136" spans="1:17" ht="15" customHeight="1" x14ac:dyDescent="0.2">
      <c r="A136" s="15" t="s">
        <v>184</v>
      </c>
      <c r="B136" s="16" t="s">
        <v>207</v>
      </c>
      <c r="C136" s="17" t="s">
        <v>185</v>
      </c>
      <c r="D136" s="18">
        <v>58608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9">
        <v>58608</v>
      </c>
      <c r="K136" s="20">
        <f t="shared" si="9"/>
        <v>1</v>
      </c>
      <c r="L136" s="21">
        <f t="shared" si="9"/>
        <v>0</v>
      </c>
      <c r="M136" s="21">
        <f t="shared" si="9"/>
        <v>0</v>
      </c>
      <c r="N136" s="21">
        <f t="shared" si="9"/>
        <v>0</v>
      </c>
      <c r="O136" s="21">
        <f t="shared" si="9"/>
        <v>0</v>
      </c>
      <c r="P136" s="21">
        <f t="shared" si="9"/>
        <v>0</v>
      </c>
    </row>
    <row r="137" spans="1:17" ht="15" customHeight="1" x14ac:dyDescent="0.2">
      <c r="A137" s="15" t="s">
        <v>186</v>
      </c>
      <c r="B137" s="16" t="s">
        <v>207</v>
      </c>
      <c r="C137" s="17" t="s">
        <v>187</v>
      </c>
      <c r="D137" s="18">
        <v>132285</v>
      </c>
      <c r="E137" s="18">
        <v>0</v>
      </c>
      <c r="F137" s="18">
        <v>1200</v>
      </c>
      <c r="G137" s="18">
        <v>0</v>
      </c>
      <c r="H137" s="18">
        <v>0</v>
      </c>
      <c r="I137" s="18">
        <v>0</v>
      </c>
      <c r="J137" s="19">
        <v>133485</v>
      </c>
      <c r="K137" s="20">
        <f t="shared" si="9"/>
        <v>0.99101022586807508</v>
      </c>
      <c r="L137" s="21">
        <f t="shared" si="9"/>
        <v>0</v>
      </c>
      <c r="M137" s="21">
        <f t="shared" si="9"/>
        <v>8.9897741319249352E-3</v>
      </c>
      <c r="N137" s="21">
        <f t="shared" si="9"/>
        <v>0</v>
      </c>
      <c r="O137" s="21">
        <f t="shared" si="9"/>
        <v>0</v>
      </c>
      <c r="P137" s="21">
        <f t="shared" si="9"/>
        <v>0</v>
      </c>
    </row>
    <row r="138" spans="1:17" ht="15" customHeight="1" x14ac:dyDescent="0.2">
      <c r="A138" s="22" t="s">
        <v>188</v>
      </c>
      <c r="B138" s="23" t="s">
        <v>207</v>
      </c>
      <c r="C138" s="39" t="s">
        <v>189</v>
      </c>
      <c r="D138" s="25">
        <v>166889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6">
        <v>166889</v>
      </c>
      <c r="K138" s="27">
        <f t="shared" si="9"/>
        <v>1</v>
      </c>
      <c r="L138" s="28">
        <f t="shared" si="9"/>
        <v>0</v>
      </c>
      <c r="M138" s="28">
        <f t="shared" si="9"/>
        <v>0</v>
      </c>
      <c r="N138" s="28">
        <f t="shared" si="9"/>
        <v>0</v>
      </c>
      <c r="O138" s="28">
        <f t="shared" si="9"/>
        <v>0</v>
      </c>
      <c r="P138" s="28">
        <f t="shared" si="9"/>
        <v>0</v>
      </c>
    </row>
    <row r="139" spans="1:17" ht="15" customHeight="1" x14ac:dyDescent="0.2">
      <c r="A139" s="8" t="s">
        <v>190</v>
      </c>
      <c r="B139" s="9" t="s">
        <v>207</v>
      </c>
      <c r="C139" s="10" t="s">
        <v>191</v>
      </c>
      <c r="D139" s="11">
        <v>104813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2">
        <v>104813</v>
      </c>
      <c r="K139" s="13">
        <f t="shared" si="9"/>
        <v>1</v>
      </c>
      <c r="L139" s="14">
        <f t="shared" si="9"/>
        <v>0</v>
      </c>
      <c r="M139" s="14">
        <f t="shared" si="9"/>
        <v>0</v>
      </c>
      <c r="N139" s="14">
        <f t="shared" si="9"/>
        <v>0</v>
      </c>
      <c r="O139" s="14">
        <f t="shared" si="9"/>
        <v>0</v>
      </c>
      <c r="P139" s="14">
        <f t="shared" si="9"/>
        <v>0</v>
      </c>
    </row>
    <row r="140" spans="1:17" ht="15" customHeight="1" x14ac:dyDescent="0.2">
      <c r="A140" s="15" t="s">
        <v>192</v>
      </c>
      <c r="B140" s="16" t="s">
        <v>207</v>
      </c>
      <c r="C140" s="41" t="s">
        <v>193</v>
      </c>
      <c r="D140" s="18">
        <v>113680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9">
        <v>113680</v>
      </c>
      <c r="K140" s="20">
        <f t="shared" ref="K140:P149" si="10">IFERROR(D140/$J140,0)</f>
        <v>1</v>
      </c>
      <c r="L140" s="21">
        <f t="shared" si="10"/>
        <v>0</v>
      </c>
      <c r="M140" s="21">
        <f t="shared" si="10"/>
        <v>0</v>
      </c>
      <c r="N140" s="21">
        <f t="shared" si="10"/>
        <v>0</v>
      </c>
      <c r="O140" s="21">
        <f t="shared" si="10"/>
        <v>0</v>
      </c>
      <c r="P140" s="21">
        <f t="shared" si="10"/>
        <v>0</v>
      </c>
    </row>
    <row r="141" spans="1:17" ht="15" customHeight="1" x14ac:dyDescent="0.2">
      <c r="A141" s="15" t="s">
        <v>194</v>
      </c>
      <c r="B141" s="16" t="s">
        <v>207</v>
      </c>
      <c r="C141" s="17" t="s">
        <v>195</v>
      </c>
      <c r="D141" s="18">
        <v>145236</v>
      </c>
      <c r="E141" s="18">
        <v>0</v>
      </c>
      <c r="F141" s="18">
        <v>0</v>
      </c>
      <c r="G141" s="18">
        <v>450</v>
      </c>
      <c r="H141" s="18">
        <v>0</v>
      </c>
      <c r="I141" s="18">
        <v>0</v>
      </c>
      <c r="J141" s="19">
        <v>145686</v>
      </c>
      <c r="K141" s="20">
        <f t="shared" si="10"/>
        <v>0.99691116510852107</v>
      </c>
      <c r="L141" s="21">
        <f t="shared" si="10"/>
        <v>0</v>
      </c>
      <c r="M141" s="21">
        <f t="shared" si="10"/>
        <v>0</v>
      </c>
      <c r="N141" s="21">
        <f t="shared" si="10"/>
        <v>3.088834891478934E-3</v>
      </c>
      <c r="O141" s="21">
        <f t="shared" si="10"/>
        <v>0</v>
      </c>
      <c r="P141" s="21">
        <f t="shared" si="10"/>
        <v>0</v>
      </c>
    </row>
    <row r="142" spans="1:17" ht="15" customHeight="1" x14ac:dyDescent="0.2">
      <c r="A142" s="15" t="s">
        <v>196</v>
      </c>
      <c r="B142" s="16" t="s">
        <v>207</v>
      </c>
      <c r="C142" s="17" t="s">
        <v>197</v>
      </c>
      <c r="D142" s="18">
        <v>34339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9">
        <v>34339</v>
      </c>
      <c r="K142" s="20">
        <f t="shared" si="10"/>
        <v>1</v>
      </c>
      <c r="L142" s="21">
        <f t="shared" si="10"/>
        <v>0</v>
      </c>
      <c r="M142" s="21">
        <f t="shared" si="10"/>
        <v>0</v>
      </c>
      <c r="N142" s="21">
        <f t="shared" si="10"/>
        <v>0</v>
      </c>
      <c r="O142" s="21">
        <f t="shared" si="10"/>
        <v>0</v>
      </c>
      <c r="P142" s="21">
        <f t="shared" si="10"/>
        <v>0</v>
      </c>
    </row>
    <row r="143" spans="1:17" ht="15" customHeight="1" x14ac:dyDescent="0.2">
      <c r="A143" s="22" t="s">
        <v>198</v>
      </c>
      <c r="B143" s="23" t="s">
        <v>207</v>
      </c>
      <c r="C143" s="39" t="s">
        <v>199</v>
      </c>
      <c r="D143" s="25">
        <v>102135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102135</v>
      </c>
      <c r="K143" s="27">
        <f t="shared" si="10"/>
        <v>1</v>
      </c>
      <c r="L143" s="28">
        <f t="shared" si="10"/>
        <v>0</v>
      </c>
      <c r="M143" s="28">
        <f t="shared" si="10"/>
        <v>0</v>
      </c>
      <c r="N143" s="28">
        <f t="shared" si="10"/>
        <v>0</v>
      </c>
      <c r="O143" s="28">
        <f t="shared" si="10"/>
        <v>0</v>
      </c>
      <c r="P143" s="28">
        <f t="shared" si="10"/>
        <v>0</v>
      </c>
    </row>
    <row r="144" spans="1:17" ht="15" customHeight="1" x14ac:dyDescent="0.2">
      <c r="A144" s="15" t="s">
        <v>200</v>
      </c>
      <c r="B144" s="16" t="s">
        <v>207</v>
      </c>
      <c r="C144" s="17" t="s">
        <v>201</v>
      </c>
      <c r="D144" s="18">
        <v>76745</v>
      </c>
      <c r="E144" s="18">
        <v>0</v>
      </c>
      <c r="F144" s="18">
        <v>0</v>
      </c>
      <c r="G144" s="18">
        <v>3000</v>
      </c>
      <c r="H144" s="18">
        <v>0</v>
      </c>
      <c r="I144" s="18">
        <v>0</v>
      </c>
      <c r="J144" s="19">
        <v>79745</v>
      </c>
      <c r="K144" s="20">
        <f t="shared" si="10"/>
        <v>0.96238008652580098</v>
      </c>
      <c r="L144" s="21">
        <f t="shared" si="10"/>
        <v>0</v>
      </c>
      <c r="M144" s="21">
        <f t="shared" si="10"/>
        <v>0</v>
      </c>
      <c r="N144" s="21">
        <f t="shared" si="10"/>
        <v>3.7619913474199011E-2</v>
      </c>
      <c r="O144" s="21">
        <f t="shared" si="10"/>
        <v>0</v>
      </c>
      <c r="P144" s="21">
        <f t="shared" si="10"/>
        <v>0</v>
      </c>
      <c r="Q144" s="3"/>
    </row>
    <row r="145" spans="1:17" ht="15" customHeight="1" x14ac:dyDescent="0.2">
      <c r="A145" s="22" t="s">
        <v>202</v>
      </c>
      <c r="B145" s="23" t="s">
        <v>207</v>
      </c>
      <c r="C145" s="39" t="s">
        <v>203</v>
      </c>
      <c r="D145" s="25">
        <v>79107</v>
      </c>
      <c r="E145" s="25">
        <v>6183</v>
      </c>
      <c r="F145" s="25">
        <v>17045</v>
      </c>
      <c r="G145" s="25">
        <v>453</v>
      </c>
      <c r="H145" s="25">
        <v>0</v>
      </c>
      <c r="I145" s="25">
        <v>0</v>
      </c>
      <c r="J145" s="26">
        <v>102788</v>
      </c>
      <c r="K145" s="27">
        <f t="shared" si="10"/>
        <v>0.76961318441841464</v>
      </c>
      <c r="L145" s="28">
        <f t="shared" si="10"/>
        <v>6.0152936140405497E-2</v>
      </c>
      <c r="M145" s="28">
        <f t="shared" si="10"/>
        <v>0.16582675020430401</v>
      </c>
      <c r="N145" s="28">
        <f t="shared" si="10"/>
        <v>4.4071292368759001E-3</v>
      </c>
      <c r="O145" s="28">
        <f t="shared" si="10"/>
        <v>0</v>
      </c>
      <c r="P145" s="28">
        <f t="shared" si="10"/>
        <v>0</v>
      </c>
      <c r="Q145" s="3"/>
    </row>
    <row r="146" spans="1:17" ht="15" customHeight="1" thickBot="1" x14ac:dyDescent="0.25">
      <c r="A146" s="29"/>
      <c r="B146" s="30"/>
      <c r="C146" s="31" t="s">
        <v>204</v>
      </c>
      <c r="D146" s="32">
        <f>SUM(D124:D145)</f>
        <v>3473875</v>
      </c>
      <c r="E146" s="32">
        <f t="shared" ref="E146:I146" si="11">SUM(E124:E145)</f>
        <v>13030</v>
      </c>
      <c r="F146" s="32">
        <f t="shared" si="11"/>
        <v>55967</v>
      </c>
      <c r="G146" s="32">
        <f t="shared" si="11"/>
        <v>88756</v>
      </c>
      <c r="H146" s="32">
        <f t="shared" si="11"/>
        <v>0</v>
      </c>
      <c r="I146" s="32">
        <f t="shared" si="11"/>
        <v>0</v>
      </c>
      <c r="J146" s="33">
        <f>SUM(J124:J145)</f>
        <v>3631628</v>
      </c>
      <c r="K146" s="34">
        <f t="shared" si="10"/>
        <v>0.95656135485242433</v>
      </c>
      <c r="L146" s="35">
        <f t="shared" si="10"/>
        <v>3.5879225515388692E-3</v>
      </c>
      <c r="M146" s="35">
        <f t="shared" si="10"/>
        <v>1.541099473844788E-2</v>
      </c>
      <c r="N146" s="35">
        <f t="shared" si="10"/>
        <v>2.4439727857588939E-2</v>
      </c>
      <c r="O146" s="35">
        <f t="shared" si="10"/>
        <v>0</v>
      </c>
      <c r="P146" s="35">
        <f t="shared" si="10"/>
        <v>0</v>
      </c>
    </row>
    <row r="147" spans="1:17" ht="8.25" customHeight="1" thickTop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8"/>
      <c r="K147" s="37"/>
      <c r="L147" s="37"/>
      <c r="M147" s="37"/>
      <c r="N147" s="37"/>
      <c r="O147" s="38"/>
      <c r="P147" s="38"/>
    </row>
    <row r="148" spans="1:17" ht="15" customHeight="1" thickBot="1" x14ac:dyDescent="0.25">
      <c r="A148" s="29"/>
      <c r="B148" s="30"/>
      <c r="C148" s="31" t="s">
        <v>205</v>
      </c>
      <c r="D148" s="32">
        <f t="shared" ref="D148:J148" si="12">SUM(D74,D79,D122,D146)</f>
        <v>56562665</v>
      </c>
      <c r="E148" s="32">
        <f t="shared" si="12"/>
        <v>1641454</v>
      </c>
      <c r="F148" s="32">
        <f t="shared" si="12"/>
        <v>2357175</v>
      </c>
      <c r="G148" s="32">
        <f t="shared" si="12"/>
        <v>2784911</v>
      </c>
      <c r="H148" s="32">
        <f t="shared" si="12"/>
        <v>371070144</v>
      </c>
      <c r="I148" s="32">
        <f t="shared" si="12"/>
        <v>6700122</v>
      </c>
      <c r="J148" s="33">
        <f t="shared" si="12"/>
        <v>441116471</v>
      </c>
      <c r="K148" s="34">
        <f>IFERROR(D148/$J148,0)</f>
        <v>0.12822614596950746</v>
      </c>
      <c r="L148" s="35">
        <f>IFERROR(E148/$J148,0)</f>
        <v>3.7211351375723172E-3</v>
      </c>
      <c r="M148" s="35">
        <f t="shared" ref="M148:P148" si="13">IFERROR(F148/$J148,0)</f>
        <v>5.3436567323281838E-3</v>
      </c>
      <c r="N148" s="35">
        <f t="shared" si="13"/>
        <v>6.3133235394422626E-3</v>
      </c>
      <c r="O148" s="35">
        <f t="shared" si="13"/>
        <v>0.84120672973011701</v>
      </c>
      <c r="P148" s="35">
        <f t="shared" si="13"/>
        <v>1.5189008891032772E-2</v>
      </c>
    </row>
    <row r="149" spans="1:17" s="42" customFormat="1" ht="15" customHeight="1" thickTop="1" x14ac:dyDescent="0.2">
      <c r="A149" s="42" t="s">
        <v>206</v>
      </c>
    </row>
    <row r="154" spans="1:17" x14ac:dyDescent="0.2">
      <c r="C154" s="43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2019-07-03T20:28:02Z</cp:lastPrinted>
  <dcterms:created xsi:type="dcterms:W3CDTF">2019-07-03T20:26:01Z</dcterms:created>
  <dcterms:modified xsi:type="dcterms:W3CDTF">2019-07-03T20:28:09Z</dcterms:modified>
</cp:coreProperties>
</file>