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Salaries - 100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'Salaries - 100'!$A$1:$AO$131</definedName>
    <definedName name="_xlnm.Print_Titles" localSheetId="0">'Salaries - 100'!$A:$B,'Salaries - 100'!$1:$2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7" i="1"/>
  <c r="J127" i="1"/>
  <c r="L127" i="1"/>
  <c r="N127" i="1"/>
  <c r="P127" i="1"/>
  <c r="R127" i="1"/>
  <c r="T127" i="1"/>
  <c r="V127" i="1"/>
  <c r="X127" i="1"/>
  <c r="Z127" i="1"/>
  <c r="AB127" i="1"/>
  <c r="AD127" i="1"/>
  <c r="AF127" i="1"/>
  <c r="AH127" i="1"/>
  <c r="AJ127" i="1"/>
  <c r="AL127" i="1"/>
  <c r="D127" i="1"/>
  <c r="C127" i="1"/>
  <c r="AG127" i="1" s="1"/>
  <c r="F120" i="1"/>
  <c r="H120" i="1"/>
  <c r="J120" i="1"/>
  <c r="L120" i="1"/>
  <c r="N120" i="1"/>
  <c r="P120" i="1"/>
  <c r="R120" i="1"/>
  <c r="T120" i="1"/>
  <c r="V120" i="1"/>
  <c r="X120" i="1"/>
  <c r="Z120" i="1"/>
  <c r="AB120" i="1"/>
  <c r="AD120" i="1"/>
  <c r="AF120" i="1"/>
  <c r="AH120" i="1"/>
  <c r="AJ120" i="1"/>
  <c r="AL120" i="1"/>
  <c r="D120" i="1"/>
  <c r="C120" i="1"/>
  <c r="M120" i="1" s="1"/>
  <c r="F78" i="1"/>
  <c r="H78" i="1"/>
  <c r="J78" i="1"/>
  <c r="L78" i="1"/>
  <c r="N78" i="1"/>
  <c r="P78" i="1"/>
  <c r="R78" i="1"/>
  <c r="T78" i="1"/>
  <c r="V78" i="1"/>
  <c r="X78" i="1"/>
  <c r="Z78" i="1"/>
  <c r="AB78" i="1"/>
  <c r="AD78" i="1"/>
  <c r="AF78" i="1"/>
  <c r="AH78" i="1"/>
  <c r="AJ78" i="1"/>
  <c r="AL78" i="1"/>
  <c r="C78" i="1"/>
  <c r="D78" i="1"/>
  <c r="F73" i="1"/>
  <c r="H73" i="1"/>
  <c r="J73" i="1"/>
  <c r="L73" i="1"/>
  <c r="N73" i="1"/>
  <c r="P73" i="1"/>
  <c r="R73" i="1"/>
  <c r="T73" i="1"/>
  <c r="V73" i="1"/>
  <c r="X73" i="1"/>
  <c r="Z73" i="1"/>
  <c r="AB73" i="1"/>
  <c r="AD73" i="1"/>
  <c r="AF73" i="1"/>
  <c r="AH73" i="1"/>
  <c r="AJ73" i="1"/>
  <c r="AL73" i="1"/>
  <c r="D73" i="1"/>
  <c r="C73" i="1"/>
  <c r="AA119" i="1"/>
  <c r="W119" i="1"/>
  <c r="S119" i="1"/>
  <c r="O119" i="1"/>
  <c r="K119" i="1"/>
  <c r="G119" i="1"/>
  <c r="E119" i="1"/>
  <c r="AM119" i="1"/>
  <c r="AM118" i="1"/>
  <c r="AK118" i="1"/>
  <c r="AI118" i="1"/>
  <c r="AG118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AK117" i="1"/>
  <c r="AG117" i="1"/>
  <c r="AC117" i="1"/>
  <c r="Y117" i="1"/>
  <c r="U117" i="1"/>
  <c r="Q117" i="1"/>
  <c r="M117" i="1"/>
  <c r="K117" i="1"/>
  <c r="I117" i="1"/>
  <c r="G117" i="1"/>
  <c r="E117" i="1"/>
  <c r="AM117" i="1"/>
  <c r="AK116" i="1"/>
  <c r="AG116" i="1"/>
  <c r="AC116" i="1"/>
  <c r="Y116" i="1"/>
  <c r="U116" i="1"/>
  <c r="Q116" i="1"/>
  <c r="M116" i="1"/>
  <c r="I116" i="1"/>
  <c r="AN116" i="1"/>
  <c r="AO116" i="1" s="1"/>
  <c r="AM116" i="1"/>
  <c r="AK115" i="1"/>
  <c r="AG115" i="1"/>
  <c r="AC115" i="1"/>
  <c r="Y115" i="1"/>
  <c r="U115" i="1"/>
  <c r="Q115" i="1"/>
  <c r="M115" i="1"/>
  <c r="K115" i="1"/>
  <c r="I115" i="1"/>
  <c r="G115" i="1"/>
  <c r="E115" i="1"/>
  <c r="AM115" i="1"/>
  <c r="AA114" i="1"/>
  <c r="W114" i="1"/>
  <c r="S114" i="1"/>
  <c r="O114" i="1"/>
  <c r="K114" i="1"/>
  <c r="I114" i="1"/>
  <c r="G114" i="1"/>
  <c r="E114" i="1"/>
  <c r="AM114" i="1"/>
  <c r="AN113" i="1"/>
  <c r="AO113" i="1" s="1"/>
  <c r="AA113" i="1"/>
  <c r="AM126" i="1"/>
  <c r="AK126" i="1"/>
  <c r="AI126" i="1"/>
  <c r="AG126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AN126" i="1"/>
  <c r="AO126" i="1" s="1"/>
  <c r="AM112" i="1"/>
  <c r="AK112" i="1"/>
  <c r="AI112" i="1"/>
  <c r="AG112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AN112" i="1"/>
  <c r="AO112" i="1" s="1"/>
  <c r="AN111" i="1"/>
  <c r="AO111" i="1" s="1"/>
  <c r="AM111" i="1"/>
  <c r="AN110" i="1"/>
  <c r="AO110" i="1" s="1"/>
  <c r="AK110" i="1"/>
  <c r="AM109" i="1"/>
  <c r="AK109" i="1"/>
  <c r="AI109" i="1"/>
  <c r="AG109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AN109" i="1"/>
  <c r="AO109" i="1" s="1"/>
  <c r="AM108" i="1"/>
  <c r="AK108" i="1"/>
  <c r="AI108" i="1"/>
  <c r="AG108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AN108" i="1"/>
  <c r="AO108" i="1" s="1"/>
  <c r="AN125" i="1"/>
  <c r="AO125" i="1" s="1"/>
  <c r="AM125" i="1"/>
  <c r="AN107" i="1"/>
  <c r="AO107" i="1" s="1"/>
  <c r="AM107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AK105" i="1"/>
  <c r="AG105" i="1"/>
  <c r="AC105" i="1"/>
  <c r="Y105" i="1"/>
  <c r="U105" i="1"/>
  <c r="Q105" i="1"/>
  <c r="M105" i="1"/>
  <c r="I105" i="1"/>
  <c r="E105" i="1"/>
  <c r="AN105" i="1"/>
  <c r="AO105" i="1" s="1"/>
  <c r="AM105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AN104" i="1"/>
  <c r="AO104" i="1" s="1"/>
  <c r="AN103" i="1"/>
  <c r="AO103" i="1" s="1"/>
  <c r="AM103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K101" i="1"/>
  <c r="AG101" i="1"/>
  <c r="AC101" i="1"/>
  <c r="Y101" i="1"/>
  <c r="U101" i="1"/>
  <c r="Q101" i="1"/>
  <c r="M101" i="1"/>
  <c r="I101" i="1"/>
  <c r="E101" i="1"/>
  <c r="AN101" i="1"/>
  <c r="AO101" i="1" s="1"/>
  <c r="AM101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AN100" i="1"/>
  <c r="AO100" i="1" s="1"/>
  <c r="AN99" i="1"/>
  <c r="AO99" i="1" s="1"/>
  <c r="AM99" i="1"/>
  <c r="AK124" i="1"/>
  <c r="AG124" i="1"/>
  <c r="AC124" i="1"/>
  <c r="Y124" i="1"/>
  <c r="U124" i="1"/>
  <c r="Q124" i="1"/>
  <c r="M124" i="1"/>
  <c r="I124" i="1"/>
  <c r="E124" i="1"/>
  <c r="AN124" i="1"/>
  <c r="AO124" i="1" s="1"/>
  <c r="AM124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AN98" i="1"/>
  <c r="AO98" i="1" s="1"/>
  <c r="AN97" i="1"/>
  <c r="AO97" i="1" s="1"/>
  <c r="AM97" i="1"/>
  <c r="AK96" i="1"/>
  <c r="AG96" i="1"/>
  <c r="AC96" i="1"/>
  <c r="Y96" i="1"/>
  <c r="U96" i="1"/>
  <c r="Q96" i="1"/>
  <c r="M96" i="1"/>
  <c r="I96" i="1"/>
  <c r="E96" i="1"/>
  <c r="AN96" i="1"/>
  <c r="AO96" i="1" s="1"/>
  <c r="AM96" i="1"/>
  <c r="AM95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AN95" i="1"/>
  <c r="AO95" i="1" s="1"/>
  <c r="AM123" i="1"/>
  <c r="AK123" i="1"/>
  <c r="AI123" i="1"/>
  <c r="AG123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AK122" i="1"/>
  <c r="AG122" i="1"/>
  <c r="AC122" i="1"/>
  <c r="Y122" i="1"/>
  <c r="U122" i="1"/>
  <c r="Q122" i="1"/>
  <c r="M122" i="1"/>
  <c r="I122" i="1"/>
  <c r="E122" i="1"/>
  <c r="AN122" i="1"/>
  <c r="AO122" i="1" s="1"/>
  <c r="AM122" i="1"/>
  <c r="AM77" i="1"/>
  <c r="AA77" i="1"/>
  <c r="W77" i="1"/>
  <c r="K77" i="1"/>
  <c r="G77" i="1"/>
  <c r="AN77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AN93" i="1"/>
  <c r="AO93" i="1" s="1"/>
  <c r="AK93" i="1"/>
  <c r="AM92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E92" i="1"/>
  <c r="AK91" i="1"/>
  <c r="AG91" i="1"/>
  <c r="AC91" i="1"/>
  <c r="Y91" i="1"/>
  <c r="U91" i="1"/>
  <c r="Q91" i="1"/>
  <c r="M91" i="1"/>
  <c r="I91" i="1"/>
  <c r="E91" i="1"/>
  <c r="AN91" i="1"/>
  <c r="AO91" i="1" s="1"/>
  <c r="AM91" i="1"/>
  <c r="AM90" i="1"/>
  <c r="AK90" i="1"/>
  <c r="AG90" i="1"/>
  <c r="AC90" i="1"/>
  <c r="Y90" i="1"/>
  <c r="W90" i="1"/>
  <c r="U90" i="1"/>
  <c r="S90" i="1"/>
  <c r="Q90" i="1"/>
  <c r="O90" i="1"/>
  <c r="M90" i="1"/>
  <c r="K90" i="1"/>
  <c r="I90" i="1"/>
  <c r="E90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AN89" i="1"/>
  <c r="AO89" i="1" s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AM87" i="1"/>
  <c r="AK87" i="1"/>
  <c r="AG87" i="1"/>
  <c r="AE87" i="1"/>
  <c r="AC87" i="1"/>
  <c r="AA87" i="1"/>
  <c r="W87" i="1"/>
  <c r="U87" i="1"/>
  <c r="Q87" i="1"/>
  <c r="O87" i="1"/>
  <c r="M87" i="1"/>
  <c r="K87" i="1"/>
  <c r="G87" i="1"/>
  <c r="E87" i="1"/>
  <c r="AI87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AN85" i="1"/>
  <c r="AO85" i="1" s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AM83" i="1"/>
  <c r="AK83" i="1"/>
  <c r="AG83" i="1"/>
  <c r="AE83" i="1"/>
  <c r="AC83" i="1"/>
  <c r="AA83" i="1"/>
  <c r="W83" i="1"/>
  <c r="U83" i="1"/>
  <c r="Q83" i="1"/>
  <c r="O83" i="1"/>
  <c r="M83" i="1"/>
  <c r="K83" i="1"/>
  <c r="G83" i="1"/>
  <c r="E83" i="1"/>
  <c r="AI83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AN81" i="1"/>
  <c r="AO81" i="1" s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M76" i="1"/>
  <c r="AK76" i="1"/>
  <c r="AG76" i="1"/>
  <c r="AE76" i="1"/>
  <c r="AC76" i="1"/>
  <c r="AA76" i="1"/>
  <c r="W76" i="1"/>
  <c r="U76" i="1"/>
  <c r="Q76" i="1"/>
  <c r="O76" i="1"/>
  <c r="M76" i="1"/>
  <c r="K76" i="1"/>
  <c r="G76" i="1"/>
  <c r="E76" i="1"/>
  <c r="AI76" i="1"/>
  <c r="AC75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AM70" i="1"/>
  <c r="AC70" i="1"/>
  <c r="W70" i="1"/>
  <c r="M70" i="1"/>
  <c r="G70" i="1"/>
  <c r="AA70" i="1"/>
  <c r="AM69" i="1"/>
  <c r="AI69" i="1"/>
  <c r="AE69" i="1"/>
  <c r="AC69" i="1"/>
  <c r="W69" i="1"/>
  <c r="S69" i="1"/>
  <c r="O69" i="1"/>
  <c r="M69" i="1"/>
  <c r="G69" i="1"/>
  <c r="AA69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AN67" i="1"/>
  <c r="AO67" i="1" s="1"/>
  <c r="AM66" i="1"/>
  <c r="AC66" i="1"/>
  <c r="W66" i="1"/>
  <c r="M66" i="1"/>
  <c r="G66" i="1"/>
  <c r="AA66" i="1"/>
  <c r="AM65" i="1"/>
  <c r="AI65" i="1"/>
  <c r="AE65" i="1"/>
  <c r="AC65" i="1"/>
  <c r="W65" i="1"/>
  <c r="S65" i="1"/>
  <c r="O65" i="1"/>
  <c r="M65" i="1"/>
  <c r="G65" i="1"/>
  <c r="AA65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AM62" i="1"/>
  <c r="AC62" i="1"/>
  <c r="W62" i="1"/>
  <c r="M62" i="1"/>
  <c r="G62" i="1"/>
  <c r="AA62" i="1"/>
  <c r="AM61" i="1"/>
  <c r="AI61" i="1"/>
  <c r="AE61" i="1"/>
  <c r="AC61" i="1"/>
  <c r="W61" i="1"/>
  <c r="S61" i="1"/>
  <c r="O61" i="1"/>
  <c r="M61" i="1"/>
  <c r="G61" i="1"/>
  <c r="AA61" i="1"/>
  <c r="AK60" i="1"/>
  <c r="AG60" i="1"/>
  <c r="AC60" i="1"/>
  <c r="Y60" i="1"/>
  <c r="U60" i="1"/>
  <c r="Q60" i="1"/>
  <c r="M60" i="1"/>
  <c r="I60" i="1"/>
  <c r="E60" i="1"/>
  <c r="AN60" i="1"/>
  <c r="AO60" i="1" s="1"/>
  <c r="AM60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E59" i="1"/>
  <c r="AK58" i="1"/>
  <c r="AG58" i="1"/>
  <c r="AC58" i="1"/>
  <c r="Y58" i="1"/>
  <c r="U58" i="1"/>
  <c r="Q58" i="1"/>
  <c r="M58" i="1"/>
  <c r="I58" i="1"/>
  <c r="E58" i="1"/>
  <c r="AN58" i="1"/>
  <c r="AO58" i="1" s="1"/>
  <c r="AM58" i="1"/>
  <c r="AM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AK56" i="1"/>
  <c r="AG56" i="1"/>
  <c r="AC56" i="1"/>
  <c r="Y56" i="1"/>
  <c r="U56" i="1"/>
  <c r="Q56" i="1"/>
  <c r="M56" i="1"/>
  <c r="I56" i="1"/>
  <c r="E56" i="1"/>
  <c r="AM56" i="1"/>
  <c r="AI55" i="1"/>
  <c r="S55" i="1"/>
  <c r="I55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AN53" i="1"/>
  <c r="AO53" i="1" s="1"/>
  <c r="AK52" i="1"/>
  <c r="AG52" i="1"/>
  <c r="AC52" i="1"/>
  <c r="Y52" i="1"/>
  <c r="U52" i="1"/>
  <c r="Q52" i="1"/>
  <c r="M52" i="1"/>
  <c r="I52" i="1"/>
  <c r="AM52" i="1"/>
  <c r="AM51" i="1"/>
  <c r="AK51" i="1"/>
  <c r="AE51" i="1"/>
  <c r="AC51" i="1"/>
  <c r="W51" i="1"/>
  <c r="U51" i="1"/>
  <c r="O51" i="1"/>
  <c r="M51" i="1"/>
  <c r="G51" i="1"/>
  <c r="E51" i="1"/>
  <c r="AI51" i="1"/>
  <c r="AM50" i="1"/>
  <c r="AI50" i="1"/>
  <c r="AE50" i="1"/>
  <c r="AA50" i="1"/>
  <c r="W50" i="1"/>
  <c r="S50" i="1"/>
  <c r="O50" i="1"/>
  <c r="K50" i="1"/>
  <c r="G50" i="1"/>
  <c r="AK50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N49" i="1"/>
  <c r="AO49" i="1" s="1"/>
  <c r="AK48" i="1"/>
  <c r="AG48" i="1"/>
  <c r="AC48" i="1"/>
  <c r="Y48" i="1"/>
  <c r="U48" i="1"/>
  <c r="Q48" i="1"/>
  <c r="M48" i="1"/>
  <c r="I48" i="1"/>
  <c r="AM48" i="1"/>
  <c r="AM47" i="1"/>
  <c r="AK47" i="1"/>
  <c r="AE47" i="1"/>
  <c r="AC47" i="1"/>
  <c r="W47" i="1"/>
  <c r="U47" i="1"/>
  <c r="O47" i="1"/>
  <c r="M47" i="1"/>
  <c r="G47" i="1"/>
  <c r="E47" i="1"/>
  <c r="AI47" i="1"/>
  <c r="AM46" i="1"/>
  <c r="AI46" i="1"/>
  <c r="AE46" i="1"/>
  <c r="AA46" i="1"/>
  <c r="W46" i="1"/>
  <c r="S46" i="1"/>
  <c r="O46" i="1"/>
  <c r="K46" i="1"/>
  <c r="G46" i="1"/>
  <c r="AK46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M44" i="1"/>
  <c r="AE44" i="1"/>
  <c r="AA44" i="1"/>
  <c r="W44" i="1"/>
  <c r="O44" i="1"/>
  <c r="K44" i="1"/>
  <c r="G44" i="1"/>
  <c r="AN44" i="1"/>
  <c r="AO44" i="1" s="1"/>
  <c r="AM43" i="1"/>
  <c r="AK43" i="1"/>
  <c r="AI43" i="1"/>
  <c r="AE43" i="1"/>
  <c r="AC43" i="1"/>
  <c r="AA43" i="1"/>
  <c r="W43" i="1"/>
  <c r="U43" i="1"/>
  <c r="S43" i="1"/>
  <c r="O43" i="1"/>
  <c r="M43" i="1"/>
  <c r="K43" i="1"/>
  <c r="G43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M40" i="1"/>
  <c r="AE40" i="1"/>
  <c r="AA40" i="1"/>
  <c r="W40" i="1"/>
  <c r="O40" i="1"/>
  <c r="K40" i="1"/>
  <c r="G40" i="1"/>
  <c r="AN40" i="1"/>
  <c r="AO40" i="1" s="1"/>
  <c r="AM39" i="1"/>
  <c r="AK39" i="1"/>
  <c r="AI39" i="1"/>
  <c r="AE39" i="1"/>
  <c r="AC39" i="1"/>
  <c r="AA39" i="1"/>
  <c r="W39" i="1"/>
  <c r="U39" i="1"/>
  <c r="S39" i="1"/>
  <c r="Q39" i="1"/>
  <c r="O39" i="1"/>
  <c r="M39" i="1"/>
  <c r="K39" i="1"/>
  <c r="G39" i="1"/>
  <c r="AM38" i="1"/>
  <c r="AI38" i="1"/>
  <c r="AE38" i="1"/>
  <c r="AA38" i="1"/>
  <c r="W38" i="1"/>
  <c r="S38" i="1"/>
  <c r="O38" i="1"/>
  <c r="K38" i="1"/>
  <c r="G38" i="1"/>
  <c r="AK38" i="1"/>
  <c r="AM37" i="1"/>
  <c r="AK37" i="1"/>
  <c r="AG37" i="1"/>
  <c r="AE37" i="1"/>
  <c r="AC37" i="1"/>
  <c r="Y37" i="1"/>
  <c r="W37" i="1"/>
  <c r="U37" i="1"/>
  <c r="Q37" i="1"/>
  <c r="O37" i="1"/>
  <c r="M37" i="1"/>
  <c r="K37" i="1"/>
  <c r="I37" i="1"/>
  <c r="G37" i="1"/>
  <c r="AK36" i="1"/>
  <c r="AG36" i="1"/>
  <c r="AC36" i="1"/>
  <c r="Y36" i="1"/>
  <c r="U36" i="1"/>
  <c r="Q36" i="1"/>
  <c r="M36" i="1"/>
  <c r="I36" i="1"/>
  <c r="E36" i="1"/>
  <c r="AN36" i="1"/>
  <c r="AO36" i="1" s="1"/>
  <c r="AM36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AE34" i="1"/>
  <c r="O34" i="1"/>
  <c r="AN34" i="1"/>
  <c r="AO34" i="1" s="1"/>
  <c r="AM34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AK32" i="1"/>
  <c r="AG32" i="1"/>
  <c r="AC32" i="1"/>
  <c r="Y32" i="1"/>
  <c r="U32" i="1"/>
  <c r="Q32" i="1"/>
  <c r="M32" i="1"/>
  <c r="I32" i="1"/>
  <c r="E32" i="1"/>
  <c r="AN32" i="1"/>
  <c r="AO32" i="1" s="1"/>
  <c r="AM32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AE30" i="1"/>
  <c r="O30" i="1"/>
  <c r="AN30" i="1"/>
  <c r="AO30" i="1" s="1"/>
  <c r="AM30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AK28" i="1"/>
  <c r="AG28" i="1"/>
  <c r="AC28" i="1"/>
  <c r="Y28" i="1"/>
  <c r="U28" i="1"/>
  <c r="Q28" i="1"/>
  <c r="M28" i="1"/>
  <c r="I28" i="1"/>
  <c r="E28" i="1"/>
  <c r="AN28" i="1"/>
  <c r="AO28" i="1" s="1"/>
  <c r="AM28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AM26" i="1"/>
  <c r="AE26" i="1"/>
  <c r="W26" i="1"/>
  <c r="O26" i="1"/>
  <c r="G26" i="1"/>
  <c r="AN26" i="1"/>
  <c r="AO26" i="1" s="1"/>
  <c r="AA26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K24" i="1"/>
  <c r="AG24" i="1"/>
  <c r="AC24" i="1"/>
  <c r="Y24" i="1"/>
  <c r="U24" i="1"/>
  <c r="Q24" i="1"/>
  <c r="M24" i="1"/>
  <c r="I24" i="1"/>
  <c r="E24" i="1"/>
  <c r="AN24" i="1"/>
  <c r="AO24" i="1" s="1"/>
  <c r="AM24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AM22" i="1"/>
  <c r="AE22" i="1"/>
  <c r="W22" i="1"/>
  <c r="O22" i="1"/>
  <c r="G22" i="1"/>
  <c r="AN22" i="1"/>
  <c r="AO22" i="1" s="1"/>
  <c r="AA22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AK20" i="1"/>
  <c r="AG20" i="1"/>
  <c r="AC20" i="1"/>
  <c r="Y20" i="1"/>
  <c r="U20" i="1"/>
  <c r="Q20" i="1"/>
  <c r="M20" i="1"/>
  <c r="I20" i="1"/>
  <c r="E20" i="1"/>
  <c r="AN20" i="1"/>
  <c r="AO20" i="1" s="1"/>
  <c r="AM20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AM18" i="1"/>
  <c r="AE18" i="1"/>
  <c r="W18" i="1"/>
  <c r="O18" i="1"/>
  <c r="G18" i="1"/>
  <c r="AN18" i="1"/>
  <c r="AO18" i="1" s="1"/>
  <c r="AA18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Y16" i="1"/>
  <c r="I16" i="1"/>
  <c r="E16" i="1"/>
  <c r="AN16" i="1"/>
  <c r="AO16" i="1" s="1"/>
  <c r="AK16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N14" i="1"/>
  <c r="AO14" i="1" s="1"/>
  <c r="S14" i="1"/>
  <c r="O13" i="1"/>
  <c r="I13" i="1"/>
  <c r="G13" i="1"/>
  <c r="S13" i="1"/>
  <c r="AK12" i="1"/>
  <c r="AG12" i="1"/>
  <c r="AC12" i="1"/>
  <c r="Y12" i="1"/>
  <c r="U12" i="1"/>
  <c r="Q12" i="1"/>
  <c r="M12" i="1"/>
  <c r="I12" i="1"/>
  <c r="E12" i="1"/>
  <c r="AM12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N11" i="1"/>
  <c r="AO11" i="1" s="1"/>
  <c r="AN10" i="1"/>
  <c r="AO10" i="1" s="1"/>
  <c r="AM10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AK8" i="1"/>
  <c r="AG8" i="1"/>
  <c r="AC8" i="1"/>
  <c r="Y8" i="1"/>
  <c r="U8" i="1"/>
  <c r="Q8" i="1"/>
  <c r="M8" i="1"/>
  <c r="I8" i="1"/>
  <c r="E8" i="1"/>
  <c r="AN8" i="1"/>
  <c r="AO8" i="1" s="1"/>
  <c r="AE8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N7" i="1"/>
  <c r="AO7" i="1" s="1"/>
  <c r="AN6" i="1"/>
  <c r="AO6" i="1" s="1"/>
  <c r="Q6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AK4" i="1"/>
  <c r="AG4" i="1"/>
  <c r="AC4" i="1"/>
  <c r="Y4" i="1"/>
  <c r="U4" i="1"/>
  <c r="Q4" i="1"/>
  <c r="M4" i="1"/>
  <c r="I4" i="1"/>
  <c r="E4" i="1"/>
  <c r="AN4" i="1"/>
  <c r="AO4" i="1" s="1"/>
  <c r="AM4" i="1"/>
  <c r="M127" i="1" l="1"/>
  <c r="E127" i="1"/>
  <c r="Q127" i="1"/>
  <c r="AM127" i="1"/>
  <c r="Y127" i="1"/>
  <c r="AG120" i="1"/>
  <c r="Q120" i="1"/>
  <c r="C129" i="1"/>
  <c r="Z129" i="1"/>
  <c r="J129" i="1"/>
  <c r="E78" i="1"/>
  <c r="AK127" i="1"/>
  <c r="W127" i="1"/>
  <c r="I127" i="1"/>
  <c r="Y120" i="1"/>
  <c r="I120" i="1"/>
  <c r="AF129" i="1"/>
  <c r="AI127" i="1"/>
  <c r="AC127" i="1"/>
  <c r="U127" i="1"/>
  <c r="G127" i="1"/>
  <c r="Y78" i="1"/>
  <c r="AM73" i="1"/>
  <c r="AE73" i="1"/>
  <c r="W73" i="1"/>
  <c r="O73" i="1"/>
  <c r="G73" i="1"/>
  <c r="AK78" i="1"/>
  <c r="AC78" i="1"/>
  <c r="U78" i="1"/>
  <c r="M78" i="1"/>
  <c r="G78" i="1"/>
  <c r="AK120" i="1"/>
  <c r="AE127" i="1"/>
  <c r="O127" i="1"/>
  <c r="AA78" i="1"/>
  <c r="S78" i="1"/>
  <c r="S127" i="1"/>
  <c r="AG78" i="1"/>
  <c r="Q78" i="1"/>
  <c r="I78" i="1"/>
  <c r="P129" i="1"/>
  <c r="E73" i="1"/>
  <c r="X129" i="1"/>
  <c r="Y129" i="1" s="1"/>
  <c r="AE78" i="1"/>
  <c r="W78" i="1"/>
  <c r="O78" i="1"/>
  <c r="AA127" i="1"/>
  <c r="K127" i="1"/>
  <c r="D129" i="1"/>
  <c r="AK73" i="1"/>
  <c r="U73" i="1"/>
  <c r="N129" i="1"/>
  <c r="AI73" i="1"/>
  <c r="AA73" i="1"/>
  <c r="S73" i="1"/>
  <c r="K73" i="1"/>
  <c r="AH129" i="1"/>
  <c r="R129" i="1"/>
  <c r="AC73" i="1"/>
  <c r="M73" i="1"/>
  <c r="AJ129" i="1"/>
  <c r="AD129" i="1"/>
  <c r="AE129" i="1" s="1"/>
  <c r="T129" i="1"/>
  <c r="F129" i="1"/>
  <c r="AG73" i="1"/>
  <c r="Y73" i="1"/>
  <c r="Q73" i="1"/>
  <c r="I73" i="1"/>
  <c r="AL129" i="1"/>
  <c r="AB129" i="1"/>
  <c r="AC129" i="1" s="1"/>
  <c r="V129" i="1"/>
  <c r="L129" i="1"/>
  <c r="H129" i="1"/>
  <c r="AI78" i="1"/>
  <c r="AM120" i="1"/>
  <c r="W120" i="1"/>
  <c r="G120" i="1"/>
  <c r="S120" i="1"/>
  <c r="AM78" i="1"/>
  <c r="E120" i="1"/>
  <c r="AA120" i="1"/>
  <c r="U120" i="1"/>
  <c r="K120" i="1"/>
  <c r="AI120" i="1"/>
  <c r="AC120" i="1"/>
  <c r="K78" i="1"/>
  <c r="AE120" i="1"/>
  <c r="O120" i="1"/>
  <c r="G6" i="1"/>
  <c r="O6" i="1"/>
  <c r="W6" i="1"/>
  <c r="AE6" i="1"/>
  <c r="AM6" i="1"/>
  <c r="K10" i="1"/>
  <c r="S10" i="1"/>
  <c r="AA10" i="1"/>
  <c r="AI10" i="1"/>
  <c r="AI13" i="1"/>
  <c r="G14" i="1"/>
  <c r="O14" i="1"/>
  <c r="W14" i="1"/>
  <c r="AA14" i="1"/>
  <c r="AE14" i="1"/>
  <c r="AI14" i="1"/>
  <c r="AM14" i="1"/>
  <c r="E3" i="1"/>
  <c r="I3" i="1"/>
  <c r="M3" i="1"/>
  <c r="Q3" i="1"/>
  <c r="U3" i="1"/>
  <c r="Y3" i="1"/>
  <c r="AC3" i="1"/>
  <c r="AG3" i="1"/>
  <c r="AK3" i="1"/>
  <c r="E7" i="1"/>
  <c r="E11" i="1"/>
  <c r="E13" i="1"/>
  <c r="U13" i="1"/>
  <c r="AC13" i="1"/>
  <c r="AK13" i="1"/>
  <c r="AN15" i="1"/>
  <c r="AO15" i="1" s="1"/>
  <c r="U16" i="1"/>
  <c r="K18" i="1"/>
  <c r="K22" i="1"/>
  <c r="K26" i="1"/>
  <c r="K30" i="1"/>
  <c r="AA30" i="1"/>
  <c r="K34" i="1"/>
  <c r="AA34" i="1"/>
  <c r="AN37" i="1"/>
  <c r="AO37" i="1" s="1"/>
  <c r="E48" i="1"/>
  <c r="AN48" i="1"/>
  <c r="AO48" i="1" s="1"/>
  <c r="AM55" i="1"/>
  <c r="W55" i="1"/>
  <c r="G55" i="1"/>
  <c r="AA55" i="1"/>
  <c r="K55" i="1"/>
  <c r="AE55" i="1"/>
  <c r="O55" i="1"/>
  <c r="Y55" i="1"/>
  <c r="AA13" i="1"/>
  <c r="E94" i="1"/>
  <c r="AN94" i="1"/>
  <c r="AO94" i="1" s="1"/>
  <c r="AN5" i="1"/>
  <c r="AO5" i="1" s="1"/>
  <c r="I6" i="1"/>
  <c r="M6" i="1"/>
  <c r="U6" i="1"/>
  <c r="Y6" i="1"/>
  <c r="AC6" i="1"/>
  <c r="AG6" i="1"/>
  <c r="AK6" i="1"/>
  <c r="G8" i="1"/>
  <c r="O8" i="1"/>
  <c r="S8" i="1"/>
  <c r="AA8" i="1"/>
  <c r="AI8" i="1"/>
  <c r="AM8" i="1"/>
  <c r="AN9" i="1"/>
  <c r="AO9" i="1" s="1"/>
  <c r="E10" i="1"/>
  <c r="I10" i="1"/>
  <c r="M10" i="1"/>
  <c r="Q10" i="1"/>
  <c r="U10" i="1"/>
  <c r="Y10" i="1"/>
  <c r="AC10" i="1"/>
  <c r="AG10" i="1"/>
  <c r="AK10" i="1"/>
  <c r="G12" i="1"/>
  <c r="K12" i="1"/>
  <c r="O12" i="1"/>
  <c r="S12" i="1"/>
  <c r="W12" i="1"/>
  <c r="AA12" i="1"/>
  <c r="AE12" i="1"/>
  <c r="AI12" i="1"/>
  <c r="K13" i="1"/>
  <c r="Q13" i="1"/>
  <c r="W13" i="1"/>
  <c r="AE13" i="1"/>
  <c r="AM13" i="1"/>
  <c r="E14" i="1"/>
  <c r="I14" i="1"/>
  <c r="M14" i="1"/>
  <c r="Q14" i="1"/>
  <c r="U14" i="1"/>
  <c r="Y14" i="1"/>
  <c r="AC14" i="1"/>
  <c r="AG14" i="1"/>
  <c r="AK14" i="1"/>
  <c r="AM16" i="1"/>
  <c r="AI16" i="1"/>
  <c r="AE16" i="1"/>
  <c r="AA16" i="1"/>
  <c r="W16" i="1"/>
  <c r="S16" i="1"/>
  <c r="O16" i="1"/>
  <c r="K16" i="1"/>
  <c r="G16" i="1"/>
  <c r="Q16" i="1"/>
  <c r="AG16" i="1"/>
  <c r="AN19" i="1"/>
  <c r="AO19" i="1" s="1"/>
  <c r="AN23" i="1"/>
  <c r="AO23" i="1" s="1"/>
  <c r="AN27" i="1"/>
  <c r="AO27" i="1" s="1"/>
  <c r="G30" i="1"/>
  <c r="W30" i="1"/>
  <c r="AN31" i="1"/>
  <c r="AO31" i="1" s="1"/>
  <c r="G34" i="1"/>
  <c r="W34" i="1"/>
  <c r="AN35" i="1"/>
  <c r="AO35" i="1" s="1"/>
  <c r="AK40" i="1"/>
  <c r="AG40" i="1"/>
  <c r="AC40" i="1"/>
  <c r="Y40" i="1"/>
  <c r="U40" i="1"/>
  <c r="Q40" i="1"/>
  <c r="M40" i="1"/>
  <c r="I40" i="1"/>
  <c r="E40" i="1"/>
  <c r="S40" i="1"/>
  <c r="AI40" i="1"/>
  <c r="AK44" i="1"/>
  <c r="AG44" i="1"/>
  <c r="AC44" i="1"/>
  <c r="Y44" i="1"/>
  <c r="U44" i="1"/>
  <c r="Q44" i="1"/>
  <c r="M44" i="1"/>
  <c r="I44" i="1"/>
  <c r="E44" i="1"/>
  <c r="S44" i="1"/>
  <c r="AI44" i="1"/>
  <c r="AN3" i="1"/>
  <c r="K6" i="1"/>
  <c r="S6" i="1"/>
  <c r="AA6" i="1"/>
  <c r="AI6" i="1"/>
  <c r="G10" i="1"/>
  <c r="O10" i="1"/>
  <c r="W10" i="1"/>
  <c r="AE10" i="1"/>
  <c r="K14" i="1"/>
  <c r="G4" i="1"/>
  <c r="K4" i="1"/>
  <c r="O4" i="1"/>
  <c r="S4" i="1"/>
  <c r="W4" i="1"/>
  <c r="AA4" i="1"/>
  <c r="AE4" i="1"/>
  <c r="AI4" i="1"/>
  <c r="E6" i="1"/>
  <c r="K8" i="1"/>
  <c r="W8" i="1"/>
  <c r="G3" i="1"/>
  <c r="K3" i="1"/>
  <c r="O3" i="1"/>
  <c r="S3" i="1"/>
  <c r="W3" i="1"/>
  <c r="AA3" i="1"/>
  <c r="AE3" i="1"/>
  <c r="AI3" i="1"/>
  <c r="AM3" i="1"/>
  <c r="AN12" i="1"/>
  <c r="AO12" i="1" s="1"/>
  <c r="M13" i="1"/>
  <c r="Y13" i="1"/>
  <c r="AG13" i="1"/>
  <c r="AN13" i="1"/>
  <c r="AO13" i="1" s="1"/>
  <c r="M16" i="1"/>
  <c r="AC16" i="1"/>
  <c r="AK18" i="1"/>
  <c r="AG18" i="1"/>
  <c r="AC18" i="1"/>
  <c r="Y18" i="1"/>
  <c r="U18" i="1"/>
  <c r="Q18" i="1"/>
  <c r="M18" i="1"/>
  <c r="I18" i="1"/>
  <c r="E18" i="1"/>
  <c r="S18" i="1"/>
  <c r="AI18" i="1"/>
  <c r="AK22" i="1"/>
  <c r="AG22" i="1"/>
  <c r="AC22" i="1"/>
  <c r="Y22" i="1"/>
  <c r="U22" i="1"/>
  <c r="Q22" i="1"/>
  <c r="M22" i="1"/>
  <c r="I22" i="1"/>
  <c r="E22" i="1"/>
  <c r="S22" i="1"/>
  <c r="AI22" i="1"/>
  <c r="AK26" i="1"/>
  <c r="AG26" i="1"/>
  <c r="AC26" i="1"/>
  <c r="Y26" i="1"/>
  <c r="U26" i="1"/>
  <c r="Q26" i="1"/>
  <c r="M26" i="1"/>
  <c r="I26" i="1"/>
  <c r="E26" i="1"/>
  <c r="S26" i="1"/>
  <c r="AI26" i="1"/>
  <c r="AK30" i="1"/>
  <c r="AG30" i="1"/>
  <c r="AC30" i="1"/>
  <c r="Y30" i="1"/>
  <c r="U30" i="1"/>
  <c r="Q30" i="1"/>
  <c r="M30" i="1"/>
  <c r="I30" i="1"/>
  <c r="E30" i="1"/>
  <c r="S30" i="1"/>
  <c r="AI30" i="1"/>
  <c r="AK34" i="1"/>
  <c r="AG34" i="1"/>
  <c r="AC34" i="1"/>
  <c r="Y34" i="1"/>
  <c r="U34" i="1"/>
  <c r="Q34" i="1"/>
  <c r="M34" i="1"/>
  <c r="I34" i="1"/>
  <c r="E34" i="1"/>
  <c r="S34" i="1"/>
  <c r="AI34" i="1"/>
  <c r="E39" i="1"/>
  <c r="AN39" i="1"/>
  <c r="AO39" i="1" s="1"/>
  <c r="AN41" i="1"/>
  <c r="AO41" i="1" s="1"/>
  <c r="E41" i="1"/>
  <c r="E43" i="1"/>
  <c r="AN43" i="1"/>
  <c r="AO43" i="1" s="1"/>
  <c r="AN45" i="1"/>
  <c r="AO45" i="1" s="1"/>
  <c r="E45" i="1"/>
  <c r="E52" i="1"/>
  <c r="AN52" i="1"/>
  <c r="AO52" i="1" s="1"/>
  <c r="AA37" i="1"/>
  <c r="AG39" i="1"/>
  <c r="Q43" i="1"/>
  <c r="AG43" i="1"/>
  <c r="AN46" i="1"/>
  <c r="AO46" i="1" s="1"/>
  <c r="K47" i="1"/>
  <c r="Q47" i="1"/>
  <c r="AA47" i="1"/>
  <c r="AG47" i="1"/>
  <c r="AN50" i="1"/>
  <c r="AO50" i="1" s="1"/>
  <c r="K51" i="1"/>
  <c r="Q51" i="1"/>
  <c r="AA51" i="1"/>
  <c r="AG51" i="1"/>
  <c r="AN54" i="1"/>
  <c r="AO54" i="1" s="1"/>
  <c r="E55" i="1"/>
  <c r="U55" i="1"/>
  <c r="AK55" i="1"/>
  <c r="AN57" i="1"/>
  <c r="AO57" i="1" s="1"/>
  <c r="AN17" i="1"/>
  <c r="AO17" i="1" s="1"/>
  <c r="G20" i="1"/>
  <c r="K20" i="1"/>
  <c r="O20" i="1"/>
  <c r="S20" i="1"/>
  <c r="W20" i="1"/>
  <c r="AA20" i="1"/>
  <c r="AE20" i="1"/>
  <c r="AI20" i="1"/>
  <c r="AN21" i="1"/>
  <c r="AO21" i="1" s="1"/>
  <c r="G24" i="1"/>
  <c r="K24" i="1"/>
  <c r="O24" i="1"/>
  <c r="S24" i="1"/>
  <c r="W24" i="1"/>
  <c r="AA24" i="1"/>
  <c r="AE24" i="1"/>
  <c r="AI24" i="1"/>
  <c r="AN25" i="1"/>
  <c r="AO25" i="1" s="1"/>
  <c r="G28" i="1"/>
  <c r="K28" i="1"/>
  <c r="O28" i="1"/>
  <c r="S28" i="1"/>
  <c r="W28" i="1"/>
  <c r="AA28" i="1"/>
  <c r="AE28" i="1"/>
  <c r="AI28" i="1"/>
  <c r="AN29" i="1"/>
  <c r="AO29" i="1" s="1"/>
  <c r="G32" i="1"/>
  <c r="K32" i="1"/>
  <c r="O32" i="1"/>
  <c r="S32" i="1"/>
  <c r="W32" i="1"/>
  <c r="AA32" i="1"/>
  <c r="AE32" i="1"/>
  <c r="AI32" i="1"/>
  <c r="AN33" i="1"/>
  <c r="AO33" i="1" s="1"/>
  <c r="G36" i="1"/>
  <c r="K36" i="1"/>
  <c r="O36" i="1"/>
  <c r="S36" i="1"/>
  <c r="W36" i="1"/>
  <c r="AA36" i="1"/>
  <c r="AE36" i="1"/>
  <c r="AI36" i="1"/>
  <c r="AN38" i="1"/>
  <c r="AO38" i="1" s="1"/>
  <c r="AN42" i="1"/>
  <c r="AO42" i="1" s="1"/>
  <c r="Q55" i="1"/>
  <c r="AG55" i="1"/>
  <c r="AN63" i="1"/>
  <c r="AO63" i="1" s="1"/>
  <c r="AN71" i="1"/>
  <c r="AO71" i="1" s="1"/>
  <c r="E37" i="1"/>
  <c r="S37" i="1"/>
  <c r="AI37" i="1"/>
  <c r="E38" i="1"/>
  <c r="I38" i="1"/>
  <c r="M38" i="1"/>
  <c r="Q38" i="1"/>
  <c r="U38" i="1"/>
  <c r="Y38" i="1"/>
  <c r="AC38" i="1"/>
  <c r="AG38" i="1"/>
  <c r="I39" i="1"/>
  <c r="Y39" i="1"/>
  <c r="I43" i="1"/>
  <c r="Y43" i="1"/>
  <c r="I47" i="1"/>
  <c r="S47" i="1"/>
  <c r="Y47" i="1"/>
  <c r="I51" i="1"/>
  <c r="S51" i="1"/>
  <c r="Y51" i="1"/>
  <c r="M55" i="1"/>
  <c r="AC55" i="1"/>
  <c r="AN56" i="1"/>
  <c r="AO56" i="1" s="1"/>
  <c r="G59" i="1"/>
  <c r="AN59" i="1"/>
  <c r="AO59" i="1" s="1"/>
  <c r="AN47" i="1"/>
  <c r="AO47" i="1" s="1"/>
  <c r="AN51" i="1"/>
  <c r="AO51" i="1" s="1"/>
  <c r="AN55" i="1"/>
  <c r="AO55" i="1" s="1"/>
  <c r="I61" i="1"/>
  <c r="Y61" i="1"/>
  <c r="I62" i="1"/>
  <c r="S62" i="1"/>
  <c r="Y62" i="1"/>
  <c r="AI62" i="1"/>
  <c r="AN62" i="1"/>
  <c r="AO62" i="1" s="1"/>
  <c r="AN64" i="1"/>
  <c r="AO64" i="1" s="1"/>
  <c r="I65" i="1"/>
  <c r="Y65" i="1"/>
  <c r="I66" i="1"/>
  <c r="S66" i="1"/>
  <c r="Y66" i="1"/>
  <c r="AI66" i="1"/>
  <c r="AN66" i="1"/>
  <c r="AO66" i="1" s="1"/>
  <c r="AN68" i="1"/>
  <c r="AO68" i="1" s="1"/>
  <c r="I69" i="1"/>
  <c r="Y69" i="1"/>
  <c r="I70" i="1"/>
  <c r="S70" i="1"/>
  <c r="Y70" i="1"/>
  <c r="AI70" i="1"/>
  <c r="G75" i="1"/>
  <c r="O75" i="1"/>
  <c r="W75" i="1"/>
  <c r="AE75" i="1"/>
  <c r="AM75" i="1"/>
  <c r="AN80" i="1"/>
  <c r="AN84" i="1"/>
  <c r="AO84" i="1" s="1"/>
  <c r="AN88" i="1"/>
  <c r="AO88" i="1" s="1"/>
  <c r="AN90" i="1"/>
  <c r="AO90" i="1" s="1"/>
  <c r="G90" i="1"/>
  <c r="AK57" i="1"/>
  <c r="G58" i="1"/>
  <c r="K58" i="1"/>
  <c r="O58" i="1"/>
  <c r="S58" i="1"/>
  <c r="W58" i="1"/>
  <c r="AA58" i="1"/>
  <c r="AE58" i="1"/>
  <c r="AI58" i="1"/>
  <c r="E61" i="1"/>
  <c r="AN61" i="1"/>
  <c r="AO61" i="1" s="1"/>
  <c r="U61" i="1"/>
  <c r="AK61" i="1"/>
  <c r="E62" i="1"/>
  <c r="O62" i="1"/>
  <c r="U62" i="1"/>
  <c r="AE62" i="1"/>
  <c r="AK62" i="1"/>
  <c r="E65" i="1"/>
  <c r="U65" i="1"/>
  <c r="AK65" i="1"/>
  <c r="E66" i="1"/>
  <c r="O66" i="1"/>
  <c r="U66" i="1"/>
  <c r="AE66" i="1"/>
  <c r="AK66" i="1"/>
  <c r="E69" i="1"/>
  <c r="U69" i="1"/>
  <c r="AK69" i="1"/>
  <c r="E70" i="1"/>
  <c r="AN70" i="1"/>
  <c r="AO70" i="1" s="1"/>
  <c r="O70" i="1"/>
  <c r="U70" i="1"/>
  <c r="AE70" i="1"/>
  <c r="AK70" i="1"/>
  <c r="I76" i="1"/>
  <c r="S76" i="1"/>
  <c r="Y76" i="1"/>
  <c r="I83" i="1"/>
  <c r="S83" i="1"/>
  <c r="Y83" i="1"/>
  <c r="I87" i="1"/>
  <c r="S87" i="1"/>
  <c r="Y87" i="1"/>
  <c r="E46" i="1"/>
  <c r="I46" i="1"/>
  <c r="M46" i="1"/>
  <c r="Q46" i="1"/>
  <c r="U46" i="1"/>
  <c r="Y46" i="1"/>
  <c r="AC46" i="1"/>
  <c r="AG46" i="1"/>
  <c r="G48" i="1"/>
  <c r="K48" i="1"/>
  <c r="O48" i="1"/>
  <c r="S48" i="1"/>
  <c r="W48" i="1"/>
  <c r="AA48" i="1"/>
  <c r="AE48" i="1"/>
  <c r="AI48" i="1"/>
  <c r="E50" i="1"/>
  <c r="I50" i="1"/>
  <c r="M50" i="1"/>
  <c r="Q50" i="1"/>
  <c r="U50" i="1"/>
  <c r="Y50" i="1"/>
  <c r="AC50" i="1"/>
  <c r="AG50" i="1"/>
  <c r="G52" i="1"/>
  <c r="K52" i="1"/>
  <c r="O52" i="1"/>
  <c r="S52" i="1"/>
  <c r="W52" i="1"/>
  <c r="AA52" i="1"/>
  <c r="AE52" i="1"/>
  <c r="AI52" i="1"/>
  <c r="G56" i="1"/>
  <c r="K56" i="1"/>
  <c r="O56" i="1"/>
  <c r="S56" i="1"/>
  <c r="W56" i="1"/>
  <c r="AA56" i="1"/>
  <c r="AE56" i="1"/>
  <c r="AI56" i="1"/>
  <c r="G60" i="1"/>
  <c r="K60" i="1"/>
  <c r="O60" i="1"/>
  <c r="S60" i="1"/>
  <c r="W60" i="1"/>
  <c r="AA60" i="1"/>
  <c r="AE60" i="1"/>
  <c r="AI60" i="1"/>
  <c r="K61" i="1"/>
  <c r="Q61" i="1"/>
  <c r="AG61" i="1"/>
  <c r="K62" i="1"/>
  <c r="Q62" i="1"/>
  <c r="AG62" i="1"/>
  <c r="K65" i="1"/>
  <c r="Q65" i="1"/>
  <c r="AG65" i="1"/>
  <c r="K66" i="1"/>
  <c r="Q66" i="1"/>
  <c r="AG66" i="1"/>
  <c r="K69" i="1"/>
  <c r="Q69" i="1"/>
  <c r="AG69" i="1"/>
  <c r="K70" i="1"/>
  <c r="Q70" i="1"/>
  <c r="AG70" i="1"/>
  <c r="K75" i="1"/>
  <c r="S75" i="1"/>
  <c r="AA75" i="1"/>
  <c r="AI75" i="1"/>
  <c r="AN92" i="1"/>
  <c r="AO92" i="1" s="1"/>
  <c r="AN76" i="1"/>
  <c r="AO76" i="1" s="1"/>
  <c r="AN83" i="1"/>
  <c r="AO83" i="1" s="1"/>
  <c r="AN87" i="1"/>
  <c r="AO87" i="1" s="1"/>
  <c r="AI90" i="1"/>
  <c r="G93" i="1"/>
  <c r="K93" i="1"/>
  <c r="O93" i="1"/>
  <c r="S93" i="1"/>
  <c r="W93" i="1"/>
  <c r="AA93" i="1"/>
  <c r="AE93" i="1"/>
  <c r="AI93" i="1"/>
  <c r="AM93" i="1"/>
  <c r="AN65" i="1"/>
  <c r="AO65" i="1" s="1"/>
  <c r="AN69" i="1"/>
  <c r="AO69" i="1" s="1"/>
  <c r="AN75" i="1"/>
  <c r="AN82" i="1"/>
  <c r="AO82" i="1" s="1"/>
  <c r="AN86" i="1"/>
  <c r="AO86" i="1" s="1"/>
  <c r="AE90" i="1"/>
  <c r="AK77" i="1"/>
  <c r="AG77" i="1"/>
  <c r="AC77" i="1"/>
  <c r="Y77" i="1"/>
  <c r="U77" i="1"/>
  <c r="Q77" i="1"/>
  <c r="M77" i="1"/>
  <c r="I77" i="1"/>
  <c r="E77" i="1"/>
  <c r="S77" i="1"/>
  <c r="AI77" i="1"/>
  <c r="E75" i="1"/>
  <c r="I75" i="1"/>
  <c r="M75" i="1"/>
  <c r="Q75" i="1"/>
  <c r="U75" i="1"/>
  <c r="Y75" i="1"/>
  <c r="AG75" i="1"/>
  <c r="AK75" i="1"/>
  <c r="AA90" i="1"/>
  <c r="G91" i="1"/>
  <c r="K91" i="1"/>
  <c r="O91" i="1"/>
  <c r="S91" i="1"/>
  <c r="W91" i="1"/>
  <c r="AA91" i="1"/>
  <c r="AE91" i="1"/>
  <c r="AI91" i="1"/>
  <c r="E93" i="1"/>
  <c r="I93" i="1"/>
  <c r="M93" i="1"/>
  <c r="Q93" i="1"/>
  <c r="U93" i="1"/>
  <c r="Y93" i="1"/>
  <c r="AC93" i="1"/>
  <c r="AG93" i="1"/>
  <c r="AO77" i="1"/>
  <c r="O77" i="1"/>
  <c r="AE77" i="1"/>
  <c r="E95" i="1"/>
  <c r="E98" i="1"/>
  <c r="E100" i="1"/>
  <c r="E104" i="1"/>
  <c r="E108" i="1"/>
  <c r="G122" i="1"/>
  <c r="K122" i="1"/>
  <c r="O122" i="1"/>
  <c r="S122" i="1"/>
  <c r="W122" i="1"/>
  <c r="AA122" i="1"/>
  <c r="AE122" i="1"/>
  <c r="AI122" i="1"/>
  <c r="AN123" i="1"/>
  <c r="AO123" i="1" s="1"/>
  <c r="G96" i="1"/>
  <c r="K96" i="1"/>
  <c r="O96" i="1"/>
  <c r="S96" i="1"/>
  <c r="W96" i="1"/>
  <c r="AA96" i="1"/>
  <c r="AE96" i="1"/>
  <c r="AI96" i="1"/>
  <c r="E97" i="1"/>
  <c r="I97" i="1"/>
  <c r="M97" i="1"/>
  <c r="Q97" i="1"/>
  <c r="U97" i="1"/>
  <c r="Y97" i="1"/>
  <c r="AC97" i="1"/>
  <c r="AG97" i="1"/>
  <c r="AK97" i="1"/>
  <c r="G124" i="1"/>
  <c r="K124" i="1"/>
  <c r="O124" i="1"/>
  <c r="S124" i="1"/>
  <c r="W124" i="1"/>
  <c r="AA124" i="1"/>
  <c r="AE124" i="1"/>
  <c r="AI124" i="1"/>
  <c r="E99" i="1"/>
  <c r="I99" i="1"/>
  <c r="M99" i="1"/>
  <c r="Q99" i="1"/>
  <c r="U99" i="1"/>
  <c r="Y99" i="1"/>
  <c r="AC99" i="1"/>
  <c r="AG99" i="1"/>
  <c r="AK99" i="1"/>
  <c r="G101" i="1"/>
  <c r="K101" i="1"/>
  <c r="O101" i="1"/>
  <c r="S101" i="1"/>
  <c r="W101" i="1"/>
  <c r="AA101" i="1"/>
  <c r="AE101" i="1"/>
  <c r="AI101" i="1"/>
  <c r="AN102" i="1"/>
  <c r="AO102" i="1" s="1"/>
  <c r="E103" i="1"/>
  <c r="I103" i="1"/>
  <c r="M103" i="1"/>
  <c r="Q103" i="1"/>
  <c r="U103" i="1"/>
  <c r="Y103" i="1"/>
  <c r="AC103" i="1"/>
  <c r="AG103" i="1"/>
  <c r="AK103" i="1"/>
  <c r="G105" i="1"/>
  <c r="K105" i="1"/>
  <c r="O105" i="1"/>
  <c r="S105" i="1"/>
  <c r="W105" i="1"/>
  <c r="AA105" i="1"/>
  <c r="AE105" i="1"/>
  <c r="AI105" i="1"/>
  <c r="AN106" i="1"/>
  <c r="AO106" i="1" s="1"/>
  <c r="E107" i="1"/>
  <c r="I107" i="1"/>
  <c r="M107" i="1"/>
  <c r="Q107" i="1"/>
  <c r="U107" i="1"/>
  <c r="Y107" i="1"/>
  <c r="AC107" i="1"/>
  <c r="AG107" i="1"/>
  <c r="AK107" i="1"/>
  <c r="E125" i="1"/>
  <c r="I125" i="1"/>
  <c r="M125" i="1"/>
  <c r="Q125" i="1"/>
  <c r="U125" i="1"/>
  <c r="Y125" i="1"/>
  <c r="AC125" i="1"/>
  <c r="AG125" i="1"/>
  <c r="AK125" i="1"/>
  <c r="G97" i="1"/>
  <c r="K97" i="1"/>
  <c r="O97" i="1"/>
  <c r="S97" i="1"/>
  <c r="W97" i="1"/>
  <c r="AA97" i="1"/>
  <c r="AE97" i="1"/>
  <c r="AI97" i="1"/>
  <c r="G99" i="1"/>
  <c r="K99" i="1"/>
  <c r="O99" i="1"/>
  <c r="S99" i="1"/>
  <c r="W99" i="1"/>
  <c r="AA99" i="1"/>
  <c r="AE99" i="1"/>
  <c r="AI99" i="1"/>
  <c r="G103" i="1"/>
  <c r="K103" i="1"/>
  <c r="O103" i="1"/>
  <c r="S103" i="1"/>
  <c r="W103" i="1"/>
  <c r="AA103" i="1"/>
  <c r="AE103" i="1"/>
  <c r="AI103" i="1"/>
  <c r="G107" i="1"/>
  <c r="K107" i="1"/>
  <c r="O107" i="1"/>
  <c r="S107" i="1"/>
  <c r="W107" i="1"/>
  <c r="AA107" i="1"/>
  <c r="AE107" i="1"/>
  <c r="AI107" i="1"/>
  <c r="G125" i="1"/>
  <c r="K125" i="1"/>
  <c r="O125" i="1"/>
  <c r="S125" i="1"/>
  <c r="W125" i="1"/>
  <c r="AA125" i="1"/>
  <c r="AE125" i="1"/>
  <c r="AI125" i="1"/>
  <c r="E109" i="1"/>
  <c r="E112" i="1"/>
  <c r="E126" i="1"/>
  <c r="G113" i="1"/>
  <c r="M113" i="1"/>
  <c r="W113" i="1"/>
  <c r="AC113" i="1"/>
  <c r="AM113" i="1"/>
  <c r="G110" i="1"/>
  <c r="K110" i="1"/>
  <c r="O110" i="1"/>
  <c r="S110" i="1"/>
  <c r="W110" i="1"/>
  <c r="AA110" i="1"/>
  <c r="AE110" i="1"/>
  <c r="AI110" i="1"/>
  <c r="AM110" i="1"/>
  <c r="E111" i="1"/>
  <c r="I111" i="1"/>
  <c r="M111" i="1"/>
  <c r="Q111" i="1"/>
  <c r="U111" i="1"/>
  <c r="Y111" i="1"/>
  <c r="AC111" i="1"/>
  <c r="AG111" i="1"/>
  <c r="AK111" i="1"/>
  <c r="I113" i="1"/>
  <c r="S113" i="1"/>
  <c r="Y113" i="1"/>
  <c r="AI113" i="1"/>
  <c r="E113" i="1"/>
  <c r="O113" i="1"/>
  <c r="U113" i="1"/>
  <c r="AE113" i="1"/>
  <c r="AK113" i="1"/>
  <c r="E110" i="1"/>
  <c r="I110" i="1"/>
  <c r="M110" i="1"/>
  <c r="Q110" i="1"/>
  <c r="U110" i="1"/>
  <c r="Y110" i="1"/>
  <c r="AC110" i="1"/>
  <c r="AG110" i="1"/>
  <c r="G111" i="1"/>
  <c r="K111" i="1"/>
  <c r="O111" i="1"/>
  <c r="S111" i="1"/>
  <c r="W111" i="1"/>
  <c r="AA111" i="1"/>
  <c r="AE111" i="1"/>
  <c r="AI111" i="1"/>
  <c r="K113" i="1"/>
  <c r="Q113" i="1"/>
  <c r="AG113" i="1"/>
  <c r="AN114" i="1"/>
  <c r="AO114" i="1" s="1"/>
  <c r="E116" i="1"/>
  <c r="M114" i="1"/>
  <c r="Q114" i="1"/>
  <c r="U114" i="1"/>
  <c r="Y114" i="1"/>
  <c r="AC114" i="1"/>
  <c r="AG114" i="1"/>
  <c r="AK114" i="1"/>
  <c r="O115" i="1"/>
  <c r="S115" i="1"/>
  <c r="W115" i="1"/>
  <c r="AA115" i="1"/>
  <c r="AE115" i="1"/>
  <c r="AI115" i="1"/>
  <c r="O117" i="1"/>
  <c r="S117" i="1"/>
  <c r="W117" i="1"/>
  <c r="AA117" i="1"/>
  <c r="AE117" i="1"/>
  <c r="AI117" i="1"/>
  <c r="AN115" i="1"/>
  <c r="AO115" i="1" s="1"/>
  <c r="G116" i="1"/>
  <c r="K116" i="1"/>
  <c r="O116" i="1"/>
  <c r="S116" i="1"/>
  <c r="W116" i="1"/>
  <c r="AA116" i="1"/>
  <c r="AE116" i="1"/>
  <c r="AI116" i="1"/>
  <c r="AN117" i="1"/>
  <c r="AO117" i="1" s="1"/>
  <c r="AE114" i="1"/>
  <c r="AI114" i="1"/>
  <c r="AN119" i="1"/>
  <c r="AO119" i="1" s="1"/>
  <c r="AN118" i="1"/>
  <c r="AO118" i="1" s="1"/>
  <c r="I119" i="1"/>
  <c r="M119" i="1"/>
  <c r="Q119" i="1"/>
  <c r="U119" i="1"/>
  <c r="Y119" i="1"/>
  <c r="AC119" i="1"/>
  <c r="AG119" i="1"/>
  <c r="AK119" i="1"/>
  <c r="AE119" i="1"/>
  <c r="AI119" i="1"/>
  <c r="Q129" i="1" l="1"/>
  <c r="O129" i="1"/>
  <c r="E129" i="1"/>
  <c r="W129" i="1"/>
  <c r="U129" i="1"/>
  <c r="AG129" i="1"/>
  <c r="AA129" i="1"/>
  <c r="AN78" i="1"/>
  <c r="AO78" i="1" s="1"/>
  <c r="K129" i="1"/>
  <c r="I129" i="1"/>
  <c r="AM129" i="1"/>
  <c r="AK129" i="1"/>
  <c r="S129" i="1"/>
  <c r="M129" i="1"/>
  <c r="G129" i="1"/>
  <c r="AI129" i="1"/>
  <c r="AN73" i="1"/>
  <c r="AO80" i="1"/>
  <c r="AN120" i="1"/>
  <c r="AO120" i="1" s="1"/>
  <c r="AN127" i="1"/>
  <c r="AO127" i="1" s="1"/>
  <c r="AO75" i="1"/>
  <c r="AO3" i="1"/>
  <c r="AO73" i="1" l="1"/>
  <c r="AN129" i="1"/>
  <c r="AO129" i="1" s="1"/>
</calcChain>
</file>

<file path=xl/sharedStrings.xml><?xml version="1.0" encoding="utf-8"?>
<sst xmlns="http://schemas.openxmlformats.org/spreadsheetml/2006/main" count="215" uniqueCount="198">
  <si>
    <t>2016-2017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</si>
  <si>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</si>
  <si>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</si>
  <si>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</si>
  <si>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</si>
  <si>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</si>
  <si>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</si>
  <si>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</si>
  <si>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</si>
  <si>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</si>
  <si>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</si>
  <si>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</si>
  <si>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Temporary
Employee</t>
  </si>
  <si>
    <t>Acting Employee</t>
  </si>
  <si>
    <t>Substitute Employee</t>
  </si>
  <si>
    <t>Substitute Employee
(Non-Teacher)</t>
  </si>
  <si>
    <t>Overtime</t>
  </si>
  <si>
    <t>Sabbatical Leave</t>
  </si>
  <si>
    <t>Stipend Pay</t>
  </si>
  <si>
    <t>Total Salaries Expenditures</t>
  </si>
  <si>
    <t>LEA</t>
  </si>
  <si>
    <t>DISTRICT</t>
  </si>
  <si>
    <t xml:space="preserve">Object Code 100 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</si>
  <si>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</si>
  <si>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</si>
  <si>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</si>
  <si>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</si>
  <si>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</si>
  <si>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</si>
  <si>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</si>
  <si>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</si>
  <si>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</si>
  <si>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</si>
  <si>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</si>
  <si>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120</t>
  </si>
  <si>
    <t>Object Code 121</t>
  </si>
  <si>
    <t>Object Code 123</t>
  </si>
  <si>
    <t>Object Code 124</t>
  </si>
  <si>
    <t>Object Code 130</t>
  </si>
  <si>
    <t>Object Code 140</t>
  </si>
  <si>
    <t>Object Code 150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</si>
  <si>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</si>
  <si>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</si>
  <si>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</si>
  <si>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</si>
  <si>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</si>
  <si>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</si>
  <si>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</si>
  <si>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</si>
  <si>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</si>
  <si>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</si>
  <si>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</si>
  <si>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</si>
  <si>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</si>
  <si>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</si>
  <si>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</si>
  <si>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</si>
  <si>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</si>
  <si>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</si>
  <si>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</si>
  <si>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</si>
  <si>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</si>
  <si>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</si>
  <si>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</si>
  <si>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</si>
  <si>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</si>
  <si>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</si>
  <si>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</si>
  <si>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</si>
  <si>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</si>
  <si>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</si>
  <si>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</si>
  <si>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</si>
  <si>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</si>
  <si>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</si>
  <si>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</si>
  <si>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</si>
  <si>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</si>
  <si>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</si>
  <si>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</si>
  <si>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</si>
  <si>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</si>
  <si>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</si>
  <si>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</si>
  <si>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</si>
  <si>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</si>
  <si>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</si>
  <si>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</si>
  <si>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</si>
  <si>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</si>
  <si>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</si>
  <si>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</si>
  <si>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</si>
  <si>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</si>
  <si>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</si>
  <si>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</si>
  <si>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</si>
  <si>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</si>
  <si>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</si>
  <si>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</si>
  <si>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</si>
  <si>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</si>
  <si>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</si>
  <si>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</si>
  <si>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</si>
  <si>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</si>
  <si>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</si>
  <si>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</si>
  <si>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</si>
  <si>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 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</si>
  <si>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</si>
  <si>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</si>
  <si>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</si>
  <si>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</si>
  <si>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</si>
  <si>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</si>
  <si>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</si>
  <si>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</si>
  <si>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</si>
  <si>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</si>
  <si>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</si>
  <si>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</si>
  <si>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</si>
  <si>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</si>
  <si>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</si>
  <si>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</si>
  <si>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</si>
  <si>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</si>
  <si>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</si>
  <si>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</si>
  <si>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</si>
  <si>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</si>
  <si>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</si>
  <si>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</si>
  <si>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</si>
  <si>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</si>
  <si>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</si>
  <si>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</si>
  <si>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</si>
  <si>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</si>
  <si>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</si>
  <si>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</si>
  <si>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</si>
  <si>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</si>
  <si>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</si>
  <si>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</si>
  <si>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</si>
  <si>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</si>
  <si>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</si>
  <si>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</si>
  <si>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</si>
  <si>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</si>
  <si>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</si>
  <si>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</si>
  <si>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</si>
  <si>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</si>
  <si>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</si>
  <si>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</si>
  <si>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</si>
  <si>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</si>
  <si>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</si>
  <si>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</si>
  <si>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</si>
  <si>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</si>
  <si>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</si>
  <si>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</si>
  <si>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</si>
  <si>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</si>
  <si>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</si>
  <si>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</si>
  <si>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</si>
  <si>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</si>
  <si>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</si>
  <si>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</si>
  <si>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</si>
  <si>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</si>
  <si>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</si>
  <si>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</si>
  <si>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</si>
  <si>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</si>
  <si>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</si>
  <si>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</si>
  <si>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</si>
  <si>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</si>
  <si>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</si>
  <si>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</si>
  <si>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</si>
  <si>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</si>
  <si>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</si>
  <si>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</si>
  <si>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</si>
  <si>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* Excludes one-time hurricane and/or flood related expenditures</t>
  </si>
  <si>
    <t>Total Lab and State Approved Schools</t>
  </si>
  <si>
    <t>Total Type 2 Charter Schools</t>
  </si>
  <si>
    <t>Total Type 3B Charter Schools</t>
  </si>
  <si>
    <t>Recovery School District (Type 5 Charter Schools)</t>
  </si>
  <si>
    <t>Per
Pupil</t>
  </si>
  <si>
    <t>Oct. 2016
Elementary
Secondary
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</si>
</sst>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&quot;$&quot;#,##0"/>
  </numFmts>
  <fonts count="8" x14ac:knownFonts="1">
    <font>
      <sz val="10"/>
      <name val="Arial"/>
    </font>
    <font>
      <sz val="10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vertical="center" wrapText="1"/>
    </xf>
    <xf numFmtId="3" fontId="6" fillId="4" borderId="4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Fill="1" applyBorder="1" applyAlignment="1">
      <alignment horizontal="right" vertical="center" wrapText="1"/>
    </xf>
    <xf numFmtId="165" fontId="6" fillId="0" borderId="4" xfId="2" applyNumberFormat="1" applyFont="1" applyFill="1" applyBorder="1" applyAlignment="1">
      <alignment horizontal="right" vertical="center" wrapText="1"/>
    </xf>
    <xf numFmtId="165" fontId="6" fillId="5" borderId="4" xfId="2" applyNumberFormat="1" applyFont="1" applyFill="1" applyBorder="1" applyAlignment="1">
      <alignment horizontal="right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3" fontId="6" fillId="4" borderId="5" xfId="2" applyNumberFormat="1" applyFont="1" applyFill="1" applyBorder="1" applyAlignment="1">
      <alignment horizontal="right" vertical="center" wrapText="1"/>
    </xf>
    <xf numFmtId="165" fontId="6" fillId="5" borderId="5" xfId="2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164" fontId="6" fillId="0" borderId="6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3" fontId="6" fillId="4" borderId="6" xfId="2" applyNumberFormat="1" applyFont="1" applyFill="1" applyBorder="1" applyAlignment="1">
      <alignment horizontal="right" vertical="center" wrapText="1"/>
    </xf>
    <xf numFmtId="165" fontId="6" fillId="0" borderId="6" xfId="2" applyNumberFormat="1" applyFont="1" applyFill="1" applyBorder="1" applyAlignment="1">
      <alignment horizontal="right" vertical="center" wrapText="1"/>
    </xf>
    <xf numFmtId="165" fontId="6" fillId="5" borderId="6" xfId="2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6" fillId="0" borderId="5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4" fillId="3" borderId="12" xfId="0" applyNumberFormat="1" applyFont="1" applyFill="1" applyBorder="1" applyAlignment="1">
      <alignment vertical="center"/>
    </xf>
    <xf numFmtId="165" fontId="6" fillId="9" borderId="6" xfId="2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8" fontId="1" fillId="0" borderId="0" xfId="3" applyNumberFormat="1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P1" sqref="AP1:DA1048576"/>
    </sheetView>
  </sheetViews>
  <sheetFormatPr defaultColWidth="9.140625" defaultRowHeight="12.75" x14ac:dyDescent="0.2"/>
  <cols>
    <col min="1" max="1" width="7.28515625" style="2" customWidth="1"/>
    <col min="2" max="2" width="38.42578125" style="2" bestFit="1" customWidth="1"/>
    <col min="3" max="3" width="10.140625" style="2" bestFit="1" customWidth="1"/>
    <col min="4" max="4" width="12.28515625" style="2" bestFit="1" customWidth="1"/>
    <col min="5" max="5" width="7.7109375" style="2" bestFit="1" customWidth="1"/>
    <col min="6" max="6" width="12.28515625" style="2" bestFit="1" customWidth="1"/>
    <col min="7" max="7" width="7.7109375" style="2" bestFit="1" customWidth="1"/>
    <col min="8" max="8" width="12.42578125" style="2" bestFit="1" customWidth="1"/>
    <col min="9" max="9" width="7.7109375" style="2" bestFit="1" customWidth="1"/>
    <col min="10" max="10" width="12.28515625" style="2" bestFit="1" customWidth="1"/>
    <col min="11" max="11" width="7.7109375" style="2" bestFit="1" customWidth="1"/>
    <col min="12" max="12" width="12.28515625" style="2" bestFit="1" customWidth="1"/>
    <col min="13" max="13" width="6.42578125" style="2" customWidth="1"/>
    <col min="14" max="14" width="12.28515625" style="2" bestFit="1" customWidth="1"/>
    <col min="15" max="15" width="8.7109375" style="2" customWidth="1"/>
    <col min="16" max="16" width="12.28515625" style="2" bestFit="1" customWidth="1"/>
    <col min="17" max="17" width="8.7109375" style="2" customWidth="1"/>
    <col min="18" max="18" width="13.42578125" style="2" bestFit="1" customWidth="1"/>
    <col min="19" max="19" width="8.7109375" style="2" customWidth="1"/>
    <col min="20" max="20" width="12.28515625" style="2" bestFit="1" customWidth="1"/>
    <col min="21" max="21" width="8.7109375" style="2" customWidth="1"/>
    <col min="22" max="22" width="12.28515625" style="2" bestFit="1" customWidth="1"/>
    <col min="23" max="23" width="8.7109375" style="2" customWidth="1"/>
    <col min="24" max="24" width="12.28515625" style="2" bestFit="1" customWidth="1"/>
    <col min="25" max="25" width="8.7109375" style="2" customWidth="1"/>
    <col min="26" max="26" width="12.28515625" style="2" bestFit="1" customWidth="1"/>
    <col min="27" max="27" width="8.7109375" style="2" customWidth="1"/>
    <col min="28" max="28" width="13.7109375" style="2" bestFit="1" customWidth="1"/>
    <col min="29" max="29" width="8.7109375" style="2" customWidth="1"/>
    <col min="30" max="30" width="12.28515625" style="2" bestFit="1" customWidth="1"/>
    <col min="31" max="31" width="8.7109375" style="2" customWidth="1"/>
    <col min="32" max="32" width="12.28515625" style="2" bestFit="1" customWidth="1"/>
    <col min="33" max="33" width="8.7109375" style="2" customWidth="1"/>
    <col min="34" max="34" width="12.28515625" style="2" bestFit="1" customWidth="1"/>
    <col min="35" max="35" width="8.7109375" style="2" customWidth="1"/>
    <col min="36" max="36" width="14" style="2" bestFit="1" customWidth="1"/>
    <col min="37" max="37" width="8.7109375" style="2" customWidth="1"/>
    <col min="38" max="38" width="12.28515625" style="2" bestFit="1" customWidth="1"/>
    <col min="39" max="39" width="8.7109375" style="2" customWidth="1"/>
    <col min="40" max="40" width="13.7109375" style="2" customWidth="1"/>
    <col min="41" max="41" width="8.7109375" style="2" customWidth="1"/>
    <col min="42" max="16384" width="9.140625" style="2"/>
  </cols>
  <sheetData>
    <row r="1" spans="1:41" ht="43.5" customHeight="1" x14ac:dyDescent="0.2">
      <c r="A1" s="44" t="s">
        <v>0</v>
      </c>
      <c r="B1" s="44"/>
      <c r="C1" s="43" t="s">
        <v>197</v>
      </c>
      <c r="D1" s="1" t="s">
        <v>1</v>
      </c>
      <c r="E1" s="43" t="s">
        <v>196</v>
      </c>
      <c r="F1" s="1" t="s">
        <v>2</v>
      </c>
      <c r="G1" s="43" t="s">
        <v>23</v>
      </c>
      <c r="H1" s="1" t="s">
        <v>3</v>
      </c>
      <c r="I1" s="43" t="s">
        <v>196</v>
      </c>
      <c r="J1" s="1" t="s">
        <v>4</v>
      </c>
      <c r="K1" s="43" t="s">
        <v>196</v>
      </c>
      <c r="L1" s="1" t="s">
        <v>5</v>
      </c>
      <c r="M1" s="43" t="s">
        <v>196</v>
      </c>
      <c r="N1" s="1" t="s">
        <v>6</v>
      </c>
      <c r="O1" s="43" t="s">
        <v>196</v>
      </c>
      <c r="P1" s="1" t="s">
        <v>7</v>
      </c>
      <c r="Q1" s="43" t="s">
        <v>196</v>
      </c>
      <c r="R1" s="1" t="s">
        <v>8</v>
      </c>
      <c r="S1" s="43" t="s">
        <v>196</v>
      </c>
      <c r="T1" s="1" t="s">
        <v>9</v>
      </c>
      <c r="U1" s="43" t="s">
        <v>196</v>
      </c>
      <c r="V1" s="1" t="s">
        <v>10</v>
      </c>
      <c r="W1" s="43" t="s">
        <v>196</v>
      </c>
      <c r="X1" s="1" t="s">
        <v>11</v>
      </c>
      <c r="Y1" s="43" t="s">
        <v>196</v>
      </c>
      <c r="Z1" s="1" t="s">
        <v>12</v>
      </c>
      <c r="AA1" s="43" t="s">
        <v>196</v>
      </c>
      <c r="AB1" s="1" t="s">
        <v>13</v>
      </c>
      <c r="AC1" s="43" t="s">
        <v>196</v>
      </c>
      <c r="AD1" s="1" t="s">
        <v>14</v>
      </c>
      <c r="AE1" s="43" t="s">
        <v>196</v>
      </c>
      <c r="AF1" s="1" t="s">
        <v>15</v>
      </c>
      <c r="AG1" s="43" t="s">
        <v>196</v>
      </c>
      <c r="AH1" s="1" t="s">
        <v>16</v>
      </c>
      <c r="AI1" s="43" t="s">
        <v>196</v>
      </c>
      <c r="AJ1" s="1" t="s">
        <v>17</v>
      </c>
      <c r="AK1" s="43" t="s">
        <v>196</v>
      </c>
      <c r="AL1" s="1" t="s">
        <v>18</v>
      </c>
      <c r="AM1" s="43" t="s">
        <v>196</v>
      </c>
      <c r="AN1" s="46" t="s">
        <v>19</v>
      </c>
      <c r="AO1" s="43" t="s">
        <v>196</v>
      </c>
    </row>
    <row r="2" spans="1:41" ht="27" customHeight="1" x14ac:dyDescent="0.2">
      <c r="A2" s="3" t="s">
        <v>20</v>
      </c>
      <c r="B2" s="3" t="s">
        <v>21</v>
      </c>
      <c r="C2" s="43"/>
      <c r="D2" s="4" t="s">
        <v>22</v>
      </c>
      <c r="E2" s="43"/>
      <c r="F2" s="4" t="s">
        <v>24</v>
      </c>
      <c r="G2" s="43"/>
      <c r="H2" s="4" t="s">
        <v>25</v>
      </c>
      <c r="I2" s="43"/>
      <c r="J2" s="4" t="s">
        <v>26</v>
      </c>
      <c r="K2" s="43"/>
      <c r="L2" s="4" t="s">
        <v>27</v>
      </c>
      <c r="M2" s="43"/>
      <c r="N2" s="4" t="s">
        <v>28</v>
      </c>
      <c r="O2" s="43"/>
      <c r="P2" s="4" t="s">
        <v>29</v>
      </c>
      <c r="Q2" s="43"/>
      <c r="R2" s="4" t="s">
        <v>30</v>
      </c>
      <c r="S2" s="43"/>
      <c r="T2" s="4" t="s">
        <v>31</v>
      </c>
      <c r="U2" s="43"/>
      <c r="V2" s="4" t="s">
        <v>32</v>
      </c>
      <c r="W2" s="43"/>
      <c r="X2" s="4" t="s">
        <v>33</v>
      </c>
      <c r="Y2" s="43"/>
      <c r="Z2" s="4" t="s">
        <v>34</v>
      </c>
      <c r="AA2" s="43"/>
      <c r="AB2" s="4" t="s">
        <v>35</v>
      </c>
      <c r="AC2" s="43"/>
      <c r="AD2" s="4" t="s">
        <v>36</v>
      </c>
      <c r="AE2" s="43"/>
      <c r="AF2" s="4" t="s">
        <v>37</v>
      </c>
      <c r="AG2" s="43"/>
      <c r="AH2" s="4" t="s">
        <v>38</v>
      </c>
      <c r="AI2" s="43"/>
      <c r="AJ2" s="4" t="s">
        <v>39</v>
      </c>
      <c r="AK2" s="43"/>
      <c r="AL2" s="4" t="s">
        <v>40</v>
      </c>
      <c r="AM2" s="43"/>
      <c r="AN2" s="46"/>
      <c r="AO2" s="43"/>
    </row>
    <row r="3" spans="1:41" ht="15" customHeight="1" x14ac:dyDescent="0.2">
      <c r="A3" s="5">
        <v>1</v>
      </c>
      <c r="B3" s="6" t="s">
        <v>41</v>
      </c>
      <c r="C3" s="7">
        <v>9839</v>
      </c>
      <c r="D3" s="8">
        <v>482740</v>
      </c>
      <c r="E3" s="9">
        <f>D3/$C3</f>
        <v>49.063929261103773</v>
      </c>
      <c r="F3" s="9">
        <v>290308</v>
      </c>
      <c r="G3" s="9">
        <f>F3/$C3</f>
        <v>29.50584408984653</v>
      </c>
      <c r="H3" s="9">
        <v>4641516</v>
      </c>
      <c r="I3" s="9">
        <f>H3/$C3</f>
        <v>471.7467222278687</v>
      </c>
      <c r="J3" s="9">
        <v>32292191</v>
      </c>
      <c r="K3" s="9">
        <f>J3/$C3</f>
        <v>3282.0602703526783</v>
      </c>
      <c r="L3" s="9">
        <v>3178724</v>
      </c>
      <c r="M3" s="9">
        <f>L3/$C3</f>
        <v>323.07388962292919</v>
      </c>
      <c r="N3" s="9">
        <v>1769815</v>
      </c>
      <c r="O3" s="9">
        <f>N3/$C3</f>
        <v>179.87752820408579</v>
      </c>
      <c r="P3" s="9">
        <v>3565034</v>
      </c>
      <c r="Q3" s="9">
        <f>P3/$C3</f>
        <v>362.33702612054071</v>
      </c>
      <c r="R3" s="9">
        <v>3272285</v>
      </c>
      <c r="S3" s="9">
        <f>R3/$C3</f>
        <v>332.58308771216588</v>
      </c>
      <c r="T3" s="9">
        <v>445744</v>
      </c>
      <c r="U3" s="9">
        <f>T3/$C3</f>
        <v>45.303791035674358</v>
      </c>
      <c r="V3" s="9">
        <v>702338</v>
      </c>
      <c r="W3" s="9">
        <f>V3/$C3</f>
        <v>71.383067384896833</v>
      </c>
      <c r="X3" s="9">
        <v>0</v>
      </c>
      <c r="Y3" s="9">
        <f>X3/$C3</f>
        <v>0</v>
      </c>
      <c r="Z3" s="9">
        <v>0</v>
      </c>
      <c r="AA3" s="9">
        <f>Z3/$C3</f>
        <v>0</v>
      </c>
      <c r="AB3" s="9">
        <v>0</v>
      </c>
      <c r="AC3" s="9">
        <f t="shared" ref="AC3:AC66" si="0">AB3/$C3</f>
        <v>0</v>
      </c>
      <c r="AD3" s="9">
        <v>525820</v>
      </c>
      <c r="AE3" s="9">
        <f t="shared" ref="AE3:AE66" si="1">AD3/$C3</f>
        <v>53.442423010468545</v>
      </c>
      <c r="AF3" s="9">
        <v>1000</v>
      </c>
      <c r="AG3" s="9">
        <f t="shared" ref="AG3:AG66" si="2">AF3/$C3</f>
        <v>0.10163634515702816</v>
      </c>
      <c r="AH3" s="9">
        <v>0</v>
      </c>
      <c r="AI3" s="9">
        <f t="shared" ref="AI3:AI66" si="3">AH3/$C3</f>
        <v>0</v>
      </c>
      <c r="AJ3" s="9">
        <v>0</v>
      </c>
      <c r="AK3" s="9">
        <f t="shared" ref="AK3:AK66" si="4">AJ3/$C3</f>
        <v>0</v>
      </c>
      <c r="AL3" s="9">
        <v>27201</v>
      </c>
      <c r="AM3" s="9">
        <f t="shared" ref="AM3:AM66" si="5">AL3/$C3</f>
        <v>2.7646102246163227</v>
      </c>
      <c r="AN3" s="10">
        <f>D3+F3+H3+J3+L3+N3+P3+R3+T3+V3+X3+Z3+AB3+AD3+AF3+AH3+AJ3+AL3</f>
        <v>51194716</v>
      </c>
      <c r="AO3" s="9">
        <f>AN3/$C3</f>
        <v>5203.2438255920315</v>
      </c>
    </row>
    <row r="4" spans="1:41" s="15" customFormat="1" ht="15" customHeight="1" x14ac:dyDescent="0.2">
      <c r="A4" s="11">
        <v>2</v>
      </c>
      <c r="B4" s="12" t="s">
        <v>42</v>
      </c>
      <c r="C4" s="13">
        <v>4279</v>
      </c>
      <c r="D4" s="8">
        <v>385188</v>
      </c>
      <c r="E4" s="8">
        <f t="shared" ref="E4:E67" si="6">D4/$C4</f>
        <v>90.018228558074313</v>
      </c>
      <c r="F4" s="9">
        <v>0</v>
      </c>
      <c r="G4" s="8">
        <f t="shared" ref="G4:G67" si="7">F4/$C4</f>
        <v>0</v>
      </c>
      <c r="H4" s="8">
        <v>3099162</v>
      </c>
      <c r="I4" s="8">
        <f t="shared" ref="I4:I67" si="8">H4/$C4</f>
        <v>724.2724935732648</v>
      </c>
      <c r="J4" s="8">
        <v>16385328</v>
      </c>
      <c r="K4" s="8">
        <f t="shared" ref="K4:K67" si="9">J4/$C4</f>
        <v>3829.2423463426035</v>
      </c>
      <c r="L4" s="8">
        <v>1179964</v>
      </c>
      <c r="M4" s="8">
        <f t="shared" ref="M4:M67" si="10">L4/$C4</f>
        <v>275.75695255900911</v>
      </c>
      <c r="N4" s="8">
        <v>613984</v>
      </c>
      <c r="O4" s="8">
        <f t="shared" ref="O4:O67" si="11">N4/$C4</f>
        <v>143.4877307782192</v>
      </c>
      <c r="P4" s="8">
        <v>1073299</v>
      </c>
      <c r="Q4" s="8">
        <f t="shared" ref="Q4:Q67" si="12">P4/$C4</f>
        <v>250.82939939238139</v>
      </c>
      <c r="R4" s="8">
        <v>2825147</v>
      </c>
      <c r="S4" s="8">
        <f t="shared" ref="S4:S67" si="13">R4/$C4</f>
        <v>660.23533535872866</v>
      </c>
      <c r="T4" s="8">
        <v>298192</v>
      </c>
      <c r="U4" s="8">
        <f t="shared" ref="U4:U67" si="14">T4/$C4</f>
        <v>69.687310119186719</v>
      </c>
      <c r="V4" s="8">
        <v>293939</v>
      </c>
      <c r="W4" s="8">
        <f t="shared" ref="W4:W67" si="15">V4/$C4</f>
        <v>68.693386305211504</v>
      </c>
      <c r="X4" s="8">
        <v>0</v>
      </c>
      <c r="Y4" s="8">
        <f t="shared" ref="Y4:Y67" si="16">X4/$C4</f>
        <v>0</v>
      </c>
      <c r="Z4" s="8">
        <v>98903</v>
      </c>
      <c r="AA4" s="8">
        <f t="shared" ref="AA4:AA67" si="17">Z4/$C4</f>
        <v>23.113577938770742</v>
      </c>
      <c r="AB4" s="8">
        <v>0</v>
      </c>
      <c r="AC4" s="8">
        <f t="shared" si="0"/>
        <v>0</v>
      </c>
      <c r="AD4" s="8">
        <v>320511</v>
      </c>
      <c r="AE4" s="8">
        <f t="shared" si="1"/>
        <v>74.903248422528634</v>
      </c>
      <c r="AF4" s="8">
        <v>56445</v>
      </c>
      <c r="AG4" s="8">
        <f t="shared" si="2"/>
        <v>13.191166160317831</v>
      </c>
      <c r="AH4" s="8">
        <v>10908</v>
      </c>
      <c r="AI4" s="8">
        <f t="shared" si="3"/>
        <v>2.5491937368544053</v>
      </c>
      <c r="AJ4" s="8">
        <v>85176</v>
      </c>
      <c r="AK4" s="8">
        <f t="shared" si="4"/>
        <v>19.905585417153542</v>
      </c>
      <c r="AL4" s="8">
        <v>111415</v>
      </c>
      <c r="AM4" s="8">
        <f t="shared" si="5"/>
        <v>26.037625613461088</v>
      </c>
      <c r="AN4" s="14">
        <f t="shared" ref="AN4:AN67" si="18">D4+F4+H4+J4+L4+N4+P4+R4+T4+V4+X4+Z4+AB4+AD4+AF4+AH4+AJ4+AL4</f>
        <v>26837561</v>
      </c>
      <c r="AO4" s="8">
        <f t="shared" ref="AO4:AO67" si="19">AN4/$C4</f>
        <v>6271.9235802757657</v>
      </c>
    </row>
    <row r="5" spans="1:41" s="15" customFormat="1" ht="15" customHeight="1" x14ac:dyDescent="0.2">
      <c r="A5" s="11">
        <v>3</v>
      </c>
      <c r="B5" s="12" t="s">
        <v>43</v>
      </c>
      <c r="C5" s="13">
        <v>22048</v>
      </c>
      <c r="D5" s="8">
        <v>1832807</v>
      </c>
      <c r="E5" s="8">
        <f t="shared" si="6"/>
        <v>83.128038824383168</v>
      </c>
      <c r="F5" s="9">
        <v>162234</v>
      </c>
      <c r="G5" s="8">
        <f t="shared" si="7"/>
        <v>7.3582184325108857</v>
      </c>
      <c r="H5" s="8">
        <v>9555699</v>
      </c>
      <c r="I5" s="8">
        <f t="shared" si="8"/>
        <v>433.40434506531204</v>
      </c>
      <c r="J5" s="8">
        <v>82577458</v>
      </c>
      <c r="K5" s="8">
        <f t="shared" si="9"/>
        <v>3745.3491473149493</v>
      </c>
      <c r="L5" s="8">
        <v>8193571</v>
      </c>
      <c r="M5" s="8">
        <f t="shared" si="10"/>
        <v>371.62422895500725</v>
      </c>
      <c r="N5" s="8">
        <v>3133316</v>
      </c>
      <c r="O5" s="8">
        <f t="shared" si="11"/>
        <v>142.11338896952105</v>
      </c>
      <c r="P5" s="8">
        <v>7369078</v>
      </c>
      <c r="Q5" s="8">
        <f t="shared" si="12"/>
        <v>334.22886429608127</v>
      </c>
      <c r="R5" s="8">
        <v>10108646</v>
      </c>
      <c r="S5" s="8">
        <f t="shared" si="13"/>
        <v>458.48358127721337</v>
      </c>
      <c r="T5" s="8">
        <v>1175212</v>
      </c>
      <c r="U5" s="8">
        <f t="shared" si="14"/>
        <v>53.302431059506532</v>
      </c>
      <c r="V5" s="8">
        <v>2230025</v>
      </c>
      <c r="W5" s="8">
        <f t="shared" si="15"/>
        <v>101.14409470246734</v>
      </c>
      <c r="X5" s="8">
        <v>47210</v>
      </c>
      <c r="Y5" s="8">
        <f t="shared" si="16"/>
        <v>2.1412373004354137</v>
      </c>
      <c r="Z5" s="8">
        <v>283303</v>
      </c>
      <c r="AA5" s="8">
        <f t="shared" si="17"/>
        <v>12.849374092888244</v>
      </c>
      <c r="AB5" s="8">
        <v>0</v>
      </c>
      <c r="AC5" s="8">
        <f t="shared" si="0"/>
        <v>0</v>
      </c>
      <c r="AD5" s="8">
        <v>40016</v>
      </c>
      <c r="AE5" s="8">
        <f t="shared" si="1"/>
        <v>1.8149492017416546</v>
      </c>
      <c r="AF5" s="8">
        <v>558334</v>
      </c>
      <c r="AG5" s="8">
        <f t="shared" si="2"/>
        <v>25.323566763425255</v>
      </c>
      <c r="AH5" s="8">
        <v>0</v>
      </c>
      <c r="AI5" s="8">
        <f t="shared" si="3"/>
        <v>0</v>
      </c>
      <c r="AJ5" s="8">
        <v>283490</v>
      </c>
      <c r="AK5" s="8">
        <f t="shared" si="4"/>
        <v>12.857855587808418</v>
      </c>
      <c r="AL5" s="8">
        <v>17953</v>
      </c>
      <c r="AM5" s="8">
        <f t="shared" si="5"/>
        <v>0.81426886792452835</v>
      </c>
      <c r="AN5" s="14">
        <f t="shared" si="18"/>
        <v>127568352</v>
      </c>
      <c r="AO5" s="8">
        <f t="shared" si="19"/>
        <v>5785.9375907111753</v>
      </c>
    </row>
    <row r="6" spans="1:41" s="15" customFormat="1" ht="15" customHeight="1" x14ac:dyDescent="0.2">
      <c r="A6" s="11">
        <v>4</v>
      </c>
      <c r="B6" s="12" t="s">
        <v>44</v>
      </c>
      <c r="C6" s="13">
        <v>3589</v>
      </c>
      <c r="D6" s="8">
        <v>1313371</v>
      </c>
      <c r="E6" s="8">
        <f t="shared" si="6"/>
        <v>365.94343828364447</v>
      </c>
      <c r="F6" s="9">
        <v>177314</v>
      </c>
      <c r="G6" s="8">
        <f t="shared" si="7"/>
        <v>49.404848147116191</v>
      </c>
      <c r="H6" s="8">
        <v>2549716</v>
      </c>
      <c r="I6" s="8">
        <f t="shared" si="8"/>
        <v>710.42518807467263</v>
      </c>
      <c r="J6" s="8">
        <v>10868785</v>
      </c>
      <c r="K6" s="8">
        <f t="shared" si="9"/>
        <v>3028.360267483979</v>
      </c>
      <c r="L6" s="8">
        <v>2186845</v>
      </c>
      <c r="M6" s="8">
        <f t="shared" si="10"/>
        <v>609.31875174143215</v>
      </c>
      <c r="N6" s="8">
        <v>651391</v>
      </c>
      <c r="O6" s="8">
        <f t="shared" si="11"/>
        <v>181.49651713569239</v>
      </c>
      <c r="P6" s="8">
        <v>1585813</v>
      </c>
      <c r="Q6" s="8">
        <f t="shared" si="12"/>
        <v>441.8537196990805</v>
      </c>
      <c r="R6" s="8">
        <v>1765957</v>
      </c>
      <c r="S6" s="8">
        <f t="shared" si="13"/>
        <v>492.04708832543884</v>
      </c>
      <c r="T6" s="8">
        <v>69385</v>
      </c>
      <c r="U6" s="8">
        <f t="shared" si="14"/>
        <v>19.332683198662579</v>
      </c>
      <c r="V6" s="8">
        <v>563256</v>
      </c>
      <c r="W6" s="8">
        <f t="shared" si="15"/>
        <v>156.93953747561994</v>
      </c>
      <c r="X6" s="8">
        <v>20081</v>
      </c>
      <c r="Y6" s="8">
        <f t="shared" si="16"/>
        <v>5.595151852883812</v>
      </c>
      <c r="Z6" s="8">
        <v>549631</v>
      </c>
      <c r="AA6" s="8">
        <f t="shared" si="17"/>
        <v>153.14321538032877</v>
      </c>
      <c r="AB6" s="8">
        <v>0</v>
      </c>
      <c r="AC6" s="8">
        <f t="shared" si="0"/>
        <v>0</v>
      </c>
      <c r="AD6" s="8">
        <v>183721</v>
      </c>
      <c r="AE6" s="8">
        <f t="shared" si="1"/>
        <v>51.190025076623016</v>
      </c>
      <c r="AF6" s="8">
        <v>31293</v>
      </c>
      <c r="AG6" s="8">
        <f t="shared" si="2"/>
        <v>8.7191418222346062</v>
      </c>
      <c r="AH6" s="8">
        <v>592</v>
      </c>
      <c r="AI6" s="8">
        <f t="shared" si="3"/>
        <v>0.16494845360824742</v>
      </c>
      <c r="AJ6" s="8">
        <v>0</v>
      </c>
      <c r="AK6" s="8">
        <f t="shared" si="4"/>
        <v>0</v>
      </c>
      <c r="AL6" s="8">
        <v>0</v>
      </c>
      <c r="AM6" s="8">
        <f t="shared" si="5"/>
        <v>0</v>
      </c>
      <c r="AN6" s="14">
        <f t="shared" si="18"/>
        <v>22517151</v>
      </c>
      <c r="AO6" s="8">
        <f t="shared" si="19"/>
        <v>6273.9345221510166</v>
      </c>
    </row>
    <row r="7" spans="1:41" ht="15" customHeight="1" x14ac:dyDescent="0.2">
      <c r="A7" s="16">
        <v>5</v>
      </c>
      <c r="B7" s="17" t="s">
        <v>45</v>
      </c>
      <c r="C7" s="18">
        <v>5534</v>
      </c>
      <c r="D7" s="19">
        <v>673167</v>
      </c>
      <c r="E7" s="19">
        <f t="shared" si="6"/>
        <v>121.6420310805927</v>
      </c>
      <c r="F7" s="9">
        <v>0</v>
      </c>
      <c r="G7" s="19">
        <f t="shared" si="7"/>
        <v>0</v>
      </c>
      <c r="H7" s="19">
        <v>3117343</v>
      </c>
      <c r="I7" s="19">
        <f t="shared" si="8"/>
        <v>563.30737260571016</v>
      </c>
      <c r="J7" s="19">
        <v>14013296</v>
      </c>
      <c r="K7" s="19">
        <f t="shared" si="9"/>
        <v>2532.218286953379</v>
      </c>
      <c r="L7" s="19">
        <v>1740590</v>
      </c>
      <c r="M7" s="19">
        <f t="shared" si="10"/>
        <v>314.526563064691</v>
      </c>
      <c r="N7" s="19">
        <v>685629</v>
      </c>
      <c r="O7" s="19">
        <f t="shared" si="11"/>
        <v>123.89392844235634</v>
      </c>
      <c r="P7" s="19">
        <v>1260388</v>
      </c>
      <c r="Q7" s="19">
        <f t="shared" si="12"/>
        <v>227.75352367184678</v>
      </c>
      <c r="R7" s="19">
        <v>2665845</v>
      </c>
      <c r="S7" s="19">
        <f t="shared" si="13"/>
        <v>481.72117817130464</v>
      </c>
      <c r="T7" s="19">
        <v>132900</v>
      </c>
      <c r="U7" s="19">
        <f t="shared" si="14"/>
        <v>24.015178894109145</v>
      </c>
      <c r="V7" s="19">
        <v>551750</v>
      </c>
      <c r="W7" s="19">
        <f t="shared" si="15"/>
        <v>99.701843151427539</v>
      </c>
      <c r="X7" s="19">
        <v>0</v>
      </c>
      <c r="Y7" s="19">
        <f t="shared" si="16"/>
        <v>0</v>
      </c>
      <c r="Z7" s="19">
        <v>277257</v>
      </c>
      <c r="AA7" s="19">
        <f t="shared" si="17"/>
        <v>50.100650524033249</v>
      </c>
      <c r="AB7" s="19">
        <v>0</v>
      </c>
      <c r="AC7" s="19">
        <f t="shared" si="0"/>
        <v>0</v>
      </c>
      <c r="AD7" s="19">
        <v>441159</v>
      </c>
      <c r="AE7" s="19">
        <f t="shared" si="1"/>
        <v>79.717925551138421</v>
      </c>
      <c r="AF7" s="19">
        <v>201751</v>
      </c>
      <c r="AG7" s="19">
        <f t="shared" si="2"/>
        <v>36.45663173111673</v>
      </c>
      <c r="AH7" s="19">
        <v>0</v>
      </c>
      <c r="AI7" s="19">
        <f t="shared" si="3"/>
        <v>0</v>
      </c>
      <c r="AJ7" s="19">
        <v>800</v>
      </c>
      <c r="AK7" s="19">
        <f t="shared" si="4"/>
        <v>0.14456089627755692</v>
      </c>
      <c r="AL7" s="19">
        <v>297105</v>
      </c>
      <c r="AM7" s="19">
        <f t="shared" si="5"/>
        <v>53.687206360679433</v>
      </c>
      <c r="AN7" s="20">
        <f t="shared" si="18"/>
        <v>26058980</v>
      </c>
      <c r="AO7" s="19">
        <f t="shared" si="19"/>
        <v>4708.8868810986633</v>
      </c>
    </row>
    <row r="8" spans="1:41" ht="15" customHeight="1" x14ac:dyDescent="0.2">
      <c r="A8" s="5">
        <v>6</v>
      </c>
      <c r="B8" s="6" t="s">
        <v>46</v>
      </c>
      <c r="C8" s="7">
        <v>5952</v>
      </c>
      <c r="D8" s="9">
        <v>630708</v>
      </c>
      <c r="E8" s="9">
        <f t="shared" si="6"/>
        <v>105.96572580645162</v>
      </c>
      <c r="F8" s="9">
        <v>0</v>
      </c>
      <c r="G8" s="9">
        <f t="shared" si="7"/>
        <v>0</v>
      </c>
      <c r="H8" s="9">
        <v>3600497</v>
      </c>
      <c r="I8" s="9">
        <f t="shared" si="8"/>
        <v>604.9222110215054</v>
      </c>
      <c r="J8" s="9">
        <v>20773217</v>
      </c>
      <c r="K8" s="9">
        <f t="shared" si="9"/>
        <v>3490.1238239247314</v>
      </c>
      <c r="L8" s="9">
        <v>1408376</v>
      </c>
      <c r="M8" s="9">
        <f t="shared" si="10"/>
        <v>236.62231182795699</v>
      </c>
      <c r="N8" s="9">
        <v>971232</v>
      </c>
      <c r="O8" s="9">
        <f t="shared" si="11"/>
        <v>163.17741935483872</v>
      </c>
      <c r="P8" s="9">
        <v>1053963</v>
      </c>
      <c r="Q8" s="9">
        <f t="shared" si="12"/>
        <v>177.07711693548387</v>
      </c>
      <c r="R8" s="9">
        <v>3180582</v>
      </c>
      <c r="S8" s="9">
        <f t="shared" si="13"/>
        <v>534.37197580645159</v>
      </c>
      <c r="T8" s="9">
        <v>534095</v>
      </c>
      <c r="U8" s="9">
        <f t="shared" si="14"/>
        <v>89.733702956989248</v>
      </c>
      <c r="V8" s="9">
        <v>780027</v>
      </c>
      <c r="W8" s="9">
        <f t="shared" si="15"/>
        <v>131.05292338709677</v>
      </c>
      <c r="X8" s="9">
        <v>0</v>
      </c>
      <c r="Y8" s="9">
        <f t="shared" si="16"/>
        <v>0</v>
      </c>
      <c r="Z8" s="9">
        <v>152250</v>
      </c>
      <c r="AA8" s="9">
        <f t="shared" si="17"/>
        <v>25.579637096774192</v>
      </c>
      <c r="AB8" s="9">
        <v>0</v>
      </c>
      <c r="AC8" s="9">
        <f t="shared" si="0"/>
        <v>0</v>
      </c>
      <c r="AD8" s="9">
        <v>405704</v>
      </c>
      <c r="AE8" s="9">
        <f t="shared" si="1"/>
        <v>68.162634408602145</v>
      </c>
      <c r="AF8" s="9">
        <v>111438</v>
      </c>
      <c r="AG8" s="9">
        <f t="shared" si="2"/>
        <v>18.722782258064516</v>
      </c>
      <c r="AH8" s="9">
        <v>5588</v>
      </c>
      <c r="AI8" s="9">
        <f t="shared" si="3"/>
        <v>0.93884408602150538</v>
      </c>
      <c r="AJ8" s="9">
        <v>264124</v>
      </c>
      <c r="AK8" s="9">
        <f t="shared" si="4"/>
        <v>44.375672043010752</v>
      </c>
      <c r="AL8" s="9">
        <v>8970</v>
      </c>
      <c r="AM8" s="9">
        <f t="shared" si="5"/>
        <v>1.5070564516129032</v>
      </c>
      <c r="AN8" s="10">
        <f t="shared" si="18"/>
        <v>33880771</v>
      </c>
      <c r="AO8" s="9">
        <f t="shared" si="19"/>
        <v>5692.3338373655915</v>
      </c>
    </row>
    <row r="9" spans="1:41" s="15" customFormat="1" ht="15" customHeight="1" x14ac:dyDescent="0.2">
      <c r="A9" s="11">
        <v>7</v>
      </c>
      <c r="B9" s="12" t="s">
        <v>47</v>
      </c>
      <c r="C9" s="13">
        <v>2262</v>
      </c>
      <c r="D9" s="8">
        <v>196760</v>
      </c>
      <c r="E9" s="8">
        <f t="shared" si="6"/>
        <v>86.984969053934577</v>
      </c>
      <c r="F9" s="9">
        <v>28254</v>
      </c>
      <c r="G9" s="8">
        <f t="shared" si="7"/>
        <v>12.490716180371352</v>
      </c>
      <c r="H9" s="8">
        <v>2005705</v>
      </c>
      <c r="I9" s="8">
        <f t="shared" si="8"/>
        <v>886.69540229885058</v>
      </c>
      <c r="J9" s="8">
        <v>10574392</v>
      </c>
      <c r="K9" s="8">
        <f t="shared" si="9"/>
        <v>4674.7975243147657</v>
      </c>
      <c r="L9" s="8">
        <v>641774</v>
      </c>
      <c r="M9" s="8">
        <f t="shared" si="10"/>
        <v>283.71971706454462</v>
      </c>
      <c r="N9" s="8">
        <v>530220</v>
      </c>
      <c r="O9" s="8">
        <f t="shared" si="11"/>
        <v>234.40318302387269</v>
      </c>
      <c r="P9" s="8">
        <v>1154158</v>
      </c>
      <c r="Q9" s="8">
        <f t="shared" si="12"/>
        <v>510.23784261715298</v>
      </c>
      <c r="R9" s="8">
        <v>2230255</v>
      </c>
      <c r="S9" s="8">
        <f t="shared" si="13"/>
        <v>985.96595932802825</v>
      </c>
      <c r="T9" s="8">
        <v>0</v>
      </c>
      <c r="U9" s="8">
        <f t="shared" si="14"/>
        <v>0</v>
      </c>
      <c r="V9" s="8">
        <v>360074</v>
      </c>
      <c r="W9" s="8">
        <f t="shared" si="15"/>
        <v>159.18390804597701</v>
      </c>
      <c r="X9" s="8">
        <v>0</v>
      </c>
      <c r="Y9" s="8">
        <f t="shared" si="16"/>
        <v>0</v>
      </c>
      <c r="Z9" s="8">
        <v>68479</v>
      </c>
      <c r="AA9" s="8">
        <f t="shared" si="17"/>
        <v>30.273651635720601</v>
      </c>
      <c r="AB9" s="8">
        <v>0</v>
      </c>
      <c r="AC9" s="8">
        <f t="shared" si="0"/>
        <v>0</v>
      </c>
      <c r="AD9" s="8">
        <v>202115</v>
      </c>
      <c r="AE9" s="8">
        <f t="shared" si="1"/>
        <v>89.352343059239615</v>
      </c>
      <c r="AF9" s="8">
        <v>47261</v>
      </c>
      <c r="AG9" s="8">
        <f t="shared" si="2"/>
        <v>20.893457117595048</v>
      </c>
      <c r="AH9" s="8">
        <v>0</v>
      </c>
      <c r="AI9" s="8">
        <f t="shared" si="3"/>
        <v>0</v>
      </c>
      <c r="AJ9" s="8">
        <v>14509</v>
      </c>
      <c r="AK9" s="8">
        <f t="shared" si="4"/>
        <v>6.4142351900972594</v>
      </c>
      <c r="AL9" s="8">
        <v>14771</v>
      </c>
      <c r="AM9" s="8">
        <f t="shared" si="5"/>
        <v>6.530061892130858</v>
      </c>
      <c r="AN9" s="14">
        <f t="shared" si="18"/>
        <v>18068727</v>
      </c>
      <c r="AO9" s="8">
        <f t="shared" si="19"/>
        <v>7987.9429708222815</v>
      </c>
    </row>
    <row r="10" spans="1:41" s="15" customFormat="1" ht="15" customHeight="1" x14ac:dyDescent="0.2">
      <c r="A10" s="11">
        <v>8</v>
      </c>
      <c r="B10" s="12" t="s">
        <v>48</v>
      </c>
      <c r="C10" s="13">
        <v>22251</v>
      </c>
      <c r="D10" s="8">
        <v>1276988</v>
      </c>
      <c r="E10" s="8">
        <f t="shared" si="6"/>
        <v>57.390139768999148</v>
      </c>
      <c r="F10" s="9">
        <v>57464</v>
      </c>
      <c r="G10" s="8">
        <f t="shared" si="7"/>
        <v>2.5825356163767919</v>
      </c>
      <c r="H10" s="8">
        <v>11117670</v>
      </c>
      <c r="I10" s="8">
        <f t="shared" si="8"/>
        <v>499.64810570311448</v>
      </c>
      <c r="J10" s="8">
        <v>76498427</v>
      </c>
      <c r="K10" s="8">
        <f t="shared" si="9"/>
        <v>3437.9770347400117</v>
      </c>
      <c r="L10" s="8">
        <v>10074133</v>
      </c>
      <c r="M10" s="8">
        <f t="shared" si="10"/>
        <v>452.74967417194733</v>
      </c>
      <c r="N10" s="8">
        <v>3925943</v>
      </c>
      <c r="O10" s="8">
        <f t="shared" si="11"/>
        <v>176.43894656419937</v>
      </c>
      <c r="P10" s="8">
        <v>7694503</v>
      </c>
      <c r="Q10" s="8">
        <f t="shared" si="12"/>
        <v>345.80481776099953</v>
      </c>
      <c r="R10" s="8">
        <v>11780029</v>
      </c>
      <c r="S10" s="8">
        <f t="shared" si="13"/>
        <v>529.41571165340883</v>
      </c>
      <c r="T10" s="8">
        <v>3360515</v>
      </c>
      <c r="U10" s="8">
        <f t="shared" si="14"/>
        <v>151.02759426542627</v>
      </c>
      <c r="V10" s="8">
        <v>1851968</v>
      </c>
      <c r="W10" s="8">
        <f t="shared" si="15"/>
        <v>83.23077614489236</v>
      </c>
      <c r="X10" s="8">
        <v>0</v>
      </c>
      <c r="Y10" s="8">
        <f t="shared" si="16"/>
        <v>0</v>
      </c>
      <c r="Z10" s="8">
        <v>1416047</v>
      </c>
      <c r="AA10" s="8">
        <f t="shared" si="17"/>
        <v>63.639701586445554</v>
      </c>
      <c r="AB10" s="8">
        <v>0</v>
      </c>
      <c r="AC10" s="8">
        <f t="shared" si="0"/>
        <v>0</v>
      </c>
      <c r="AD10" s="8">
        <v>431768</v>
      </c>
      <c r="AE10" s="8">
        <f t="shared" si="1"/>
        <v>19.404431261516336</v>
      </c>
      <c r="AF10" s="8">
        <v>346008</v>
      </c>
      <c r="AG10" s="8">
        <f t="shared" si="2"/>
        <v>15.550222461911824</v>
      </c>
      <c r="AH10" s="8">
        <v>0</v>
      </c>
      <c r="AI10" s="8">
        <f t="shared" si="3"/>
        <v>0</v>
      </c>
      <c r="AJ10" s="8">
        <v>505005</v>
      </c>
      <c r="AK10" s="8">
        <f t="shared" si="4"/>
        <v>22.695833895105839</v>
      </c>
      <c r="AL10" s="8">
        <v>155769</v>
      </c>
      <c r="AM10" s="8">
        <f t="shared" si="5"/>
        <v>7.0005393016044222</v>
      </c>
      <c r="AN10" s="14">
        <f t="shared" si="18"/>
        <v>130492237</v>
      </c>
      <c r="AO10" s="8">
        <f t="shared" si="19"/>
        <v>5864.5560648959599</v>
      </c>
    </row>
    <row r="11" spans="1:41" s="15" customFormat="1" ht="15" customHeight="1" x14ac:dyDescent="0.2">
      <c r="A11" s="11">
        <v>9</v>
      </c>
      <c r="B11" s="12" t="s">
        <v>49</v>
      </c>
      <c r="C11" s="13">
        <v>39921</v>
      </c>
      <c r="D11" s="8">
        <v>7071516</v>
      </c>
      <c r="E11" s="8">
        <f t="shared" si="6"/>
        <v>177.13774705042459</v>
      </c>
      <c r="F11" s="9">
        <v>1033436</v>
      </c>
      <c r="G11" s="8">
        <f t="shared" si="7"/>
        <v>25.887026878084217</v>
      </c>
      <c r="H11" s="8">
        <v>23839488</v>
      </c>
      <c r="I11" s="8">
        <f t="shared" si="8"/>
        <v>597.16660404298489</v>
      </c>
      <c r="J11" s="8">
        <v>127168406</v>
      </c>
      <c r="K11" s="8">
        <f t="shared" si="9"/>
        <v>3185.5015154930989</v>
      </c>
      <c r="L11" s="8">
        <v>19457553</v>
      </c>
      <c r="M11" s="8">
        <f t="shared" si="10"/>
        <v>487.40144284962804</v>
      </c>
      <c r="N11" s="8">
        <v>10343868</v>
      </c>
      <c r="O11" s="8">
        <f t="shared" si="11"/>
        <v>259.10843916735553</v>
      </c>
      <c r="P11" s="8">
        <v>13134086</v>
      </c>
      <c r="Q11" s="8">
        <f t="shared" si="12"/>
        <v>329.00192880939858</v>
      </c>
      <c r="R11" s="8">
        <v>17257631</v>
      </c>
      <c r="S11" s="8">
        <f t="shared" si="13"/>
        <v>432.29455674958041</v>
      </c>
      <c r="T11" s="8">
        <v>5649064</v>
      </c>
      <c r="U11" s="8">
        <f t="shared" si="14"/>
        <v>141.50607449713183</v>
      </c>
      <c r="V11" s="8">
        <v>2467716</v>
      </c>
      <c r="W11" s="8">
        <f t="shared" si="15"/>
        <v>61.814984594574284</v>
      </c>
      <c r="X11" s="8">
        <v>191218</v>
      </c>
      <c r="Y11" s="8">
        <f t="shared" si="16"/>
        <v>4.7899100723929759</v>
      </c>
      <c r="Z11" s="8">
        <v>814984</v>
      </c>
      <c r="AA11" s="8">
        <f t="shared" si="17"/>
        <v>20.414919465945243</v>
      </c>
      <c r="AB11" s="8">
        <v>0</v>
      </c>
      <c r="AC11" s="8">
        <f t="shared" si="0"/>
        <v>0</v>
      </c>
      <c r="AD11" s="8">
        <v>5798175</v>
      </c>
      <c r="AE11" s="8">
        <f t="shared" si="1"/>
        <v>145.24122642218381</v>
      </c>
      <c r="AF11" s="8">
        <v>656663</v>
      </c>
      <c r="AG11" s="8">
        <f t="shared" si="2"/>
        <v>16.449061897247063</v>
      </c>
      <c r="AH11" s="8">
        <v>5897</v>
      </c>
      <c r="AI11" s="8">
        <f t="shared" si="3"/>
        <v>0.14771674056261117</v>
      </c>
      <c r="AJ11" s="8">
        <v>574162</v>
      </c>
      <c r="AK11" s="8">
        <f t="shared" si="4"/>
        <v>14.382455349314897</v>
      </c>
      <c r="AL11" s="8">
        <v>697607</v>
      </c>
      <c r="AM11" s="8">
        <f t="shared" si="5"/>
        <v>17.474687507827959</v>
      </c>
      <c r="AN11" s="14">
        <f t="shared" si="18"/>
        <v>236161470</v>
      </c>
      <c r="AO11" s="8">
        <f t="shared" si="19"/>
        <v>5915.7202975877353</v>
      </c>
    </row>
    <row r="12" spans="1:41" ht="15" customHeight="1" x14ac:dyDescent="0.2">
      <c r="A12" s="16">
        <v>10</v>
      </c>
      <c r="B12" s="17" t="s">
        <v>50</v>
      </c>
      <c r="C12" s="18">
        <v>32623</v>
      </c>
      <c r="D12" s="19">
        <v>2179722</v>
      </c>
      <c r="E12" s="19">
        <f t="shared" si="6"/>
        <v>66.815498268093066</v>
      </c>
      <c r="F12" s="9">
        <v>728758</v>
      </c>
      <c r="G12" s="19">
        <f t="shared" si="7"/>
        <v>22.338779388774793</v>
      </c>
      <c r="H12" s="19">
        <v>16959422</v>
      </c>
      <c r="I12" s="19">
        <f t="shared" si="8"/>
        <v>519.8608956870919</v>
      </c>
      <c r="J12" s="19">
        <v>129117385</v>
      </c>
      <c r="K12" s="19">
        <f t="shared" si="9"/>
        <v>3957.8636238236827</v>
      </c>
      <c r="L12" s="19">
        <v>20207503</v>
      </c>
      <c r="M12" s="19">
        <f t="shared" si="10"/>
        <v>619.4250375501947</v>
      </c>
      <c r="N12" s="19">
        <v>6809294</v>
      </c>
      <c r="O12" s="19">
        <f t="shared" si="11"/>
        <v>208.72678784906356</v>
      </c>
      <c r="P12" s="19">
        <v>10937001</v>
      </c>
      <c r="Q12" s="19">
        <f t="shared" si="12"/>
        <v>335.25429911412192</v>
      </c>
      <c r="R12" s="19">
        <v>14161177</v>
      </c>
      <c r="S12" s="19">
        <f t="shared" si="13"/>
        <v>434.08567575023756</v>
      </c>
      <c r="T12" s="19">
        <v>2682736</v>
      </c>
      <c r="U12" s="19">
        <f t="shared" si="14"/>
        <v>82.234497133923924</v>
      </c>
      <c r="V12" s="19">
        <v>2886802</v>
      </c>
      <c r="W12" s="19">
        <f t="shared" si="15"/>
        <v>88.489777151089726</v>
      </c>
      <c r="X12" s="19">
        <v>216955</v>
      </c>
      <c r="Y12" s="19">
        <f t="shared" si="16"/>
        <v>6.650369371302455</v>
      </c>
      <c r="Z12" s="19">
        <v>404108</v>
      </c>
      <c r="AA12" s="19">
        <f t="shared" si="17"/>
        <v>12.387211476565613</v>
      </c>
      <c r="AB12" s="19">
        <v>0</v>
      </c>
      <c r="AC12" s="19">
        <f t="shared" si="0"/>
        <v>0</v>
      </c>
      <c r="AD12" s="19">
        <v>4967836</v>
      </c>
      <c r="AE12" s="19">
        <f t="shared" si="1"/>
        <v>152.28017043190388</v>
      </c>
      <c r="AF12" s="19">
        <v>1055795</v>
      </c>
      <c r="AG12" s="19">
        <f t="shared" si="2"/>
        <v>32.363516537412252</v>
      </c>
      <c r="AH12" s="19">
        <v>9015</v>
      </c>
      <c r="AI12" s="19">
        <f t="shared" si="3"/>
        <v>0.27633877938877477</v>
      </c>
      <c r="AJ12" s="19">
        <v>1439831</v>
      </c>
      <c r="AK12" s="19">
        <f t="shared" si="4"/>
        <v>44.135456579713697</v>
      </c>
      <c r="AL12" s="19">
        <v>1267673</v>
      </c>
      <c r="AM12" s="19">
        <f t="shared" si="5"/>
        <v>38.858259510161545</v>
      </c>
      <c r="AN12" s="20">
        <f t="shared" si="18"/>
        <v>216031013</v>
      </c>
      <c r="AO12" s="19">
        <f t="shared" si="19"/>
        <v>6622.046194402722</v>
      </c>
    </row>
    <row r="13" spans="1:41" ht="15" customHeight="1" x14ac:dyDescent="0.2">
      <c r="A13" s="5">
        <v>11</v>
      </c>
      <c r="B13" s="6" t="s">
        <v>51</v>
      </c>
      <c r="C13" s="7">
        <v>1695</v>
      </c>
      <c r="D13" s="9">
        <v>107583</v>
      </c>
      <c r="E13" s="9">
        <f t="shared" si="6"/>
        <v>63.470796460176992</v>
      </c>
      <c r="F13" s="9">
        <v>0</v>
      </c>
      <c r="G13" s="9">
        <f t="shared" si="7"/>
        <v>0</v>
      </c>
      <c r="H13" s="9">
        <v>1441857</v>
      </c>
      <c r="I13" s="9">
        <f t="shared" si="8"/>
        <v>850.65309734513278</v>
      </c>
      <c r="J13" s="9">
        <v>6117801</v>
      </c>
      <c r="K13" s="9">
        <f t="shared" si="9"/>
        <v>3609.3221238938054</v>
      </c>
      <c r="L13" s="9">
        <v>418675</v>
      </c>
      <c r="M13" s="9">
        <f t="shared" si="10"/>
        <v>247.00589970501474</v>
      </c>
      <c r="N13" s="9">
        <v>306629</v>
      </c>
      <c r="O13" s="9">
        <f t="shared" si="11"/>
        <v>180.90206489675515</v>
      </c>
      <c r="P13" s="9">
        <v>684751</v>
      </c>
      <c r="Q13" s="9">
        <f t="shared" si="12"/>
        <v>403.98289085545724</v>
      </c>
      <c r="R13" s="9">
        <v>1076967</v>
      </c>
      <c r="S13" s="9">
        <f t="shared" si="13"/>
        <v>635.37876106194688</v>
      </c>
      <c r="T13" s="9">
        <v>58258</v>
      </c>
      <c r="U13" s="9">
        <f t="shared" si="14"/>
        <v>34.37050147492625</v>
      </c>
      <c r="V13" s="9">
        <v>186348</v>
      </c>
      <c r="W13" s="9">
        <f t="shared" si="15"/>
        <v>109.93982300884956</v>
      </c>
      <c r="X13" s="9">
        <v>0</v>
      </c>
      <c r="Y13" s="9">
        <f t="shared" si="16"/>
        <v>0</v>
      </c>
      <c r="Z13" s="9">
        <v>42413</v>
      </c>
      <c r="AA13" s="9">
        <f t="shared" si="17"/>
        <v>25.022418879056048</v>
      </c>
      <c r="AB13" s="9">
        <v>0</v>
      </c>
      <c r="AC13" s="9">
        <f t="shared" si="0"/>
        <v>0</v>
      </c>
      <c r="AD13" s="9">
        <v>143987</v>
      </c>
      <c r="AE13" s="9">
        <f t="shared" si="1"/>
        <v>84.948082595870204</v>
      </c>
      <c r="AF13" s="9">
        <v>26274</v>
      </c>
      <c r="AG13" s="9">
        <f t="shared" si="2"/>
        <v>15.500884955752213</v>
      </c>
      <c r="AH13" s="9">
        <v>0</v>
      </c>
      <c r="AI13" s="9">
        <f t="shared" si="3"/>
        <v>0</v>
      </c>
      <c r="AJ13" s="9">
        <v>0</v>
      </c>
      <c r="AK13" s="9">
        <f t="shared" si="4"/>
        <v>0</v>
      </c>
      <c r="AL13" s="9">
        <v>11851</v>
      </c>
      <c r="AM13" s="9">
        <f t="shared" si="5"/>
        <v>6.9917404129793512</v>
      </c>
      <c r="AN13" s="10">
        <f t="shared" si="18"/>
        <v>10623394</v>
      </c>
      <c r="AO13" s="9">
        <f t="shared" si="19"/>
        <v>6267.4890855457224</v>
      </c>
    </row>
    <row r="14" spans="1:41" s="15" customFormat="1" ht="15" customHeight="1" x14ac:dyDescent="0.2">
      <c r="A14" s="11">
        <v>12</v>
      </c>
      <c r="B14" s="12" t="s">
        <v>52</v>
      </c>
      <c r="C14" s="13">
        <v>1348</v>
      </c>
      <c r="D14" s="8">
        <v>522130</v>
      </c>
      <c r="E14" s="8">
        <f t="shared" si="6"/>
        <v>387.3367952522255</v>
      </c>
      <c r="F14" s="9">
        <v>0</v>
      </c>
      <c r="G14" s="8">
        <f t="shared" si="7"/>
        <v>0</v>
      </c>
      <c r="H14" s="8">
        <v>1489002</v>
      </c>
      <c r="I14" s="8">
        <f t="shared" si="8"/>
        <v>1104.6008902077151</v>
      </c>
      <c r="J14" s="8">
        <v>6695295</v>
      </c>
      <c r="K14" s="8">
        <f t="shared" si="9"/>
        <v>4966.8360534124631</v>
      </c>
      <c r="L14" s="8">
        <v>384157</v>
      </c>
      <c r="M14" s="8">
        <f t="shared" si="10"/>
        <v>284.98293768545994</v>
      </c>
      <c r="N14" s="8">
        <v>259576</v>
      </c>
      <c r="O14" s="8">
        <f t="shared" si="11"/>
        <v>192.56379821958458</v>
      </c>
      <c r="P14" s="8">
        <v>516824</v>
      </c>
      <c r="Q14" s="8">
        <f t="shared" si="12"/>
        <v>383.40059347181011</v>
      </c>
      <c r="R14" s="8">
        <v>1078916</v>
      </c>
      <c r="S14" s="8">
        <f t="shared" si="13"/>
        <v>800.38278931750745</v>
      </c>
      <c r="T14" s="8">
        <v>158086</v>
      </c>
      <c r="U14" s="8">
        <f t="shared" si="14"/>
        <v>117.27448071216617</v>
      </c>
      <c r="V14" s="8">
        <v>178539</v>
      </c>
      <c r="W14" s="8">
        <f t="shared" si="15"/>
        <v>132.44732937685461</v>
      </c>
      <c r="X14" s="8">
        <v>0</v>
      </c>
      <c r="Y14" s="8">
        <f t="shared" si="16"/>
        <v>0</v>
      </c>
      <c r="Z14" s="8">
        <v>82666</v>
      </c>
      <c r="AA14" s="8">
        <f t="shared" si="17"/>
        <v>61.324925816023736</v>
      </c>
      <c r="AB14" s="8">
        <v>0</v>
      </c>
      <c r="AC14" s="8">
        <f t="shared" si="0"/>
        <v>0</v>
      </c>
      <c r="AD14" s="8">
        <v>92960</v>
      </c>
      <c r="AE14" s="8">
        <f t="shared" si="1"/>
        <v>68.961424332344208</v>
      </c>
      <c r="AF14" s="8">
        <v>46699</v>
      </c>
      <c r="AG14" s="8">
        <f t="shared" si="2"/>
        <v>34.643175074183979</v>
      </c>
      <c r="AH14" s="8">
        <v>171</v>
      </c>
      <c r="AI14" s="8">
        <f t="shared" si="3"/>
        <v>0.12685459940652818</v>
      </c>
      <c r="AJ14" s="8">
        <v>0</v>
      </c>
      <c r="AK14" s="8">
        <f t="shared" si="4"/>
        <v>0</v>
      </c>
      <c r="AL14" s="8">
        <v>15050</v>
      </c>
      <c r="AM14" s="8">
        <f t="shared" si="5"/>
        <v>11.164688427299703</v>
      </c>
      <c r="AN14" s="14">
        <f t="shared" si="18"/>
        <v>11520071</v>
      </c>
      <c r="AO14" s="8">
        <f t="shared" si="19"/>
        <v>8546.0467359050454</v>
      </c>
    </row>
    <row r="15" spans="1:41" s="15" customFormat="1" ht="15" customHeight="1" x14ac:dyDescent="0.2">
      <c r="A15" s="11">
        <v>13</v>
      </c>
      <c r="B15" s="12" t="s">
        <v>53</v>
      </c>
      <c r="C15" s="13">
        <v>1330</v>
      </c>
      <c r="D15" s="8">
        <v>377636</v>
      </c>
      <c r="E15" s="8">
        <f t="shared" si="6"/>
        <v>283.93684210526317</v>
      </c>
      <c r="F15" s="9">
        <v>0</v>
      </c>
      <c r="G15" s="8">
        <f t="shared" si="7"/>
        <v>0</v>
      </c>
      <c r="H15" s="8">
        <v>967687</v>
      </c>
      <c r="I15" s="8">
        <f t="shared" si="8"/>
        <v>727.58421052631581</v>
      </c>
      <c r="J15" s="8">
        <v>4780778</v>
      </c>
      <c r="K15" s="8">
        <f t="shared" si="9"/>
        <v>3594.56992481203</v>
      </c>
      <c r="L15" s="8">
        <v>302814</v>
      </c>
      <c r="M15" s="8">
        <f t="shared" si="10"/>
        <v>227.6796992481203</v>
      </c>
      <c r="N15" s="8">
        <v>333904</v>
      </c>
      <c r="O15" s="8">
        <f t="shared" si="11"/>
        <v>251.05563909774435</v>
      </c>
      <c r="P15" s="8">
        <v>514843</v>
      </c>
      <c r="Q15" s="8">
        <f t="shared" si="12"/>
        <v>387.1</v>
      </c>
      <c r="R15" s="8">
        <v>900854</v>
      </c>
      <c r="S15" s="8">
        <f t="shared" si="13"/>
        <v>677.3338345864662</v>
      </c>
      <c r="T15" s="8">
        <v>52778</v>
      </c>
      <c r="U15" s="8">
        <f t="shared" si="14"/>
        <v>39.682706766917292</v>
      </c>
      <c r="V15" s="8">
        <v>146817</v>
      </c>
      <c r="W15" s="8">
        <f t="shared" si="15"/>
        <v>110.38872180451128</v>
      </c>
      <c r="X15" s="8">
        <v>0</v>
      </c>
      <c r="Y15" s="8">
        <f t="shared" si="16"/>
        <v>0</v>
      </c>
      <c r="Z15" s="8">
        <v>42090</v>
      </c>
      <c r="AA15" s="8">
        <f t="shared" si="17"/>
        <v>31.646616541353385</v>
      </c>
      <c r="AB15" s="8">
        <v>0</v>
      </c>
      <c r="AC15" s="8">
        <f t="shared" si="0"/>
        <v>0</v>
      </c>
      <c r="AD15" s="8">
        <v>103111</v>
      </c>
      <c r="AE15" s="8">
        <f t="shared" si="1"/>
        <v>77.527067669172936</v>
      </c>
      <c r="AF15" s="8">
        <v>61789</v>
      </c>
      <c r="AG15" s="8">
        <f t="shared" si="2"/>
        <v>46.457894736842107</v>
      </c>
      <c r="AH15" s="8">
        <v>0</v>
      </c>
      <c r="AI15" s="8">
        <f t="shared" si="3"/>
        <v>0</v>
      </c>
      <c r="AJ15" s="8">
        <v>0</v>
      </c>
      <c r="AK15" s="8">
        <f t="shared" si="4"/>
        <v>0</v>
      </c>
      <c r="AL15" s="8">
        <v>157233</v>
      </c>
      <c r="AM15" s="8">
        <f t="shared" si="5"/>
        <v>118.22030075187971</v>
      </c>
      <c r="AN15" s="14">
        <f t="shared" si="18"/>
        <v>8742334</v>
      </c>
      <c r="AO15" s="8">
        <f t="shared" si="19"/>
        <v>6573.1834586466166</v>
      </c>
    </row>
    <row r="16" spans="1:41" s="15" customFormat="1" ht="15" customHeight="1" x14ac:dyDescent="0.2">
      <c r="A16" s="11">
        <v>14</v>
      </c>
      <c r="B16" s="12" t="s">
        <v>54</v>
      </c>
      <c r="C16" s="13">
        <v>1709</v>
      </c>
      <c r="D16" s="8">
        <v>44288</v>
      </c>
      <c r="E16" s="8">
        <f t="shared" si="6"/>
        <v>25.914569923932124</v>
      </c>
      <c r="F16" s="9">
        <v>0</v>
      </c>
      <c r="G16" s="8">
        <f t="shared" si="7"/>
        <v>0</v>
      </c>
      <c r="H16" s="8">
        <v>1768676</v>
      </c>
      <c r="I16" s="8">
        <f t="shared" si="8"/>
        <v>1034.9186658864833</v>
      </c>
      <c r="J16" s="8">
        <v>4755422</v>
      </c>
      <c r="K16" s="8">
        <f t="shared" si="9"/>
        <v>2782.5757753071971</v>
      </c>
      <c r="L16" s="8">
        <v>634417</v>
      </c>
      <c r="M16" s="8">
        <f t="shared" si="10"/>
        <v>371.22118197776479</v>
      </c>
      <c r="N16" s="8">
        <v>452172</v>
      </c>
      <c r="O16" s="8">
        <f t="shared" si="11"/>
        <v>264.58279695728498</v>
      </c>
      <c r="P16" s="8">
        <v>720042</v>
      </c>
      <c r="Q16" s="8">
        <f t="shared" si="12"/>
        <v>421.32358104154474</v>
      </c>
      <c r="R16" s="8">
        <v>1089191</v>
      </c>
      <c r="S16" s="8">
        <f t="shared" si="13"/>
        <v>637.3265067290813</v>
      </c>
      <c r="T16" s="8">
        <v>99480</v>
      </c>
      <c r="U16" s="8">
        <f t="shared" si="14"/>
        <v>58.209479227618488</v>
      </c>
      <c r="V16" s="8">
        <v>142471</v>
      </c>
      <c r="W16" s="8">
        <f t="shared" si="15"/>
        <v>83.365125804564073</v>
      </c>
      <c r="X16" s="8">
        <v>0</v>
      </c>
      <c r="Y16" s="8">
        <f t="shared" si="16"/>
        <v>0</v>
      </c>
      <c r="Z16" s="8">
        <v>20864</v>
      </c>
      <c r="AA16" s="8">
        <f t="shared" si="17"/>
        <v>12.208308952603861</v>
      </c>
      <c r="AB16" s="8">
        <v>0</v>
      </c>
      <c r="AC16" s="8">
        <f t="shared" si="0"/>
        <v>0</v>
      </c>
      <c r="AD16" s="8">
        <v>175656</v>
      </c>
      <c r="AE16" s="8">
        <f t="shared" si="1"/>
        <v>102.78291398478642</v>
      </c>
      <c r="AF16" s="8">
        <v>32892</v>
      </c>
      <c r="AG16" s="8">
        <f t="shared" si="2"/>
        <v>19.246342890579285</v>
      </c>
      <c r="AH16" s="8">
        <v>0</v>
      </c>
      <c r="AI16" s="8">
        <f t="shared" si="3"/>
        <v>0</v>
      </c>
      <c r="AJ16" s="8">
        <v>-14708</v>
      </c>
      <c r="AK16" s="8">
        <f t="shared" si="4"/>
        <v>-8.6062024575775311</v>
      </c>
      <c r="AL16" s="8">
        <v>13000</v>
      </c>
      <c r="AM16" s="8">
        <f t="shared" si="5"/>
        <v>7.6067875950848451</v>
      </c>
      <c r="AN16" s="14">
        <f t="shared" si="18"/>
        <v>9933863</v>
      </c>
      <c r="AO16" s="8">
        <f t="shared" si="19"/>
        <v>5812.6758338209484</v>
      </c>
    </row>
    <row r="17" spans="1:41" ht="15" customHeight="1" x14ac:dyDescent="0.2">
      <c r="A17" s="16">
        <v>15</v>
      </c>
      <c r="B17" s="17" t="s">
        <v>55</v>
      </c>
      <c r="C17" s="18">
        <v>3413</v>
      </c>
      <c r="D17" s="19">
        <v>683233</v>
      </c>
      <c r="E17" s="19">
        <f t="shared" si="6"/>
        <v>200.18546733079401</v>
      </c>
      <c r="F17" s="9">
        <v>85639</v>
      </c>
      <c r="G17" s="19">
        <f t="shared" si="7"/>
        <v>25.092001171989452</v>
      </c>
      <c r="H17" s="19">
        <v>2550576</v>
      </c>
      <c r="I17" s="19">
        <f t="shared" si="8"/>
        <v>747.31204219162032</v>
      </c>
      <c r="J17" s="19">
        <v>10576998</v>
      </c>
      <c r="K17" s="19">
        <f t="shared" si="9"/>
        <v>3099.0325227072958</v>
      </c>
      <c r="L17" s="19">
        <v>1005120</v>
      </c>
      <c r="M17" s="19">
        <f t="shared" si="10"/>
        <v>294.4975095224143</v>
      </c>
      <c r="N17" s="19">
        <v>827951</v>
      </c>
      <c r="O17" s="19">
        <f t="shared" si="11"/>
        <v>242.5874597128626</v>
      </c>
      <c r="P17" s="19">
        <v>1528519</v>
      </c>
      <c r="Q17" s="19">
        <f t="shared" si="12"/>
        <v>447.85203633167299</v>
      </c>
      <c r="R17" s="19">
        <v>1631505</v>
      </c>
      <c r="S17" s="19">
        <f t="shared" si="13"/>
        <v>478.02666276003515</v>
      </c>
      <c r="T17" s="19">
        <v>212529</v>
      </c>
      <c r="U17" s="19">
        <f t="shared" si="14"/>
        <v>62.270436566070906</v>
      </c>
      <c r="V17" s="19">
        <v>180293</v>
      </c>
      <c r="W17" s="19">
        <f t="shared" si="15"/>
        <v>52.825373571637854</v>
      </c>
      <c r="X17" s="19">
        <v>0</v>
      </c>
      <c r="Y17" s="19">
        <f t="shared" si="16"/>
        <v>0</v>
      </c>
      <c r="Z17" s="19">
        <v>32181</v>
      </c>
      <c r="AA17" s="19">
        <f t="shared" si="17"/>
        <v>9.428948139466744</v>
      </c>
      <c r="AB17" s="19">
        <v>0</v>
      </c>
      <c r="AC17" s="19">
        <f t="shared" si="0"/>
        <v>0</v>
      </c>
      <c r="AD17" s="19">
        <v>178554</v>
      </c>
      <c r="AE17" s="19">
        <f t="shared" si="1"/>
        <v>52.315851157339587</v>
      </c>
      <c r="AF17" s="19">
        <v>17297</v>
      </c>
      <c r="AG17" s="19">
        <f t="shared" si="2"/>
        <v>5.0679753882215062</v>
      </c>
      <c r="AH17" s="19">
        <v>0</v>
      </c>
      <c r="AI17" s="19">
        <f t="shared" si="3"/>
        <v>0</v>
      </c>
      <c r="AJ17" s="19">
        <v>0</v>
      </c>
      <c r="AK17" s="19">
        <f t="shared" si="4"/>
        <v>0</v>
      </c>
      <c r="AL17" s="19">
        <v>52769</v>
      </c>
      <c r="AM17" s="19">
        <f t="shared" si="5"/>
        <v>15.461177849399355</v>
      </c>
      <c r="AN17" s="20">
        <f t="shared" si="18"/>
        <v>19563164</v>
      </c>
      <c r="AO17" s="19">
        <f t="shared" si="19"/>
        <v>5731.9554644008203</v>
      </c>
    </row>
    <row r="18" spans="1:41" ht="15" customHeight="1" x14ac:dyDescent="0.2">
      <c r="A18" s="5">
        <v>16</v>
      </c>
      <c r="B18" s="6" t="s">
        <v>56</v>
      </c>
      <c r="C18" s="7">
        <v>5121</v>
      </c>
      <c r="D18" s="9">
        <v>1639115</v>
      </c>
      <c r="E18" s="9">
        <f t="shared" si="6"/>
        <v>320.07713337238823</v>
      </c>
      <c r="F18" s="9">
        <v>79581</v>
      </c>
      <c r="G18" s="9">
        <f t="shared" si="7"/>
        <v>15.540128881077914</v>
      </c>
      <c r="H18" s="9">
        <v>3976449</v>
      </c>
      <c r="I18" s="9">
        <f t="shared" si="8"/>
        <v>776.49853544229643</v>
      </c>
      <c r="J18" s="9">
        <v>20808541</v>
      </c>
      <c r="K18" s="9">
        <f t="shared" si="9"/>
        <v>4063.374536223394</v>
      </c>
      <c r="L18" s="9">
        <v>1361706</v>
      </c>
      <c r="M18" s="9">
        <f t="shared" si="10"/>
        <v>265.9062683069713</v>
      </c>
      <c r="N18" s="9">
        <v>1428241</v>
      </c>
      <c r="O18" s="9">
        <f t="shared" si="11"/>
        <v>278.89884788127318</v>
      </c>
      <c r="P18" s="9">
        <v>2597160</v>
      </c>
      <c r="Q18" s="9">
        <f t="shared" si="12"/>
        <v>507.15875805506738</v>
      </c>
      <c r="R18" s="9">
        <v>4654505</v>
      </c>
      <c r="S18" s="9">
        <f t="shared" si="13"/>
        <v>908.90548720952938</v>
      </c>
      <c r="T18" s="9">
        <v>583178</v>
      </c>
      <c r="U18" s="9">
        <f t="shared" si="14"/>
        <v>113.87971099394649</v>
      </c>
      <c r="V18" s="9">
        <v>458847</v>
      </c>
      <c r="W18" s="9">
        <f t="shared" si="15"/>
        <v>89.601054481546569</v>
      </c>
      <c r="X18" s="9">
        <v>0</v>
      </c>
      <c r="Y18" s="9">
        <f t="shared" si="16"/>
        <v>0</v>
      </c>
      <c r="Z18" s="9">
        <v>47006</v>
      </c>
      <c r="AA18" s="9">
        <f t="shared" si="17"/>
        <v>9.1790665885569229</v>
      </c>
      <c r="AB18" s="9">
        <v>0</v>
      </c>
      <c r="AC18" s="9">
        <f t="shared" si="0"/>
        <v>0</v>
      </c>
      <c r="AD18" s="9">
        <v>392891</v>
      </c>
      <c r="AE18" s="9">
        <f t="shared" si="1"/>
        <v>76.721538761960559</v>
      </c>
      <c r="AF18" s="9">
        <v>79559</v>
      </c>
      <c r="AG18" s="9">
        <f t="shared" si="2"/>
        <v>15.535832845147432</v>
      </c>
      <c r="AH18" s="9">
        <v>0</v>
      </c>
      <c r="AI18" s="9">
        <f t="shared" si="3"/>
        <v>0</v>
      </c>
      <c r="AJ18" s="9">
        <v>0</v>
      </c>
      <c r="AK18" s="9">
        <f t="shared" si="4"/>
        <v>0</v>
      </c>
      <c r="AL18" s="9">
        <v>7007</v>
      </c>
      <c r="AM18" s="9">
        <f t="shared" si="5"/>
        <v>1.3682874438586214</v>
      </c>
      <c r="AN18" s="10">
        <f t="shared" si="18"/>
        <v>38113786</v>
      </c>
      <c r="AO18" s="9">
        <f t="shared" si="19"/>
        <v>7442.6451864870141</v>
      </c>
    </row>
    <row r="19" spans="1:41" s="15" customFormat="1" ht="15" customHeight="1" x14ac:dyDescent="0.2">
      <c r="A19" s="11">
        <v>17</v>
      </c>
      <c r="B19" s="12" t="s">
        <v>57</v>
      </c>
      <c r="C19" s="13">
        <v>40579</v>
      </c>
      <c r="D19" s="8">
        <v>6866537</v>
      </c>
      <c r="E19" s="8">
        <f t="shared" si="6"/>
        <v>169.2140516030459</v>
      </c>
      <c r="F19" s="9">
        <v>718875</v>
      </c>
      <c r="G19" s="8">
        <f t="shared" si="7"/>
        <v>17.715443948840534</v>
      </c>
      <c r="H19" s="8">
        <v>26196202</v>
      </c>
      <c r="I19" s="8">
        <f t="shared" si="8"/>
        <v>645.56056088124399</v>
      </c>
      <c r="J19" s="8">
        <v>161514434</v>
      </c>
      <c r="K19" s="8">
        <f t="shared" si="9"/>
        <v>3980.2467778900418</v>
      </c>
      <c r="L19" s="8">
        <v>26319106</v>
      </c>
      <c r="M19" s="8">
        <f t="shared" si="10"/>
        <v>648.58931959880726</v>
      </c>
      <c r="N19" s="8">
        <v>10066932</v>
      </c>
      <c r="O19" s="8">
        <f t="shared" si="11"/>
        <v>248.08230858325734</v>
      </c>
      <c r="P19" s="8">
        <v>15531852</v>
      </c>
      <c r="Q19" s="8">
        <f t="shared" si="12"/>
        <v>382.75590822839399</v>
      </c>
      <c r="R19" s="8">
        <v>18205359</v>
      </c>
      <c r="S19" s="8">
        <f t="shared" si="13"/>
        <v>448.63991226989327</v>
      </c>
      <c r="T19" s="8">
        <v>846704</v>
      </c>
      <c r="U19" s="8">
        <f t="shared" si="14"/>
        <v>20.865570861775794</v>
      </c>
      <c r="V19" s="8">
        <v>1170531</v>
      </c>
      <c r="W19" s="8">
        <f t="shared" si="15"/>
        <v>28.845733014613469</v>
      </c>
      <c r="X19" s="8">
        <v>0</v>
      </c>
      <c r="Y19" s="8">
        <f t="shared" si="16"/>
        <v>0</v>
      </c>
      <c r="Z19" s="8">
        <v>756521</v>
      </c>
      <c r="AA19" s="8">
        <f t="shared" si="17"/>
        <v>18.643165183962147</v>
      </c>
      <c r="AB19" s="8">
        <v>0</v>
      </c>
      <c r="AC19" s="8">
        <f t="shared" si="0"/>
        <v>0</v>
      </c>
      <c r="AD19" s="8">
        <v>2678780</v>
      </c>
      <c r="AE19" s="8">
        <f t="shared" si="1"/>
        <v>66.013948101234632</v>
      </c>
      <c r="AF19" s="8">
        <v>745241</v>
      </c>
      <c r="AG19" s="8">
        <f t="shared" si="2"/>
        <v>18.365188890805587</v>
      </c>
      <c r="AH19" s="8">
        <v>0</v>
      </c>
      <c r="AI19" s="8">
        <f t="shared" si="3"/>
        <v>0</v>
      </c>
      <c r="AJ19" s="8">
        <v>475066</v>
      </c>
      <c r="AK19" s="8">
        <f t="shared" si="4"/>
        <v>11.707188447226399</v>
      </c>
      <c r="AL19" s="8">
        <v>667448</v>
      </c>
      <c r="AM19" s="8">
        <f t="shared" si="5"/>
        <v>16.448113556272951</v>
      </c>
      <c r="AN19" s="14">
        <f t="shared" si="18"/>
        <v>272759588</v>
      </c>
      <c r="AO19" s="8">
        <f t="shared" si="19"/>
        <v>6721.6931910594149</v>
      </c>
    </row>
    <row r="20" spans="1:41" s="15" customFormat="1" ht="15" customHeight="1" x14ac:dyDescent="0.2">
      <c r="A20" s="11">
        <v>18</v>
      </c>
      <c r="B20" s="12" t="s">
        <v>58</v>
      </c>
      <c r="C20" s="13">
        <v>1049</v>
      </c>
      <c r="D20" s="8">
        <v>505489</v>
      </c>
      <c r="E20" s="8">
        <f t="shared" si="6"/>
        <v>481.87702573879886</v>
      </c>
      <c r="F20" s="9">
        <v>13499</v>
      </c>
      <c r="G20" s="8">
        <f t="shared" si="7"/>
        <v>12.868446139180172</v>
      </c>
      <c r="H20" s="8">
        <v>1207923</v>
      </c>
      <c r="I20" s="8">
        <f t="shared" si="8"/>
        <v>1151.4995233555767</v>
      </c>
      <c r="J20" s="8">
        <v>2718421</v>
      </c>
      <c r="K20" s="8">
        <f t="shared" si="9"/>
        <v>2591.4404194470926</v>
      </c>
      <c r="L20" s="8">
        <v>274374</v>
      </c>
      <c r="M20" s="8">
        <f t="shared" si="10"/>
        <v>261.55767397521447</v>
      </c>
      <c r="N20" s="8">
        <v>229139</v>
      </c>
      <c r="O20" s="8">
        <f t="shared" si="11"/>
        <v>218.43565300285988</v>
      </c>
      <c r="P20" s="8">
        <v>546236</v>
      </c>
      <c r="Q20" s="8">
        <f t="shared" si="12"/>
        <v>520.72068636796951</v>
      </c>
      <c r="R20" s="8">
        <v>589652</v>
      </c>
      <c r="S20" s="8">
        <f t="shared" si="13"/>
        <v>562.10867492850332</v>
      </c>
      <c r="T20" s="8">
        <v>0</v>
      </c>
      <c r="U20" s="8">
        <f t="shared" si="14"/>
        <v>0</v>
      </c>
      <c r="V20" s="8">
        <v>57166</v>
      </c>
      <c r="W20" s="8">
        <f t="shared" si="15"/>
        <v>54.495710200190658</v>
      </c>
      <c r="X20" s="8">
        <v>0</v>
      </c>
      <c r="Y20" s="8">
        <f t="shared" si="16"/>
        <v>0</v>
      </c>
      <c r="Z20" s="8">
        <v>0</v>
      </c>
      <c r="AA20" s="8">
        <f t="shared" si="17"/>
        <v>0</v>
      </c>
      <c r="AB20" s="8">
        <v>0</v>
      </c>
      <c r="AC20" s="8">
        <f t="shared" si="0"/>
        <v>0</v>
      </c>
      <c r="AD20" s="8">
        <v>61691</v>
      </c>
      <c r="AE20" s="8">
        <f t="shared" si="1"/>
        <v>58.809342230695904</v>
      </c>
      <c r="AF20" s="8">
        <v>13038</v>
      </c>
      <c r="AG20" s="8">
        <f t="shared" si="2"/>
        <v>12.428979980934223</v>
      </c>
      <c r="AH20" s="8">
        <v>74</v>
      </c>
      <c r="AI20" s="8">
        <f t="shared" si="3"/>
        <v>7.0543374642516685E-2</v>
      </c>
      <c r="AJ20" s="8">
        <v>0</v>
      </c>
      <c r="AK20" s="8">
        <f t="shared" si="4"/>
        <v>0</v>
      </c>
      <c r="AL20" s="8">
        <v>0</v>
      </c>
      <c r="AM20" s="8">
        <f t="shared" si="5"/>
        <v>0</v>
      </c>
      <c r="AN20" s="14">
        <f t="shared" si="18"/>
        <v>6216702</v>
      </c>
      <c r="AO20" s="8">
        <f t="shared" si="19"/>
        <v>5926.3126787416586</v>
      </c>
    </row>
    <row r="21" spans="1:41" s="15" customFormat="1" ht="15" customHeight="1" x14ac:dyDescent="0.2">
      <c r="A21" s="11">
        <v>19</v>
      </c>
      <c r="B21" s="12" t="s">
        <v>59</v>
      </c>
      <c r="C21" s="13">
        <v>2014</v>
      </c>
      <c r="D21" s="8">
        <v>341847</v>
      </c>
      <c r="E21" s="8">
        <f t="shared" si="6"/>
        <v>169.73535253227408</v>
      </c>
      <c r="F21" s="9">
        <v>62394</v>
      </c>
      <c r="G21" s="8">
        <f t="shared" si="7"/>
        <v>30.980139026812314</v>
      </c>
      <c r="H21" s="8">
        <v>1630700</v>
      </c>
      <c r="I21" s="8">
        <f t="shared" si="8"/>
        <v>809.68222442899707</v>
      </c>
      <c r="J21" s="8">
        <v>6143797</v>
      </c>
      <c r="K21" s="8">
        <f t="shared" si="9"/>
        <v>3050.5446871896725</v>
      </c>
      <c r="L21" s="8">
        <v>978733</v>
      </c>
      <c r="M21" s="8">
        <f t="shared" si="10"/>
        <v>485.96474677259187</v>
      </c>
      <c r="N21" s="8">
        <v>461207</v>
      </c>
      <c r="O21" s="8">
        <f t="shared" si="11"/>
        <v>229.00049652432969</v>
      </c>
      <c r="P21" s="8">
        <v>434286</v>
      </c>
      <c r="Q21" s="8">
        <f t="shared" si="12"/>
        <v>215.6335650446872</v>
      </c>
      <c r="R21" s="8">
        <v>857340</v>
      </c>
      <c r="S21" s="8">
        <f t="shared" si="13"/>
        <v>425.69016881827207</v>
      </c>
      <c r="T21" s="8">
        <v>148364</v>
      </c>
      <c r="U21" s="8">
        <f t="shared" si="14"/>
        <v>73.666335650446868</v>
      </c>
      <c r="V21" s="8">
        <v>115270</v>
      </c>
      <c r="W21" s="8">
        <f t="shared" si="15"/>
        <v>57.234359483614696</v>
      </c>
      <c r="X21" s="8">
        <v>0</v>
      </c>
      <c r="Y21" s="8">
        <f t="shared" si="16"/>
        <v>0</v>
      </c>
      <c r="Z21" s="8">
        <v>37433</v>
      </c>
      <c r="AA21" s="8">
        <f t="shared" si="17"/>
        <v>18.586395233366435</v>
      </c>
      <c r="AB21" s="8">
        <v>0</v>
      </c>
      <c r="AC21" s="8">
        <f t="shared" si="0"/>
        <v>0</v>
      </c>
      <c r="AD21" s="8">
        <v>143303</v>
      </c>
      <c r="AE21" s="8">
        <f t="shared" si="1"/>
        <v>71.153426017874878</v>
      </c>
      <c r="AF21" s="8">
        <v>34403</v>
      </c>
      <c r="AG21" s="8">
        <f t="shared" si="2"/>
        <v>17.081926514399207</v>
      </c>
      <c r="AH21" s="8">
        <v>0</v>
      </c>
      <c r="AI21" s="8">
        <f t="shared" si="3"/>
        <v>0</v>
      </c>
      <c r="AJ21" s="8">
        <v>0</v>
      </c>
      <c r="AK21" s="8">
        <f t="shared" si="4"/>
        <v>0</v>
      </c>
      <c r="AL21" s="8">
        <v>309175</v>
      </c>
      <c r="AM21" s="8">
        <f t="shared" si="5"/>
        <v>153.51290963257199</v>
      </c>
      <c r="AN21" s="14">
        <f t="shared" si="18"/>
        <v>11698252</v>
      </c>
      <c r="AO21" s="8">
        <f t="shared" si="19"/>
        <v>5808.4667328699106</v>
      </c>
    </row>
    <row r="22" spans="1:41" ht="15" customHeight="1" x14ac:dyDescent="0.2">
      <c r="A22" s="16">
        <v>20</v>
      </c>
      <c r="B22" s="17" t="s">
        <v>60</v>
      </c>
      <c r="C22" s="18">
        <v>5974</v>
      </c>
      <c r="D22" s="19">
        <v>44009</v>
      </c>
      <c r="E22" s="19">
        <f t="shared" si="6"/>
        <v>7.3667559424171412</v>
      </c>
      <c r="F22" s="9">
        <v>14316</v>
      </c>
      <c r="G22" s="19">
        <f t="shared" si="7"/>
        <v>2.3963843321057916</v>
      </c>
      <c r="H22" s="19">
        <v>3093314</v>
      </c>
      <c r="I22" s="19">
        <f t="shared" si="8"/>
        <v>517.79611650485435</v>
      </c>
      <c r="J22" s="19">
        <v>17505346</v>
      </c>
      <c r="K22" s="19">
        <f t="shared" si="9"/>
        <v>2930.2554402410447</v>
      </c>
      <c r="L22" s="19">
        <v>1809042</v>
      </c>
      <c r="M22" s="19">
        <f t="shared" si="10"/>
        <v>302.81921660528957</v>
      </c>
      <c r="N22" s="19">
        <v>841108</v>
      </c>
      <c r="O22" s="19">
        <f t="shared" si="11"/>
        <v>140.79477736859727</v>
      </c>
      <c r="P22" s="19">
        <v>1434052</v>
      </c>
      <c r="Q22" s="19">
        <f t="shared" si="12"/>
        <v>240.04887847338466</v>
      </c>
      <c r="R22" s="19">
        <v>2129404</v>
      </c>
      <c r="S22" s="19">
        <f t="shared" si="13"/>
        <v>356.44526280549047</v>
      </c>
      <c r="T22" s="19">
        <v>251595</v>
      </c>
      <c r="U22" s="19">
        <f t="shared" si="14"/>
        <v>42.114998326079679</v>
      </c>
      <c r="V22" s="19">
        <v>540513</v>
      </c>
      <c r="W22" s="19">
        <f t="shared" si="15"/>
        <v>90.477569467693343</v>
      </c>
      <c r="X22" s="19">
        <v>0</v>
      </c>
      <c r="Y22" s="19">
        <f t="shared" si="16"/>
        <v>0</v>
      </c>
      <c r="Z22" s="19">
        <v>93847</v>
      </c>
      <c r="AA22" s="19">
        <f t="shared" si="17"/>
        <v>15.709240040174087</v>
      </c>
      <c r="AB22" s="19">
        <v>0</v>
      </c>
      <c r="AC22" s="19">
        <f t="shared" si="0"/>
        <v>0</v>
      </c>
      <c r="AD22" s="19">
        <v>407845</v>
      </c>
      <c r="AE22" s="19">
        <f t="shared" si="1"/>
        <v>68.270003347840643</v>
      </c>
      <c r="AF22" s="19">
        <v>61955</v>
      </c>
      <c r="AG22" s="19">
        <f t="shared" si="2"/>
        <v>10.370773351188484</v>
      </c>
      <c r="AH22" s="19">
        <v>0</v>
      </c>
      <c r="AI22" s="19">
        <f t="shared" si="3"/>
        <v>0</v>
      </c>
      <c r="AJ22" s="19">
        <v>156307</v>
      </c>
      <c r="AK22" s="19">
        <f t="shared" si="4"/>
        <v>26.164546367592902</v>
      </c>
      <c r="AL22" s="19">
        <v>18580</v>
      </c>
      <c r="AM22" s="19">
        <f t="shared" si="5"/>
        <v>3.1101439571476397</v>
      </c>
      <c r="AN22" s="20">
        <f t="shared" si="18"/>
        <v>28401233</v>
      </c>
      <c r="AO22" s="19">
        <f t="shared" si="19"/>
        <v>4754.140107130901</v>
      </c>
    </row>
    <row r="23" spans="1:41" ht="15" customHeight="1" x14ac:dyDescent="0.2">
      <c r="A23" s="5">
        <v>21</v>
      </c>
      <c r="B23" s="6" t="s">
        <v>61</v>
      </c>
      <c r="C23" s="7">
        <v>3226</v>
      </c>
      <c r="D23" s="9">
        <v>968406</v>
      </c>
      <c r="E23" s="9">
        <f t="shared" si="6"/>
        <v>300.18784872907628</v>
      </c>
      <c r="F23" s="9">
        <v>0</v>
      </c>
      <c r="G23" s="9">
        <f t="shared" si="7"/>
        <v>0</v>
      </c>
      <c r="H23" s="9">
        <v>2118563</v>
      </c>
      <c r="I23" s="9">
        <f t="shared" si="8"/>
        <v>656.71512709237447</v>
      </c>
      <c r="J23" s="9">
        <v>9170797</v>
      </c>
      <c r="K23" s="9">
        <f t="shared" si="9"/>
        <v>2842.7765034097956</v>
      </c>
      <c r="L23" s="9">
        <v>585891</v>
      </c>
      <c r="M23" s="9">
        <f t="shared" si="10"/>
        <v>181.61531308121513</v>
      </c>
      <c r="N23" s="9">
        <v>493986</v>
      </c>
      <c r="O23" s="9">
        <f t="shared" si="11"/>
        <v>153.1264724116553</v>
      </c>
      <c r="P23" s="9">
        <v>1101179</v>
      </c>
      <c r="Q23" s="9">
        <f t="shared" si="12"/>
        <v>341.34500929944204</v>
      </c>
      <c r="R23" s="9">
        <v>1717881</v>
      </c>
      <c r="S23" s="9">
        <f t="shared" si="13"/>
        <v>532.51115933044014</v>
      </c>
      <c r="T23" s="9">
        <v>95134</v>
      </c>
      <c r="U23" s="9">
        <f t="shared" si="14"/>
        <v>29.489770613763174</v>
      </c>
      <c r="V23" s="9">
        <v>140915</v>
      </c>
      <c r="W23" s="9">
        <f t="shared" si="15"/>
        <v>43.681029138251702</v>
      </c>
      <c r="X23" s="9">
        <v>0</v>
      </c>
      <c r="Y23" s="9">
        <f t="shared" si="16"/>
        <v>0</v>
      </c>
      <c r="Z23" s="9">
        <v>47003</v>
      </c>
      <c r="AA23" s="9">
        <f t="shared" si="17"/>
        <v>14.5700557966522</v>
      </c>
      <c r="AB23" s="9">
        <v>0</v>
      </c>
      <c r="AC23" s="9">
        <f t="shared" si="0"/>
        <v>0</v>
      </c>
      <c r="AD23" s="9">
        <v>175153</v>
      </c>
      <c r="AE23" s="9">
        <f t="shared" si="1"/>
        <v>54.294172349659021</v>
      </c>
      <c r="AF23" s="9">
        <v>109390</v>
      </c>
      <c r="AG23" s="9">
        <f t="shared" si="2"/>
        <v>33.908865468071916</v>
      </c>
      <c r="AH23" s="9">
        <v>0</v>
      </c>
      <c r="AI23" s="9">
        <f t="shared" si="3"/>
        <v>0</v>
      </c>
      <c r="AJ23" s="9">
        <v>0</v>
      </c>
      <c r="AK23" s="9">
        <f t="shared" si="4"/>
        <v>0</v>
      </c>
      <c r="AL23" s="9">
        <v>116046</v>
      </c>
      <c r="AM23" s="9">
        <f t="shared" si="5"/>
        <v>35.972101673899566</v>
      </c>
      <c r="AN23" s="10">
        <f t="shared" si="18"/>
        <v>16840344</v>
      </c>
      <c r="AO23" s="9">
        <f t="shared" si="19"/>
        <v>5220.1934283942965</v>
      </c>
    </row>
    <row r="24" spans="1:41" s="15" customFormat="1" ht="15" customHeight="1" x14ac:dyDescent="0.2">
      <c r="A24" s="11">
        <v>22</v>
      </c>
      <c r="B24" s="12" t="s">
        <v>62</v>
      </c>
      <c r="C24" s="13">
        <v>3036</v>
      </c>
      <c r="D24" s="8">
        <v>312210</v>
      </c>
      <c r="E24" s="8">
        <f t="shared" si="6"/>
        <v>102.83596837944664</v>
      </c>
      <c r="F24" s="9">
        <v>1216</v>
      </c>
      <c r="G24" s="8">
        <f t="shared" si="7"/>
        <v>0.40052700922266138</v>
      </c>
      <c r="H24" s="8">
        <v>1814746</v>
      </c>
      <c r="I24" s="8">
        <f t="shared" si="8"/>
        <v>597.74242424242425</v>
      </c>
      <c r="J24" s="8">
        <v>9419158</v>
      </c>
      <c r="K24" s="8">
        <f t="shared" si="9"/>
        <v>3102.489459815547</v>
      </c>
      <c r="L24" s="8">
        <v>685181</v>
      </c>
      <c r="M24" s="8">
        <f t="shared" si="10"/>
        <v>225.68544137022397</v>
      </c>
      <c r="N24" s="8">
        <v>364111</v>
      </c>
      <c r="O24" s="8">
        <f t="shared" si="11"/>
        <v>119.93115942028986</v>
      </c>
      <c r="P24" s="8">
        <v>698656</v>
      </c>
      <c r="Q24" s="8">
        <f t="shared" si="12"/>
        <v>230.12384716732544</v>
      </c>
      <c r="R24" s="8">
        <v>1781466</v>
      </c>
      <c r="S24" s="8">
        <f t="shared" si="13"/>
        <v>586.78063241106724</v>
      </c>
      <c r="T24" s="8">
        <v>178249</v>
      </c>
      <c r="U24" s="8">
        <f t="shared" si="14"/>
        <v>58.711791831357047</v>
      </c>
      <c r="V24" s="8">
        <v>409316</v>
      </c>
      <c r="W24" s="8">
        <f t="shared" si="15"/>
        <v>134.82081686429513</v>
      </c>
      <c r="X24" s="8">
        <v>0</v>
      </c>
      <c r="Y24" s="8">
        <f t="shared" si="16"/>
        <v>0</v>
      </c>
      <c r="Z24" s="8">
        <v>49556</v>
      </c>
      <c r="AA24" s="8">
        <f t="shared" si="17"/>
        <v>16.322793148880105</v>
      </c>
      <c r="AB24" s="8">
        <v>0</v>
      </c>
      <c r="AC24" s="8">
        <f t="shared" si="0"/>
        <v>0</v>
      </c>
      <c r="AD24" s="8">
        <v>121963</v>
      </c>
      <c r="AE24" s="8">
        <f t="shared" si="1"/>
        <v>40.172266139657445</v>
      </c>
      <c r="AF24" s="8">
        <v>101801</v>
      </c>
      <c r="AG24" s="8">
        <f t="shared" si="2"/>
        <v>33.531291172595523</v>
      </c>
      <c r="AH24" s="8">
        <v>0</v>
      </c>
      <c r="AI24" s="8">
        <f t="shared" si="3"/>
        <v>0</v>
      </c>
      <c r="AJ24" s="8">
        <v>0</v>
      </c>
      <c r="AK24" s="8">
        <f t="shared" si="4"/>
        <v>0</v>
      </c>
      <c r="AL24" s="8">
        <v>391813</v>
      </c>
      <c r="AM24" s="8">
        <f t="shared" si="5"/>
        <v>129.05566534914362</v>
      </c>
      <c r="AN24" s="14">
        <f t="shared" si="18"/>
        <v>16329442</v>
      </c>
      <c r="AO24" s="8">
        <f t="shared" si="19"/>
        <v>5378.604084321476</v>
      </c>
    </row>
    <row r="25" spans="1:41" s="15" customFormat="1" ht="15" customHeight="1" x14ac:dyDescent="0.2">
      <c r="A25" s="11">
        <v>23</v>
      </c>
      <c r="B25" s="12" t="s">
        <v>63</v>
      </c>
      <c r="C25" s="13">
        <v>13471</v>
      </c>
      <c r="D25" s="8">
        <v>2924408</v>
      </c>
      <c r="E25" s="8">
        <f t="shared" si="6"/>
        <v>217.08915447999405</v>
      </c>
      <c r="F25" s="9">
        <v>113399</v>
      </c>
      <c r="G25" s="8">
        <f t="shared" si="7"/>
        <v>8.4180090564917229</v>
      </c>
      <c r="H25" s="8">
        <v>6790476</v>
      </c>
      <c r="I25" s="8">
        <f t="shared" si="8"/>
        <v>504.08106302427439</v>
      </c>
      <c r="J25" s="8">
        <v>46852665</v>
      </c>
      <c r="K25" s="8">
        <f t="shared" si="9"/>
        <v>3478.0391210749017</v>
      </c>
      <c r="L25" s="8">
        <v>4001499</v>
      </c>
      <c r="M25" s="8">
        <f t="shared" si="10"/>
        <v>297.04543092569224</v>
      </c>
      <c r="N25" s="8">
        <v>1899924</v>
      </c>
      <c r="O25" s="8">
        <f t="shared" si="11"/>
        <v>141.03808180535967</v>
      </c>
      <c r="P25" s="8">
        <v>3476669</v>
      </c>
      <c r="Q25" s="8">
        <f t="shared" si="12"/>
        <v>258.08544280305841</v>
      </c>
      <c r="R25" s="8">
        <v>5986280</v>
      </c>
      <c r="S25" s="8">
        <f t="shared" si="13"/>
        <v>444.38274812560314</v>
      </c>
      <c r="T25" s="8">
        <v>470443</v>
      </c>
      <c r="U25" s="8">
        <f t="shared" si="14"/>
        <v>34.922648652661273</v>
      </c>
      <c r="V25" s="8">
        <v>785272</v>
      </c>
      <c r="W25" s="8">
        <f t="shared" si="15"/>
        <v>58.293519412070374</v>
      </c>
      <c r="X25" s="8">
        <v>0</v>
      </c>
      <c r="Y25" s="8">
        <f t="shared" si="16"/>
        <v>0</v>
      </c>
      <c r="Z25" s="8">
        <v>1069427</v>
      </c>
      <c r="AA25" s="8">
        <f t="shared" si="17"/>
        <v>79.387350605003334</v>
      </c>
      <c r="AB25" s="8">
        <v>0</v>
      </c>
      <c r="AC25" s="8">
        <f t="shared" si="0"/>
        <v>0</v>
      </c>
      <c r="AD25" s="8">
        <v>1029324</v>
      </c>
      <c r="AE25" s="8">
        <f t="shared" si="1"/>
        <v>76.410363002004303</v>
      </c>
      <c r="AF25" s="8">
        <v>287829</v>
      </c>
      <c r="AG25" s="8">
        <f t="shared" si="2"/>
        <v>21.36656521416376</v>
      </c>
      <c r="AH25" s="8">
        <v>1524</v>
      </c>
      <c r="AI25" s="8">
        <f t="shared" si="3"/>
        <v>0.11313191299829263</v>
      </c>
      <c r="AJ25" s="8">
        <v>95617</v>
      </c>
      <c r="AK25" s="8">
        <f t="shared" si="4"/>
        <v>7.097988271100883</v>
      </c>
      <c r="AL25" s="8">
        <v>9131</v>
      </c>
      <c r="AM25" s="8">
        <f t="shared" si="5"/>
        <v>0.67782644198648945</v>
      </c>
      <c r="AN25" s="14">
        <f t="shared" si="18"/>
        <v>75793887</v>
      </c>
      <c r="AO25" s="8">
        <f t="shared" si="19"/>
        <v>5626.4484448073636</v>
      </c>
    </row>
    <row r="26" spans="1:41" s="15" customFormat="1" ht="15" customHeight="1" x14ac:dyDescent="0.2">
      <c r="A26" s="11">
        <v>24</v>
      </c>
      <c r="B26" s="12" t="s">
        <v>64</v>
      </c>
      <c r="C26" s="13">
        <v>4977</v>
      </c>
      <c r="D26" s="8">
        <v>1916529</v>
      </c>
      <c r="E26" s="8">
        <f t="shared" si="6"/>
        <v>385.07715491259796</v>
      </c>
      <c r="F26" s="9">
        <v>32243</v>
      </c>
      <c r="G26" s="8">
        <f t="shared" si="7"/>
        <v>6.4784006429576051</v>
      </c>
      <c r="H26" s="8">
        <v>4094574</v>
      </c>
      <c r="I26" s="8">
        <f t="shared" si="8"/>
        <v>822.69921639541894</v>
      </c>
      <c r="J26" s="8">
        <v>21326875</v>
      </c>
      <c r="K26" s="8">
        <f t="shared" si="9"/>
        <v>4285.0863974281692</v>
      </c>
      <c r="L26" s="8">
        <v>1534336</v>
      </c>
      <c r="M26" s="8">
        <f t="shared" si="10"/>
        <v>308.28531243721119</v>
      </c>
      <c r="N26" s="8">
        <v>1068760</v>
      </c>
      <c r="O26" s="8">
        <f t="shared" si="11"/>
        <v>214.73980309423348</v>
      </c>
      <c r="P26" s="8">
        <v>1711373</v>
      </c>
      <c r="Q26" s="8">
        <f t="shared" si="12"/>
        <v>343.85633916013666</v>
      </c>
      <c r="R26" s="8">
        <v>3231759</v>
      </c>
      <c r="S26" s="8">
        <f t="shared" si="13"/>
        <v>649.3387582881254</v>
      </c>
      <c r="T26" s="8">
        <v>557581</v>
      </c>
      <c r="U26" s="8">
        <f t="shared" si="14"/>
        <v>112.03154510749448</v>
      </c>
      <c r="V26" s="8">
        <v>409575</v>
      </c>
      <c r="W26" s="8">
        <f t="shared" si="15"/>
        <v>82.293550331525012</v>
      </c>
      <c r="X26" s="8">
        <v>0</v>
      </c>
      <c r="Y26" s="8">
        <f t="shared" si="16"/>
        <v>0</v>
      </c>
      <c r="Z26" s="8">
        <v>237600</v>
      </c>
      <c r="AA26" s="8">
        <f t="shared" si="17"/>
        <v>47.739602169981914</v>
      </c>
      <c r="AB26" s="8">
        <v>0</v>
      </c>
      <c r="AC26" s="8">
        <f t="shared" si="0"/>
        <v>0</v>
      </c>
      <c r="AD26" s="8">
        <v>0</v>
      </c>
      <c r="AE26" s="8">
        <f t="shared" si="1"/>
        <v>0</v>
      </c>
      <c r="AF26" s="8">
        <v>296097</v>
      </c>
      <c r="AG26" s="8">
        <f t="shared" si="2"/>
        <v>59.493068113321279</v>
      </c>
      <c r="AH26" s="8">
        <v>8641</v>
      </c>
      <c r="AI26" s="8">
        <f t="shared" si="3"/>
        <v>1.7361864577054451</v>
      </c>
      <c r="AJ26" s="8">
        <v>0</v>
      </c>
      <c r="AK26" s="8">
        <f t="shared" si="4"/>
        <v>0</v>
      </c>
      <c r="AL26" s="8">
        <v>0</v>
      </c>
      <c r="AM26" s="8">
        <f t="shared" si="5"/>
        <v>0</v>
      </c>
      <c r="AN26" s="14">
        <f t="shared" si="18"/>
        <v>36425943</v>
      </c>
      <c r="AO26" s="8">
        <f t="shared" si="19"/>
        <v>7318.8553345388791</v>
      </c>
    </row>
    <row r="27" spans="1:41" ht="15" customHeight="1" x14ac:dyDescent="0.2">
      <c r="A27" s="16">
        <v>25</v>
      </c>
      <c r="B27" s="17" t="s">
        <v>65</v>
      </c>
      <c r="C27" s="18">
        <v>2203</v>
      </c>
      <c r="D27" s="19">
        <v>107904</v>
      </c>
      <c r="E27" s="19">
        <f t="shared" si="6"/>
        <v>48.980481162051746</v>
      </c>
      <c r="F27" s="9">
        <v>44921</v>
      </c>
      <c r="G27" s="19">
        <f t="shared" si="7"/>
        <v>20.390830685428959</v>
      </c>
      <c r="H27" s="19">
        <v>1755997</v>
      </c>
      <c r="I27" s="19">
        <f t="shared" si="8"/>
        <v>797.09350885156607</v>
      </c>
      <c r="J27" s="19">
        <v>7617460</v>
      </c>
      <c r="K27" s="19">
        <f t="shared" si="9"/>
        <v>3457.7666817975487</v>
      </c>
      <c r="L27" s="19">
        <v>663794</v>
      </c>
      <c r="M27" s="19">
        <f t="shared" si="10"/>
        <v>301.31366318656376</v>
      </c>
      <c r="N27" s="19">
        <v>472581</v>
      </c>
      <c r="O27" s="19">
        <f t="shared" si="11"/>
        <v>214.51702224239673</v>
      </c>
      <c r="P27" s="19">
        <v>691950</v>
      </c>
      <c r="Q27" s="19">
        <f t="shared" si="12"/>
        <v>314.09441670449388</v>
      </c>
      <c r="R27" s="19">
        <v>1543455</v>
      </c>
      <c r="S27" s="19">
        <f t="shared" si="13"/>
        <v>700.61507035860188</v>
      </c>
      <c r="T27" s="19">
        <v>26790</v>
      </c>
      <c r="U27" s="19">
        <f t="shared" si="14"/>
        <v>12.160689968225148</v>
      </c>
      <c r="V27" s="19">
        <v>203534</v>
      </c>
      <c r="W27" s="19">
        <f t="shared" si="15"/>
        <v>92.389468906037223</v>
      </c>
      <c r="X27" s="19">
        <v>0</v>
      </c>
      <c r="Y27" s="19">
        <f t="shared" si="16"/>
        <v>0</v>
      </c>
      <c r="Z27" s="19">
        <v>28528</v>
      </c>
      <c r="AA27" s="19">
        <f t="shared" si="17"/>
        <v>12.949614162505673</v>
      </c>
      <c r="AB27" s="19">
        <v>0</v>
      </c>
      <c r="AC27" s="19">
        <f t="shared" si="0"/>
        <v>0</v>
      </c>
      <c r="AD27" s="19">
        <v>228785</v>
      </c>
      <c r="AE27" s="19">
        <f t="shared" si="1"/>
        <v>103.8515660463005</v>
      </c>
      <c r="AF27" s="19">
        <v>62804</v>
      </c>
      <c r="AG27" s="19">
        <f t="shared" si="2"/>
        <v>28.508397639582387</v>
      </c>
      <c r="AH27" s="19">
        <v>0</v>
      </c>
      <c r="AI27" s="19">
        <f t="shared" si="3"/>
        <v>0</v>
      </c>
      <c r="AJ27" s="19">
        <v>29964</v>
      </c>
      <c r="AK27" s="19">
        <f t="shared" si="4"/>
        <v>13.601452564684521</v>
      </c>
      <c r="AL27" s="19">
        <v>16897</v>
      </c>
      <c r="AM27" s="19">
        <f t="shared" si="5"/>
        <v>7.6699954607353611</v>
      </c>
      <c r="AN27" s="20">
        <f t="shared" si="18"/>
        <v>13495364</v>
      </c>
      <c r="AO27" s="19">
        <f t="shared" si="19"/>
        <v>6125.9028597367223</v>
      </c>
    </row>
    <row r="28" spans="1:41" ht="15" customHeight="1" x14ac:dyDescent="0.2">
      <c r="A28" s="5">
        <v>26</v>
      </c>
      <c r="B28" s="6" t="s">
        <v>66</v>
      </c>
      <c r="C28" s="7">
        <v>48668</v>
      </c>
      <c r="D28" s="9">
        <v>5097012</v>
      </c>
      <c r="E28" s="9">
        <f t="shared" si="6"/>
        <v>104.73025396564478</v>
      </c>
      <c r="F28" s="9">
        <v>311548</v>
      </c>
      <c r="G28" s="9">
        <f t="shared" si="7"/>
        <v>6.401495849428783</v>
      </c>
      <c r="H28" s="9">
        <v>24657911</v>
      </c>
      <c r="I28" s="9">
        <f t="shared" si="8"/>
        <v>506.65552313635243</v>
      </c>
      <c r="J28" s="9">
        <v>163333561</v>
      </c>
      <c r="K28" s="9">
        <f t="shared" si="9"/>
        <v>3356.0771143256347</v>
      </c>
      <c r="L28" s="9">
        <v>17847535</v>
      </c>
      <c r="M28" s="9">
        <f t="shared" si="10"/>
        <v>366.72012410618885</v>
      </c>
      <c r="N28" s="9">
        <v>9592196</v>
      </c>
      <c r="O28" s="9">
        <f t="shared" si="11"/>
        <v>197.0945179584121</v>
      </c>
      <c r="P28" s="9">
        <v>21988360</v>
      </c>
      <c r="Q28" s="9">
        <f t="shared" si="12"/>
        <v>451.80323826744473</v>
      </c>
      <c r="R28" s="9">
        <v>21515321</v>
      </c>
      <c r="S28" s="9">
        <f t="shared" si="13"/>
        <v>442.08352510890114</v>
      </c>
      <c r="T28" s="9">
        <v>419991</v>
      </c>
      <c r="U28" s="9">
        <f t="shared" si="14"/>
        <v>8.6297156242294726</v>
      </c>
      <c r="V28" s="9">
        <v>4198049</v>
      </c>
      <c r="W28" s="9">
        <f t="shared" si="15"/>
        <v>86.258917563902358</v>
      </c>
      <c r="X28" s="9">
        <v>392619</v>
      </c>
      <c r="Y28" s="9">
        <f t="shared" si="16"/>
        <v>8.0672926769129614</v>
      </c>
      <c r="Z28" s="9">
        <v>949142</v>
      </c>
      <c r="AA28" s="9">
        <f t="shared" si="17"/>
        <v>19.502383496342567</v>
      </c>
      <c r="AB28" s="9">
        <v>0</v>
      </c>
      <c r="AC28" s="9">
        <f t="shared" si="0"/>
        <v>0</v>
      </c>
      <c r="AD28" s="9">
        <v>248811</v>
      </c>
      <c r="AE28" s="9">
        <f t="shared" si="1"/>
        <v>5.1124147283636061</v>
      </c>
      <c r="AF28" s="9">
        <v>382338</v>
      </c>
      <c r="AG28" s="9">
        <f t="shared" si="2"/>
        <v>7.8560450398619217</v>
      </c>
      <c r="AH28" s="9">
        <v>6252</v>
      </c>
      <c r="AI28" s="9">
        <f t="shared" si="3"/>
        <v>0.12846223391139969</v>
      </c>
      <c r="AJ28" s="9">
        <v>130697</v>
      </c>
      <c r="AK28" s="9">
        <f t="shared" si="4"/>
        <v>2.685481219692611</v>
      </c>
      <c r="AL28" s="9">
        <v>1021528</v>
      </c>
      <c r="AM28" s="9">
        <f t="shared" si="5"/>
        <v>20.989726308868249</v>
      </c>
      <c r="AN28" s="10">
        <f t="shared" si="18"/>
        <v>272092871</v>
      </c>
      <c r="AO28" s="9">
        <f t="shared" si="19"/>
        <v>5590.7962316100929</v>
      </c>
    </row>
    <row r="29" spans="1:41" s="15" customFormat="1" ht="15" customHeight="1" x14ac:dyDescent="0.2">
      <c r="A29" s="11">
        <v>27</v>
      </c>
      <c r="B29" s="12" t="s">
        <v>67</v>
      </c>
      <c r="C29" s="13">
        <v>5903</v>
      </c>
      <c r="D29" s="8">
        <v>516172</v>
      </c>
      <c r="E29" s="8">
        <f t="shared" si="6"/>
        <v>87.44231746569541</v>
      </c>
      <c r="F29" s="9">
        <v>364413</v>
      </c>
      <c r="G29" s="8">
        <f t="shared" si="7"/>
        <v>61.733525326105372</v>
      </c>
      <c r="H29" s="8">
        <v>4135568</v>
      </c>
      <c r="I29" s="8">
        <f t="shared" si="8"/>
        <v>700.58749788243267</v>
      </c>
      <c r="J29" s="8">
        <v>18661006</v>
      </c>
      <c r="K29" s="8">
        <f t="shared" si="9"/>
        <v>3161.274944943249</v>
      </c>
      <c r="L29" s="8">
        <v>2130738</v>
      </c>
      <c r="M29" s="8">
        <f t="shared" si="10"/>
        <v>360.95849568016263</v>
      </c>
      <c r="N29" s="8">
        <v>1051484</v>
      </c>
      <c r="O29" s="8">
        <f t="shared" si="11"/>
        <v>178.12705404031848</v>
      </c>
      <c r="P29" s="8">
        <v>1679677</v>
      </c>
      <c r="Q29" s="8">
        <f t="shared" si="12"/>
        <v>284.54633237336947</v>
      </c>
      <c r="R29" s="8">
        <v>3173703</v>
      </c>
      <c r="S29" s="8">
        <f t="shared" si="13"/>
        <v>537.64238522785024</v>
      </c>
      <c r="T29" s="8">
        <v>541372</v>
      </c>
      <c r="U29" s="8">
        <f t="shared" si="14"/>
        <v>91.711333220396412</v>
      </c>
      <c r="V29" s="8">
        <v>397542</v>
      </c>
      <c r="W29" s="8">
        <f t="shared" si="15"/>
        <v>67.345756395053357</v>
      </c>
      <c r="X29" s="8">
        <v>0</v>
      </c>
      <c r="Y29" s="8">
        <f t="shared" si="16"/>
        <v>0</v>
      </c>
      <c r="Z29" s="8">
        <v>138097</v>
      </c>
      <c r="AA29" s="8">
        <f t="shared" si="17"/>
        <v>23.394375741148568</v>
      </c>
      <c r="AB29" s="8">
        <v>0</v>
      </c>
      <c r="AC29" s="8">
        <f t="shared" si="0"/>
        <v>0</v>
      </c>
      <c r="AD29" s="8">
        <v>681288</v>
      </c>
      <c r="AE29" s="8">
        <f t="shared" si="1"/>
        <v>115.41385736066407</v>
      </c>
      <c r="AF29" s="8">
        <v>94893</v>
      </c>
      <c r="AG29" s="8">
        <f t="shared" si="2"/>
        <v>16.075385397255634</v>
      </c>
      <c r="AH29" s="8">
        <v>2238</v>
      </c>
      <c r="AI29" s="8">
        <f t="shared" si="3"/>
        <v>0.37912925631035066</v>
      </c>
      <c r="AJ29" s="8">
        <v>195225</v>
      </c>
      <c r="AK29" s="8">
        <f t="shared" si="4"/>
        <v>33.072166694900901</v>
      </c>
      <c r="AL29" s="8">
        <v>189132</v>
      </c>
      <c r="AM29" s="8">
        <f t="shared" si="5"/>
        <v>32.039979671353549</v>
      </c>
      <c r="AN29" s="14">
        <f t="shared" si="18"/>
        <v>33952548</v>
      </c>
      <c r="AO29" s="8">
        <f t="shared" si="19"/>
        <v>5751.7445366762659</v>
      </c>
    </row>
    <row r="30" spans="1:41" s="15" customFormat="1" ht="15" customHeight="1" x14ac:dyDescent="0.2">
      <c r="A30" s="11">
        <v>28</v>
      </c>
      <c r="B30" s="12" t="s">
        <v>68</v>
      </c>
      <c r="C30" s="13">
        <v>30015</v>
      </c>
      <c r="D30" s="8">
        <v>4618977</v>
      </c>
      <c r="E30" s="8">
        <f t="shared" si="6"/>
        <v>153.88895552223889</v>
      </c>
      <c r="F30" s="9">
        <v>1024366</v>
      </c>
      <c r="G30" s="8">
        <f t="shared" si="7"/>
        <v>34.128469098783938</v>
      </c>
      <c r="H30" s="8">
        <v>11787201</v>
      </c>
      <c r="I30" s="8">
        <f t="shared" si="8"/>
        <v>392.7103448275862</v>
      </c>
      <c r="J30" s="8">
        <v>99331221</v>
      </c>
      <c r="K30" s="8">
        <f t="shared" si="9"/>
        <v>3309.3860069965017</v>
      </c>
      <c r="L30" s="8">
        <v>15761114</v>
      </c>
      <c r="M30" s="8">
        <f t="shared" si="10"/>
        <v>525.10791271031155</v>
      </c>
      <c r="N30" s="8">
        <v>6134547</v>
      </c>
      <c r="O30" s="8">
        <f t="shared" si="11"/>
        <v>204.38270864567716</v>
      </c>
      <c r="P30" s="8">
        <v>10250872</v>
      </c>
      <c r="Q30" s="8">
        <f t="shared" si="12"/>
        <v>341.5249708479094</v>
      </c>
      <c r="R30" s="8">
        <v>11861634</v>
      </c>
      <c r="S30" s="8">
        <f t="shared" si="13"/>
        <v>395.19020489755121</v>
      </c>
      <c r="T30" s="8">
        <v>1827137</v>
      </c>
      <c r="U30" s="8">
        <f t="shared" si="14"/>
        <v>60.874129601865732</v>
      </c>
      <c r="V30" s="8">
        <v>1822798</v>
      </c>
      <c r="W30" s="8">
        <f t="shared" si="15"/>
        <v>60.729568549058804</v>
      </c>
      <c r="X30" s="8">
        <v>587608</v>
      </c>
      <c r="Y30" s="8">
        <f t="shared" si="16"/>
        <v>19.577144760952859</v>
      </c>
      <c r="Z30" s="8">
        <v>905006</v>
      </c>
      <c r="AA30" s="8">
        <f t="shared" si="17"/>
        <v>30.151790771281025</v>
      </c>
      <c r="AB30" s="8">
        <v>119061</v>
      </c>
      <c r="AC30" s="8">
        <f t="shared" si="0"/>
        <v>3.9667166416791604</v>
      </c>
      <c r="AD30" s="8">
        <v>2933788</v>
      </c>
      <c r="AE30" s="8">
        <f t="shared" si="1"/>
        <v>97.744061302681999</v>
      </c>
      <c r="AF30" s="8">
        <v>1304942</v>
      </c>
      <c r="AG30" s="8">
        <f t="shared" si="2"/>
        <v>43.476328502415456</v>
      </c>
      <c r="AH30" s="8">
        <v>75876</v>
      </c>
      <c r="AI30" s="8">
        <f t="shared" si="3"/>
        <v>2.5279360319840078</v>
      </c>
      <c r="AJ30" s="8">
        <v>141308</v>
      </c>
      <c r="AK30" s="8">
        <f t="shared" si="4"/>
        <v>4.7079127103115113</v>
      </c>
      <c r="AL30" s="8">
        <v>1068373</v>
      </c>
      <c r="AM30" s="8">
        <f t="shared" si="5"/>
        <v>35.594636015325669</v>
      </c>
      <c r="AN30" s="14">
        <f t="shared" si="18"/>
        <v>171555829</v>
      </c>
      <c r="AO30" s="8">
        <f t="shared" si="19"/>
        <v>5715.6697984341163</v>
      </c>
    </row>
    <row r="31" spans="1:41" s="15" customFormat="1" ht="15" customHeight="1" x14ac:dyDescent="0.2">
      <c r="A31" s="11">
        <v>29</v>
      </c>
      <c r="B31" s="12" t="s">
        <v>69</v>
      </c>
      <c r="C31" s="13">
        <v>14653</v>
      </c>
      <c r="D31" s="8">
        <v>1741346</v>
      </c>
      <c r="E31" s="8">
        <f t="shared" si="6"/>
        <v>118.83887258581861</v>
      </c>
      <c r="F31" s="9">
        <v>117800</v>
      </c>
      <c r="G31" s="8">
        <f t="shared" si="7"/>
        <v>8.0393093564457789</v>
      </c>
      <c r="H31" s="8">
        <v>8725022</v>
      </c>
      <c r="I31" s="8">
        <f t="shared" si="8"/>
        <v>595.44270797788852</v>
      </c>
      <c r="J31" s="8">
        <v>46266914</v>
      </c>
      <c r="K31" s="8">
        <f t="shared" si="9"/>
        <v>3157.504538319798</v>
      </c>
      <c r="L31" s="8">
        <v>7403260</v>
      </c>
      <c r="M31" s="8">
        <f t="shared" si="10"/>
        <v>505.238517709684</v>
      </c>
      <c r="N31" s="8">
        <v>2580453</v>
      </c>
      <c r="O31" s="8">
        <f t="shared" si="11"/>
        <v>176.10407425100661</v>
      </c>
      <c r="P31" s="8">
        <v>5816053</v>
      </c>
      <c r="Q31" s="8">
        <f t="shared" si="12"/>
        <v>396.9189244523306</v>
      </c>
      <c r="R31" s="8">
        <v>7162004</v>
      </c>
      <c r="S31" s="8">
        <f t="shared" si="13"/>
        <v>488.7739029550263</v>
      </c>
      <c r="T31" s="8">
        <v>988681</v>
      </c>
      <c r="U31" s="8">
        <f t="shared" si="14"/>
        <v>67.472940694738284</v>
      </c>
      <c r="V31" s="8">
        <v>1565704</v>
      </c>
      <c r="W31" s="8">
        <f t="shared" si="15"/>
        <v>106.85211219545485</v>
      </c>
      <c r="X31" s="8">
        <v>37564</v>
      </c>
      <c r="Y31" s="8">
        <f t="shared" si="16"/>
        <v>2.5635705998771581</v>
      </c>
      <c r="Z31" s="8">
        <v>73288</v>
      </c>
      <c r="AA31" s="8">
        <f t="shared" si="17"/>
        <v>5.0015696444414113</v>
      </c>
      <c r="AB31" s="8">
        <v>0</v>
      </c>
      <c r="AC31" s="8">
        <f t="shared" si="0"/>
        <v>0</v>
      </c>
      <c r="AD31" s="8">
        <v>667314</v>
      </c>
      <c r="AE31" s="8">
        <f t="shared" si="1"/>
        <v>45.541117859823927</v>
      </c>
      <c r="AF31" s="8">
        <v>140893</v>
      </c>
      <c r="AG31" s="8">
        <f t="shared" si="2"/>
        <v>9.615300621033235</v>
      </c>
      <c r="AH31" s="8">
        <v>0</v>
      </c>
      <c r="AI31" s="8">
        <f t="shared" si="3"/>
        <v>0</v>
      </c>
      <c r="AJ31" s="8">
        <v>0</v>
      </c>
      <c r="AK31" s="8">
        <f t="shared" si="4"/>
        <v>0</v>
      </c>
      <c r="AL31" s="8">
        <v>147406</v>
      </c>
      <c r="AM31" s="8">
        <f t="shared" si="5"/>
        <v>10.059782979594623</v>
      </c>
      <c r="AN31" s="14">
        <f t="shared" si="18"/>
        <v>83433702</v>
      </c>
      <c r="AO31" s="8">
        <f t="shared" si="19"/>
        <v>5693.9672422029616</v>
      </c>
    </row>
    <row r="32" spans="1:41" ht="15" customHeight="1" x14ac:dyDescent="0.2">
      <c r="A32" s="16">
        <v>30</v>
      </c>
      <c r="B32" s="17" t="s">
        <v>70</v>
      </c>
      <c r="C32" s="18">
        <v>2595</v>
      </c>
      <c r="D32" s="19">
        <v>247348</v>
      </c>
      <c r="E32" s="19">
        <f t="shared" si="6"/>
        <v>95.317148362235073</v>
      </c>
      <c r="F32" s="9">
        <v>41075</v>
      </c>
      <c r="G32" s="19">
        <f t="shared" si="7"/>
        <v>15.828516377649326</v>
      </c>
      <c r="H32" s="19">
        <v>1929786</v>
      </c>
      <c r="I32" s="19">
        <f t="shared" si="8"/>
        <v>743.65549132947979</v>
      </c>
      <c r="J32" s="19">
        <v>8704739</v>
      </c>
      <c r="K32" s="19">
        <f t="shared" si="9"/>
        <v>3354.4273603082852</v>
      </c>
      <c r="L32" s="19">
        <v>366790</v>
      </c>
      <c r="M32" s="19">
        <f t="shared" si="10"/>
        <v>141.34489402697494</v>
      </c>
      <c r="N32" s="19">
        <v>517906</v>
      </c>
      <c r="O32" s="19">
        <f t="shared" si="11"/>
        <v>199.57842003853565</v>
      </c>
      <c r="P32" s="19">
        <v>803960</v>
      </c>
      <c r="Q32" s="19">
        <f t="shared" si="12"/>
        <v>309.81117533718691</v>
      </c>
      <c r="R32" s="19">
        <v>1355897</v>
      </c>
      <c r="S32" s="19">
        <f t="shared" si="13"/>
        <v>522.50366088631984</v>
      </c>
      <c r="T32" s="19">
        <v>0</v>
      </c>
      <c r="U32" s="19">
        <f t="shared" si="14"/>
        <v>0</v>
      </c>
      <c r="V32" s="19">
        <v>171994</v>
      </c>
      <c r="W32" s="19">
        <f t="shared" si="15"/>
        <v>66.278998073217721</v>
      </c>
      <c r="X32" s="19">
        <v>0</v>
      </c>
      <c r="Y32" s="19">
        <f t="shared" si="16"/>
        <v>0</v>
      </c>
      <c r="Z32" s="19">
        <v>282536</v>
      </c>
      <c r="AA32" s="19">
        <f t="shared" si="17"/>
        <v>108.87707129094413</v>
      </c>
      <c r="AB32" s="19">
        <v>0</v>
      </c>
      <c r="AC32" s="19">
        <f t="shared" si="0"/>
        <v>0</v>
      </c>
      <c r="AD32" s="19">
        <v>194113</v>
      </c>
      <c r="AE32" s="19">
        <f t="shared" si="1"/>
        <v>74.80269749518304</v>
      </c>
      <c r="AF32" s="19">
        <v>80130</v>
      </c>
      <c r="AG32" s="19">
        <f t="shared" si="2"/>
        <v>30.878612716763005</v>
      </c>
      <c r="AH32" s="19">
        <v>0</v>
      </c>
      <c r="AI32" s="19">
        <f t="shared" si="3"/>
        <v>0</v>
      </c>
      <c r="AJ32" s="19">
        <v>13175</v>
      </c>
      <c r="AK32" s="19">
        <f t="shared" si="4"/>
        <v>5.0770712909441231</v>
      </c>
      <c r="AL32" s="19">
        <v>153616</v>
      </c>
      <c r="AM32" s="19">
        <f t="shared" si="5"/>
        <v>59.196917148362232</v>
      </c>
      <c r="AN32" s="20">
        <f t="shared" si="18"/>
        <v>14863065</v>
      </c>
      <c r="AO32" s="19">
        <f t="shared" si="19"/>
        <v>5727.5780346820811</v>
      </c>
    </row>
    <row r="33" spans="1:41" ht="15" customHeight="1" x14ac:dyDescent="0.2">
      <c r="A33" s="5">
        <v>31</v>
      </c>
      <c r="B33" s="6" t="s">
        <v>71</v>
      </c>
      <c r="C33" s="7">
        <v>6169</v>
      </c>
      <c r="D33" s="9">
        <v>2050022</v>
      </c>
      <c r="E33" s="9">
        <f t="shared" si="6"/>
        <v>332.31026098233099</v>
      </c>
      <c r="F33" s="9">
        <v>761796</v>
      </c>
      <c r="G33" s="9">
        <f t="shared" si="7"/>
        <v>123.48776138758308</v>
      </c>
      <c r="H33" s="9">
        <v>4160063</v>
      </c>
      <c r="I33" s="9">
        <f t="shared" si="8"/>
        <v>674.3496514832226</v>
      </c>
      <c r="J33" s="9">
        <v>22827912</v>
      </c>
      <c r="K33" s="9">
        <f t="shared" si="9"/>
        <v>3700.4234073593775</v>
      </c>
      <c r="L33" s="9">
        <v>1750686</v>
      </c>
      <c r="M33" s="9">
        <f t="shared" si="10"/>
        <v>283.78764791700439</v>
      </c>
      <c r="N33" s="9">
        <v>1205316</v>
      </c>
      <c r="O33" s="9">
        <f t="shared" si="11"/>
        <v>195.38272005187227</v>
      </c>
      <c r="P33" s="9">
        <v>1641726</v>
      </c>
      <c r="Q33" s="9">
        <f t="shared" si="12"/>
        <v>266.12514183822339</v>
      </c>
      <c r="R33" s="9">
        <v>2856234</v>
      </c>
      <c r="S33" s="9">
        <f t="shared" si="13"/>
        <v>462.99789268925269</v>
      </c>
      <c r="T33" s="9">
        <v>419951</v>
      </c>
      <c r="U33" s="9">
        <f t="shared" si="14"/>
        <v>68.074404279461831</v>
      </c>
      <c r="V33" s="9">
        <v>471444</v>
      </c>
      <c r="W33" s="9">
        <f t="shared" si="15"/>
        <v>76.421462149456957</v>
      </c>
      <c r="X33" s="9">
        <v>10294</v>
      </c>
      <c r="Y33" s="9">
        <f t="shared" si="16"/>
        <v>1.6686659101961421</v>
      </c>
      <c r="Z33" s="9">
        <v>368256</v>
      </c>
      <c r="AA33" s="9">
        <f t="shared" si="17"/>
        <v>59.694602042470414</v>
      </c>
      <c r="AB33" s="9">
        <v>0</v>
      </c>
      <c r="AC33" s="9">
        <f t="shared" si="0"/>
        <v>0</v>
      </c>
      <c r="AD33" s="9">
        <v>529677</v>
      </c>
      <c r="AE33" s="9">
        <f t="shared" si="1"/>
        <v>85.861079591505913</v>
      </c>
      <c r="AF33" s="9">
        <v>200110</v>
      </c>
      <c r="AG33" s="9">
        <f t="shared" si="2"/>
        <v>32.437996433781812</v>
      </c>
      <c r="AH33" s="9">
        <v>0</v>
      </c>
      <c r="AI33" s="9">
        <f t="shared" si="3"/>
        <v>0</v>
      </c>
      <c r="AJ33" s="9">
        <v>2435</v>
      </c>
      <c r="AK33" s="9">
        <f t="shared" si="4"/>
        <v>0.39471551304911656</v>
      </c>
      <c r="AL33" s="9">
        <v>204478</v>
      </c>
      <c r="AM33" s="9">
        <f t="shared" si="5"/>
        <v>33.146052844869509</v>
      </c>
      <c r="AN33" s="10">
        <f t="shared" si="18"/>
        <v>39460400</v>
      </c>
      <c r="AO33" s="9">
        <f t="shared" si="19"/>
        <v>6396.5634624736585</v>
      </c>
    </row>
    <row r="34" spans="1:41" s="15" customFormat="1" ht="15" customHeight="1" x14ac:dyDescent="0.2">
      <c r="A34" s="11">
        <v>32</v>
      </c>
      <c r="B34" s="12" t="s">
        <v>72</v>
      </c>
      <c r="C34" s="13">
        <v>25150</v>
      </c>
      <c r="D34" s="8">
        <v>468153</v>
      </c>
      <c r="E34" s="8">
        <f t="shared" si="6"/>
        <v>18.614433399602387</v>
      </c>
      <c r="F34" s="9">
        <v>691924</v>
      </c>
      <c r="G34" s="8">
        <f t="shared" si="7"/>
        <v>27.511888667992046</v>
      </c>
      <c r="H34" s="8">
        <v>12631725</v>
      </c>
      <c r="I34" s="8">
        <f t="shared" si="8"/>
        <v>502.2554671968191</v>
      </c>
      <c r="J34" s="8">
        <v>79972449</v>
      </c>
      <c r="K34" s="8">
        <f t="shared" si="9"/>
        <v>3179.819045725646</v>
      </c>
      <c r="L34" s="8">
        <v>8648645</v>
      </c>
      <c r="M34" s="8">
        <f t="shared" si="10"/>
        <v>343.8825049701789</v>
      </c>
      <c r="N34" s="8">
        <v>3482665</v>
      </c>
      <c r="O34" s="8">
        <f t="shared" si="11"/>
        <v>138.47574552683898</v>
      </c>
      <c r="P34" s="8">
        <v>7510365</v>
      </c>
      <c r="Q34" s="8">
        <f t="shared" si="12"/>
        <v>298.62286282306161</v>
      </c>
      <c r="R34" s="8">
        <v>11368037</v>
      </c>
      <c r="S34" s="8">
        <f t="shared" si="13"/>
        <v>452.00942345924454</v>
      </c>
      <c r="T34" s="8">
        <v>1578087</v>
      </c>
      <c r="U34" s="8">
        <f t="shared" si="14"/>
        <v>62.746998011928433</v>
      </c>
      <c r="V34" s="8">
        <v>1419691</v>
      </c>
      <c r="W34" s="8">
        <f t="shared" si="15"/>
        <v>56.448946322067592</v>
      </c>
      <c r="X34" s="8">
        <v>0</v>
      </c>
      <c r="Y34" s="8">
        <f t="shared" si="16"/>
        <v>0</v>
      </c>
      <c r="Z34" s="8">
        <v>1239865</v>
      </c>
      <c r="AA34" s="8">
        <f t="shared" si="17"/>
        <v>49.298807157057652</v>
      </c>
      <c r="AB34" s="8">
        <v>0</v>
      </c>
      <c r="AC34" s="8">
        <f t="shared" si="0"/>
        <v>0</v>
      </c>
      <c r="AD34" s="8">
        <v>2769969</v>
      </c>
      <c r="AE34" s="8">
        <f t="shared" si="1"/>
        <v>110.1379324055666</v>
      </c>
      <c r="AF34" s="8">
        <v>288655</v>
      </c>
      <c r="AG34" s="8">
        <f t="shared" si="2"/>
        <v>11.477335984095427</v>
      </c>
      <c r="AH34" s="8">
        <v>0</v>
      </c>
      <c r="AI34" s="8">
        <f t="shared" si="3"/>
        <v>0</v>
      </c>
      <c r="AJ34" s="8">
        <v>746787</v>
      </c>
      <c r="AK34" s="8">
        <f t="shared" si="4"/>
        <v>29.693320079522863</v>
      </c>
      <c r="AL34" s="8">
        <v>350294</v>
      </c>
      <c r="AM34" s="8">
        <f t="shared" si="5"/>
        <v>13.928190854870776</v>
      </c>
      <c r="AN34" s="14">
        <f t="shared" si="18"/>
        <v>133167311</v>
      </c>
      <c r="AO34" s="8">
        <f t="shared" si="19"/>
        <v>5294.9229025844934</v>
      </c>
    </row>
    <row r="35" spans="1:41" s="15" customFormat="1" ht="15" customHeight="1" x14ac:dyDescent="0.2">
      <c r="A35" s="11">
        <v>33</v>
      </c>
      <c r="B35" s="12" t="s">
        <v>73</v>
      </c>
      <c r="C35" s="13">
        <v>1326</v>
      </c>
      <c r="D35" s="8">
        <v>411604</v>
      </c>
      <c r="E35" s="8">
        <f t="shared" si="6"/>
        <v>310.41025641025641</v>
      </c>
      <c r="F35" s="9">
        <v>39204</v>
      </c>
      <c r="G35" s="8">
        <f t="shared" si="7"/>
        <v>29.565610859728508</v>
      </c>
      <c r="H35" s="8">
        <v>1300894</v>
      </c>
      <c r="I35" s="8">
        <f t="shared" si="8"/>
        <v>981.06636500754144</v>
      </c>
      <c r="J35" s="8">
        <v>3713559</v>
      </c>
      <c r="K35" s="8">
        <f t="shared" si="9"/>
        <v>2800.5723981900451</v>
      </c>
      <c r="L35" s="8">
        <v>312194</v>
      </c>
      <c r="M35" s="8">
        <f t="shared" si="10"/>
        <v>235.44042232277528</v>
      </c>
      <c r="N35" s="8">
        <v>394532</v>
      </c>
      <c r="O35" s="8">
        <f t="shared" si="11"/>
        <v>297.53544494720967</v>
      </c>
      <c r="P35" s="8">
        <v>551468</v>
      </c>
      <c r="Q35" s="8">
        <f t="shared" si="12"/>
        <v>415.88838612368022</v>
      </c>
      <c r="R35" s="8">
        <v>759825</v>
      </c>
      <c r="S35" s="8">
        <f t="shared" si="13"/>
        <v>573.02036199095028</v>
      </c>
      <c r="T35" s="8">
        <v>45950</v>
      </c>
      <c r="U35" s="8">
        <f t="shared" si="14"/>
        <v>34.653092006033184</v>
      </c>
      <c r="V35" s="8">
        <v>179438</v>
      </c>
      <c r="W35" s="8">
        <f t="shared" si="15"/>
        <v>135.32277526395174</v>
      </c>
      <c r="X35" s="8">
        <v>0</v>
      </c>
      <c r="Y35" s="8">
        <f t="shared" si="16"/>
        <v>0</v>
      </c>
      <c r="Z35" s="8">
        <v>1232</v>
      </c>
      <c r="AA35" s="8">
        <f t="shared" si="17"/>
        <v>0.92911010558069385</v>
      </c>
      <c r="AB35" s="8">
        <v>0</v>
      </c>
      <c r="AC35" s="8">
        <f t="shared" si="0"/>
        <v>0</v>
      </c>
      <c r="AD35" s="8">
        <v>371293</v>
      </c>
      <c r="AE35" s="8">
        <f t="shared" si="1"/>
        <v>280.00980392156862</v>
      </c>
      <c r="AF35" s="8">
        <v>68630</v>
      </c>
      <c r="AG35" s="8">
        <f t="shared" si="2"/>
        <v>51.757164404223225</v>
      </c>
      <c r="AH35" s="8">
        <v>0</v>
      </c>
      <c r="AI35" s="8">
        <f t="shared" si="3"/>
        <v>0</v>
      </c>
      <c r="AJ35" s="8">
        <v>850</v>
      </c>
      <c r="AK35" s="8">
        <f t="shared" si="4"/>
        <v>0.64102564102564108</v>
      </c>
      <c r="AL35" s="8">
        <v>74228</v>
      </c>
      <c r="AM35" s="8">
        <f t="shared" si="5"/>
        <v>55.978883861236802</v>
      </c>
      <c r="AN35" s="14">
        <f t="shared" si="18"/>
        <v>8224901</v>
      </c>
      <c r="AO35" s="8">
        <f t="shared" si="19"/>
        <v>6202.7911010558073</v>
      </c>
    </row>
    <row r="36" spans="1:41" s="15" customFormat="1" ht="15" customHeight="1" x14ac:dyDescent="0.2">
      <c r="A36" s="11">
        <v>34</v>
      </c>
      <c r="B36" s="12" t="s">
        <v>74</v>
      </c>
      <c r="C36" s="13">
        <v>4079</v>
      </c>
      <c r="D36" s="8">
        <v>602434</v>
      </c>
      <c r="E36" s="8">
        <f t="shared" si="6"/>
        <v>147.69159107624418</v>
      </c>
      <c r="F36" s="9">
        <v>29904</v>
      </c>
      <c r="G36" s="8">
        <f t="shared" si="7"/>
        <v>7.3312086295660706</v>
      </c>
      <c r="H36" s="8">
        <v>2801999</v>
      </c>
      <c r="I36" s="8">
        <f t="shared" si="8"/>
        <v>686.9328266732042</v>
      </c>
      <c r="J36" s="8">
        <v>13482543</v>
      </c>
      <c r="K36" s="8">
        <f t="shared" si="9"/>
        <v>3305.3549889678843</v>
      </c>
      <c r="L36" s="8">
        <v>1839885</v>
      </c>
      <c r="M36" s="8">
        <f t="shared" si="10"/>
        <v>451.06276048050995</v>
      </c>
      <c r="N36" s="8">
        <v>752364</v>
      </c>
      <c r="O36" s="8">
        <f t="shared" si="11"/>
        <v>184.4481490561412</v>
      </c>
      <c r="P36" s="8">
        <v>1223618</v>
      </c>
      <c r="Q36" s="8">
        <f t="shared" si="12"/>
        <v>299.97989703358667</v>
      </c>
      <c r="R36" s="8">
        <v>1416448</v>
      </c>
      <c r="S36" s="8">
        <f t="shared" si="13"/>
        <v>347.25373866143661</v>
      </c>
      <c r="T36" s="8">
        <v>300868</v>
      </c>
      <c r="U36" s="8">
        <f t="shared" si="14"/>
        <v>73.76023535180191</v>
      </c>
      <c r="V36" s="8">
        <v>390672</v>
      </c>
      <c r="W36" s="8">
        <f t="shared" si="15"/>
        <v>95.776415788183385</v>
      </c>
      <c r="X36" s="8">
        <v>0</v>
      </c>
      <c r="Y36" s="8">
        <f t="shared" si="16"/>
        <v>0</v>
      </c>
      <c r="Z36" s="8">
        <v>225249</v>
      </c>
      <c r="AA36" s="8">
        <f t="shared" si="17"/>
        <v>55.221622946800686</v>
      </c>
      <c r="AB36" s="8">
        <v>8895</v>
      </c>
      <c r="AC36" s="8">
        <f t="shared" si="0"/>
        <v>2.1806815395930377</v>
      </c>
      <c r="AD36" s="8">
        <v>379285</v>
      </c>
      <c r="AE36" s="8">
        <f t="shared" si="1"/>
        <v>92.9848001961265</v>
      </c>
      <c r="AF36" s="8">
        <v>286749</v>
      </c>
      <c r="AG36" s="8">
        <f t="shared" si="2"/>
        <v>70.298847756803141</v>
      </c>
      <c r="AH36" s="8">
        <v>31683</v>
      </c>
      <c r="AI36" s="8">
        <f t="shared" si="3"/>
        <v>7.7673449374846779</v>
      </c>
      <c r="AJ36" s="8">
        <v>0</v>
      </c>
      <c r="AK36" s="8">
        <f t="shared" si="4"/>
        <v>0</v>
      </c>
      <c r="AL36" s="8">
        <v>152740</v>
      </c>
      <c r="AM36" s="8">
        <f t="shared" si="5"/>
        <v>37.445452316744301</v>
      </c>
      <c r="AN36" s="14">
        <f t="shared" si="18"/>
        <v>23925336</v>
      </c>
      <c r="AO36" s="8">
        <f t="shared" si="19"/>
        <v>5865.4905614121108</v>
      </c>
    </row>
    <row r="37" spans="1:41" ht="15" customHeight="1" x14ac:dyDescent="0.2">
      <c r="A37" s="16">
        <v>35</v>
      </c>
      <c r="B37" s="17" t="s">
        <v>75</v>
      </c>
      <c r="C37" s="18">
        <v>6337</v>
      </c>
      <c r="D37" s="19">
        <v>1219277</v>
      </c>
      <c r="E37" s="19">
        <f t="shared" si="6"/>
        <v>192.4060280890011</v>
      </c>
      <c r="F37" s="9">
        <v>0</v>
      </c>
      <c r="G37" s="19">
        <f t="shared" si="7"/>
        <v>0</v>
      </c>
      <c r="H37" s="19">
        <v>3378271</v>
      </c>
      <c r="I37" s="19">
        <f t="shared" si="8"/>
        <v>533.10257219504501</v>
      </c>
      <c r="J37" s="19">
        <v>22002114</v>
      </c>
      <c r="K37" s="19">
        <f t="shared" si="9"/>
        <v>3472.0078901688498</v>
      </c>
      <c r="L37" s="19">
        <v>1446724</v>
      </c>
      <c r="M37" s="19">
        <f t="shared" si="10"/>
        <v>228.29793277576141</v>
      </c>
      <c r="N37" s="19">
        <v>941633</v>
      </c>
      <c r="O37" s="19">
        <f t="shared" si="11"/>
        <v>148.59286728735995</v>
      </c>
      <c r="P37" s="19">
        <v>933166</v>
      </c>
      <c r="Q37" s="19">
        <f t="shared" si="12"/>
        <v>147.25674609436641</v>
      </c>
      <c r="R37" s="19">
        <v>2120394</v>
      </c>
      <c r="S37" s="19">
        <f t="shared" si="13"/>
        <v>334.60533375414235</v>
      </c>
      <c r="T37" s="19">
        <v>176246</v>
      </c>
      <c r="U37" s="19">
        <f t="shared" si="14"/>
        <v>27.812213981379202</v>
      </c>
      <c r="V37" s="19">
        <v>649295</v>
      </c>
      <c r="W37" s="19">
        <f t="shared" si="15"/>
        <v>102.46094366419442</v>
      </c>
      <c r="X37" s="19">
        <v>0</v>
      </c>
      <c r="Y37" s="19">
        <f t="shared" si="16"/>
        <v>0</v>
      </c>
      <c r="Z37" s="19">
        <v>373810</v>
      </c>
      <c r="AA37" s="19">
        <f t="shared" si="17"/>
        <v>58.988480353479567</v>
      </c>
      <c r="AB37" s="19">
        <v>0</v>
      </c>
      <c r="AC37" s="19">
        <f t="shared" si="0"/>
        <v>0</v>
      </c>
      <c r="AD37" s="19">
        <v>1704240</v>
      </c>
      <c r="AE37" s="19">
        <f t="shared" si="1"/>
        <v>268.93482720530221</v>
      </c>
      <c r="AF37" s="19">
        <v>176923</v>
      </c>
      <c r="AG37" s="19">
        <f t="shared" si="2"/>
        <v>27.919046867602965</v>
      </c>
      <c r="AH37" s="19">
        <v>0</v>
      </c>
      <c r="AI37" s="19">
        <f t="shared" si="3"/>
        <v>0</v>
      </c>
      <c r="AJ37" s="19">
        <v>0</v>
      </c>
      <c r="AK37" s="19">
        <f t="shared" si="4"/>
        <v>0</v>
      </c>
      <c r="AL37" s="19">
        <v>189182</v>
      </c>
      <c r="AM37" s="19">
        <f t="shared" si="5"/>
        <v>29.853558466151174</v>
      </c>
      <c r="AN37" s="20">
        <f t="shared" si="18"/>
        <v>35311275</v>
      </c>
      <c r="AO37" s="19">
        <f t="shared" si="19"/>
        <v>5572.2384409026354</v>
      </c>
    </row>
    <row r="38" spans="1:41" ht="15" customHeight="1" x14ac:dyDescent="0.2">
      <c r="A38" s="5">
        <v>36</v>
      </c>
      <c r="B38" s="6" t="s">
        <v>76</v>
      </c>
      <c r="C38" s="7">
        <v>15336</v>
      </c>
      <c r="D38" s="9">
        <v>8479959</v>
      </c>
      <c r="E38" s="9">
        <f t="shared" si="6"/>
        <v>552.94464006259784</v>
      </c>
      <c r="F38" s="9">
        <v>668245</v>
      </c>
      <c r="G38" s="9">
        <f t="shared" si="7"/>
        <v>43.573617631716225</v>
      </c>
      <c r="H38" s="9">
        <v>12550399</v>
      </c>
      <c r="I38" s="9">
        <f t="shared" si="8"/>
        <v>818.36195878977571</v>
      </c>
      <c r="J38" s="9">
        <v>51113938</v>
      </c>
      <c r="K38" s="9">
        <f t="shared" si="9"/>
        <v>3332.9380542514346</v>
      </c>
      <c r="L38" s="9">
        <v>5753394</v>
      </c>
      <c r="M38" s="9">
        <f t="shared" si="10"/>
        <v>375.15610328638496</v>
      </c>
      <c r="N38" s="9">
        <v>3717445</v>
      </c>
      <c r="O38" s="9">
        <f t="shared" si="11"/>
        <v>242.39990871152844</v>
      </c>
      <c r="P38" s="9">
        <v>5196327</v>
      </c>
      <c r="Q38" s="9">
        <f t="shared" si="12"/>
        <v>338.8319640062598</v>
      </c>
      <c r="R38" s="9">
        <v>2677320</v>
      </c>
      <c r="S38" s="9">
        <f t="shared" si="13"/>
        <v>174.57746478873239</v>
      </c>
      <c r="T38" s="9">
        <v>76398</v>
      </c>
      <c r="U38" s="9">
        <f t="shared" si="14"/>
        <v>4.9816118935837244</v>
      </c>
      <c r="V38" s="9">
        <v>2452970</v>
      </c>
      <c r="W38" s="9">
        <f t="shared" si="15"/>
        <v>159.94848721961398</v>
      </c>
      <c r="X38" s="9">
        <v>61136</v>
      </c>
      <c r="Y38" s="9">
        <f t="shared" si="16"/>
        <v>3.9864371413667188</v>
      </c>
      <c r="Z38" s="9">
        <v>548687</v>
      </c>
      <c r="AA38" s="9">
        <f t="shared" si="17"/>
        <v>35.777712571726653</v>
      </c>
      <c r="AB38" s="9">
        <v>0</v>
      </c>
      <c r="AC38" s="9">
        <f t="shared" si="0"/>
        <v>0</v>
      </c>
      <c r="AD38" s="9">
        <v>1043305</v>
      </c>
      <c r="AE38" s="9">
        <f t="shared" si="1"/>
        <v>68.029799165362547</v>
      </c>
      <c r="AF38" s="9">
        <v>0</v>
      </c>
      <c r="AG38" s="9">
        <f t="shared" si="2"/>
        <v>0</v>
      </c>
      <c r="AH38" s="9">
        <v>0</v>
      </c>
      <c r="AI38" s="9">
        <f t="shared" si="3"/>
        <v>0</v>
      </c>
      <c r="AJ38" s="9">
        <v>0</v>
      </c>
      <c r="AK38" s="9">
        <f t="shared" si="4"/>
        <v>0</v>
      </c>
      <c r="AL38" s="9">
        <v>641170</v>
      </c>
      <c r="AM38" s="9">
        <f t="shared" si="5"/>
        <v>41.808163797600415</v>
      </c>
      <c r="AN38" s="10">
        <f t="shared" si="18"/>
        <v>94980693</v>
      </c>
      <c r="AO38" s="9">
        <f t="shared" si="19"/>
        <v>6193.3159233176839</v>
      </c>
    </row>
    <row r="39" spans="1:41" s="15" customFormat="1" ht="15" customHeight="1" x14ac:dyDescent="0.2">
      <c r="A39" s="11">
        <v>37</v>
      </c>
      <c r="B39" s="12" t="s">
        <v>77</v>
      </c>
      <c r="C39" s="13">
        <v>19420</v>
      </c>
      <c r="D39" s="8">
        <v>2769018</v>
      </c>
      <c r="E39" s="8">
        <f t="shared" si="6"/>
        <v>142.58589083419156</v>
      </c>
      <c r="F39" s="9">
        <v>46362</v>
      </c>
      <c r="G39" s="8">
        <f t="shared" si="7"/>
        <v>2.3873326467559219</v>
      </c>
      <c r="H39" s="8">
        <v>11377939</v>
      </c>
      <c r="I39" s="8">
        <f t="shared" si="8"/>
        <v>585.88769309989698</v>
      </c>
      <c r="J39" s="8">
        <v>65006401</v>
      </c>
      <c r="K39" s="8">
        <f t="shared" si="9"/>
        <v>3347.3944902162721</v>
      </c>
      <c r="L39" s="8">
        <v>10501833</v>
      </c>
      <c r="M39" s="8">
        <f t="shared" si="10"/>
        <v>540.77409886714725</v>
      </c>
      <c r="N39" s="8">
        <v>4318828</v>
      </c>
      <c r="O39" s="8">
        <f t="shared" si="11"/>
        <v>222.39073120494336</v>
      </c>
      <c r="P39" s="8">
        <v>4664198</v>
      </c>
      <c r="Q39" s="8">
        <f t="shared" si="12"/>
        <v>240.17497425334707</v>
      </c>
      <c r="R39" s="8">
        <v>12644792</v>
      </c>
      <c r="S39" s="8">
        <f t="shared" si="13"/>
        <v>651.12214212152423</v>
      </c>
      <c r="T39" s="8">
        <v>1502331</v>
      </c>
      <c r="U39" s="8">
        <f t="shared" si="14"/>
        <v>77.359989701338833</v>
      </c>
      <c r="V39" s="8">
        <v>1975849</v>
      </c>
      <c r="W39" s="8">
        <f t="shared" si="15"/>
        <v>101.74299691040164</v>
      </c>
      <c r="X39" s="8">
        <v>689</v>
      </c>
      <c r="Y39" s="8">
        <f t="shared" si="16"/>
        <v>3.54788877445932E-2</v>
      </c>
      <c r="Z39" s="8">
        <v>1581927</v>
      </c>
      <c r="AA39" s="8">
        <f t="shared" si="17"/>
        <v>81.458650875386198</v>
      </c>
      <c r="AB39" s="8">
        <v>0</v>
      </c>
      <c r="AC39" s="8">
        <f t="shared" si="0"/>
        <v>0</v>
      </c>
      <c r="AD39" s="8">
        <v>978854</v>
      </c>
      <c r="AE39" s="8">
        <f t="shared" si="1"/>
        <v>50.404428424304839</v>
      </c>
      <c r="AF39" s="8">
        <v>509863</v>
      </c>
      <c r="AG39" s="8">
        <f t="shared" si="2"/>
        <v>26.254531410916581</v>
      </c>
      <c r="AH39" s="8">
        <v>0</v>
      </c>
      <c r="AI39" s="8">
        <f t="shared" si="3"/>
        <v>0</v>
      </c>
      <c r="AJ39" s="8">
        <v>0</v>
      </c>
      <c r="AK39" s="8">
        <f t="shared" si="4"/>
        <v>0</v>
      </c>
      <c r="AL39" s="8">
        <v>322128</v>
      </c>
      <c r="AM39" s="8">
        <f t="shared" si="5"/>
        <v>16.587435633367662</v>
      </c>
      <c r="AN39" s="14">
        <f t="shared" si="18"/>
        <v>118201012</v>
      </c>
      <c r="AO39" s="8">
        <f t="shared" si="19"/>
        <v>6086.5608650875383</v>
      </c>
    </row>
    <row r="40" spans="1:41" s="15" customFormat="1" ht="15" customHeight="1" x14ac:dyDescent="0.2">
      <c r="A40" s="11">
        <v>38</v>
      </c>
      <c r="B40" s="12" t="s">
        <v>78</v>
      </c>
      <c r="C40" s="13">
        <v>4059</v>
      </c>
      <c r="D40" s="8">
        <v>2463918</v>
      </c>
      <c r="E40" s="8">
        <f t="shared" si="6"/>
        <v>607.02586844050256</v>
      </c>
      <c r="F40" s="9">
        <v>437529</v>
      </c>
      <c r="G40" s="8">
        <f t="shared" si="7"/>
        <v>107.79231337767924</v>
      </c>
      <c r="H40" s="8">
        <v>3450852</v>
      </c>
      <c r="I40" s="8">
        <f t="shared" si="8"/>
        <v>850.17294900221725</v>
      </c>
      <c r="J40" s="8">
        <v>16539754</v>
      </c>
      <c r="K40" s="8">
        <f t="shared" si="9"/>
        <v>4074.8346883468835</v>
      </c>
      <c r="L40" s="8">
        <v>2502529</v>
      </c>
      <c r="M40" s="8">
        <f t="shared" si="10"/>
        <v>616.53830992855387</v>
      </c>
      <c r="N40" s="8">
        <v>1866952</v>
      </c>
      <c r="O40" s="8">
        <f t="shared" si="11"/>
        <v>459.95368317319537</v>
      </c>
      <c r="P40" s="8">
        <v>2864994</v>
      </c>
      <c r="Q40" s="8">
        <f t="shared" si="12"/>
        <v>705.83739837398377</v>
      </c>
      <c r="R40" s="8">
        <v>3239795</v>
      </c>
      <c r="S40" s="8">
        <f t="shared" si="13"/>
        <v>798.17565902931756</v>
      </c>
      <c r="T40" s="8">
        <v>813488</v>
      </c>
      <c r="U40" s="8">
        <f t="shared" si="14"/>
        <v>200.41586597684159</v>
      </c>
      <c r="V40" s="8">
        <v>574898</v>
      </c>
      <c r="W40" s="8">
        <f t="shared" si="15"/>
        <v>141.63537817196354</v>
      </c>
      <c r="X40" s="8">
        <v>0</v>
      </c>
      <c r="Y40" s="8">
        <f t="shared" si="16"/>
        <v>0</v>
      </c>
      <c r="Z40" s="8">
        <v>193589</v>
      </c>
      <c r="AA40" s="8">
        <f t="shared" si="17"/>
        <v>47.693766937669373</v>
      </c>
      <c r="AB40" s="8">
        <v>0</v>
      </c>
      <c r="AC40" s="8">
        <f t="shared" si="0"/>
        <v>0</v>
      </c>
      <c r="AD40" s="8">
        <v>228053</v>
      </c>
      <c r="AE40" s="8">
        <f t="shared" si="1"/>
        <v>56.184528208918451</v>
      </c>
      <c r="AF40" s="8">
        <v>131650</v>
      </c>
      <c r="AG40" s="8">
        <f t="shared" si="2"/>
        <v>32.43409706824341</v>
      </c>
      <c r="AH40" s="8">
        <v>0</v>
      </c>
      <c r="AI40" s="8">
        <f t="shared" si="3"/>
        <v>0</v>
      </c>
      <c r="AJ40" s="8">
        <v>0</v>
      </c>
      <c r="AK40" s="8">
        <f t="shared" si="4"/>
        <v>0</v>
      </c>
      <c r="AL40" s="8">
        <v>42225</v>
      </c>
      <c r="AM40" s="8">
        <f t="shared" si="5"/>
        <v>10.40280857354028</v>
      </c>
      <c r="AN40" s="14">
        <f t="shared" si="18"/>
        <v>35350226</v>
      </c>
      <c r="AO40" s="8">
        <f t="shared" si="19"/>
        <v>8709.0973146095093</v>
      </c>
    </row>
    <row r="41" spans="1:41" s="15" customFormat="1" ht="15" customHeight="1" x14ac:dyDescent="0.2">
      <c r="A41" s="11">
        <v>39</v>
      </c>
      <c r="B41" s="12" t="s">
        <v>79</v>
      </c>
      <c r="C41" s="13">
        <v>2989</v>
      </c>
      <c r="D41" s="8">
        <v>375921</v>
      </c>
      <c r="E41" s="8">
        <f t="shared" si="6"/>
        <v>125.76814988290398</v>
      </c>
      <c r="F41" s="9">
        <v>72162</v>
      </c>
      <c r="G41" s="8">
        <f t="shared" si="7"/>
        <v>24.142522582803615</v>
      </c>
      <c r="H41" s="8">
        <v>2099906</v>
      </c>
      <c r="I41" s="8">
        <f t="shared" si="8"/>
        <v>702.54466376714618</v>
      </c>
      <c r="J41" s="8">
        <v>8543301</v>
      </c>
      <c r="K41" s="8">
        <f t="shared" si="9"/>
        <v>2858.2472398795585</v>
      </c>
      <c r="L41" s="8">
        <v>597499</v>
      </c>
      <c r="M41" s="8">
        <f t="shared" si="10"/>
        <v>199.89929742388759</v>
      </c>
      <c r="N41" s="8">
        <v>585996</v>
      </c>
      <c r="O41" s="8">
        <f t="shared" si="11"/>
        <v>196.05085312813651</v>
      </c>
      <c r="P41" s="8">
        <v>650640</v>
      </c>
      <c r="Q41" s="8">
        <f t="shared" si="12"/>
        <v>217.67815322850453</v>
      </c>
      <c r="R41" s="8">
        <v>812508</v>
      </c>
      <c r="S41" s="8">
        <f t="shared" si="13"/>
        <v>271.83271997323521</v>
      </c>
      <c r="T41" s="8">
        <v>30823</v>
      </c>
      <c r="U41" s="8">
        <f t="shared" si="14"/>
        <v>10.312144529943124</v>
      </c>
      <c r="V41" s="8">
        <v>81460</v>
      </c>
      <c r="W41" s="8">
        <f t="shared" si="15"/>
        <v>27.253261960521915</v>
      </c>
      <c r="X41" s="8">
        <v>0</v>
      </c>
      <c r="Y41" s="8">
        <f t="shared" si="16"/>
        <v>0</v>
      </c>
      <c r="Z41" s="8">
        <v>553281</v>
      </c>
      <c r="AA41" s="8">
        <f t="shared" si="17"/>
        <v>185.10572097691536</v>
      </c>
      <c r="AB41" s="8">
        <v>0</v>
      </c>
      <c r="AC41" s="8">
        <f t="shared" si="0"/>
        <v>0</v>
      </c>
      <c r="AD41" s="8">
        <v>377228</v>
      </c>
      <c r="AE41" s="8">
        <f t="shared" si="1"/>
        <v>126.20541987286718</v>
      </c>
      <c r="AF41" s="8">
        <v>55748</v>
      </c>
      <c r="AG41" s="8">
        <f t="shared" si="2"/>
        <v>18.651053864168617</v>
      </c>
      <c r="AH41" s="8">
        <v>0</v>
      </c>
      <c r="AI41" s="8">
        <f t="shared" si="3"/>
        <v>0</v>
      </c>
      <c r="AJ41" s="8">
        <v>0</v>
      </c>
      <c r="AK41" s="8">
        <f t="shared" si="4"/>
        <v>0</v>
      </c>
      <c r="AL41" s="8">
        <v>43870</v>
      </c>
      <c r="AM41" s="8">
        <f t="shared" si="5"/>
        <v>14.677149548343928</v>
      </c>
      <c r="AN41" s="14">
        <f t="shared" si="18"/>
        <v>14880343</v>
      </c>
      <c r="AO41" s="8">
        <f t="shared" si="19"/>
        <v>4978.3683506189363</v>
      </c>
    </row>
    <row r="42" spans="1:41" ht="15" customHeight="1" x14ac:dyDescent="0.2">
      <c r="A42" s="16">
        <v>40</v>
      </c>
      <c r="B42" s="17" t="s">
        <v>80</v>
      </c>
      <c r="C42" s="18">
        <v>23517</v>
      </c>
      <c r="D42" s="19">
        <v>2062519</v>
      </c>
      <c r="E42" s="19">
        <f t="shared" si="6"/>
        <v>87.703321001828471</v>
      </c>
      <c r="F42" s="9">
        <v>32981</v>
      </c>
      <c r="G42" s="19">
        <f t="shared" si="7"/>
        <v>1.4024322830292979</v>
      </c>
      <c r="H42" s="19">
        <v>14161865</v>
      </c>
      <c r="I42" s="19">
        <f t="shared" si="8"/>
        <v>602.1969213760259</v>
      </c>
      <c r="J42" s="19">
        <v>81452359</v>
      </c>
      <c r="K42" s="19">
        <f t="shared" si="9"/>
        <v>3463.5522813284006</v>
      </c>
      <c r="L42" s="19">
        <v>5304156</v>
      </c>
      <c r="M42" s="19">
        <f t="shared" si="10"/>
        <v>225.54560530679933</v>
      </c>
      <c r="N42" s="19">
        <v>3240451</v>
      </c>
      <c r="O42" s="19">
        <f t="shared" si="11"/>
        <v>137.79185270230047</v>
      </c>
      <c r="P42" s="19">
        <v>7814365</v>
      </c>
      <c r="Q42" s="19">
        <f t="shared" si="12"/>
        <v>332.28579325594251</v>
      </c>
      <c r="R42" s="19">
        <v>11244612</v>
      </c>
      <c r="S42" s="19">
        <f t="shared" si="13"/>
        <v>478.14823319300933</v>
      </c>
      <c r="T42" s="19">
        <v>1186728</v>
      </c>
      <c r="U42" s="19">
        <f t="shared" si="14"/>
        <v>50.462558999872435</v>
      </c>
      <c r="V42" s="19">
        <v>1269883</v>
      </c>
      <c r="W42" s="19">
        <f t="shared" si="15"/>
        <v>53.998511714929627</v>
      </c>
      <c r="X42" s="19">
        <v>306735</v>
      </c>
      <c r="Y42" s="19">
        <f t="shared" si="16"/>
        <v>13.043117744610282</v>
      </c>
      <c r="Z42" s="19">
        <v>89554</v>
      </c>
      <c r="AA42" s="19">
        <f t="shared" si="17"/>
        <v>3.8080537483522559</v>
      </c>
      <c r="AB42" s="19">
        <v>0</v>
      </c>
      <c r="AC42" s="19">
        <f t="shared" si="0"/>
        <v>0</v>
      </c>
      <c r="AD42" s="19">
        <v>1884791</v>
      </c>
      <c r="AE42" s="19">
        <f t="shared" si="1"/>
        <v>80.145894459327295</v>
      </c>
      <c r="AF42" s="19">
        <v>826672</v>
      </c>
      <c r="AG42" s="19">
        <f t="shared" si="2"/>
        <v>35.152102734192283</v>
      </c>
      <c r="AH42" s="19">
        <v>23134</v>
      </c>
      <c r="AI42" s="19">
        <f t="shared" si="3"/>
        <v>0.98371390908704337</v>
      </c>
      <c r="AJ42" s="19">
        <v>357354</v>
      </c>
      <c r="AK42" s="19">
        <f t="shared" si="4"/>
        <v>15.195560658247226</v>
      </c>
      <c r="AL42" s="19">
        <v>742894</v>
      </c>
      <c r="AM42" s="19">
        <f t="shared" si="5"/>
        <v>31.589658544882425</v>
      </c>
      <c r="AN42" s="20">
        <f t="shared" si="18"/>
        <v>132001053</v>
      </c>
      <c r="AO42" s="19">
        <f t="shared" si="19"/>
        <v>5613.0056129608365</v>
      </c>
    </row>
    <row r="43" spans="1:41" ht="15" customHeight="1" x14ac:dyDescent="0.2">
      <c r="A43" s="5">
        <v>41</v>
      </c>
      <c r="B43" s="6" t="s">
        <v>81</v>
      </c>
      <c r="C43" s="7">
        <v>1484</v>
      </c>
      <c r="D43" s="9">
        <v>590868</v>
      </c>
      <c r="E43" s="9">
        <f t="shared" si="6"/>
        <v>398.15902964959571</v>
      </c>
      <c r="F43" s="9">
        <v>441979</v>
      </c>
      <c r="G43" s="9">
        <f t="shared" si="7"/>
        <v>297.82951482479785</v>
      </c>
      <c r="H43" s="9">
        <v>1227802</v>
      </c>
      <c r="I43" s="9">
        <f t="shared" si="8"/>
        <v>827.3598382749326</v>
      </c>
      <c r="J43" s="9">
        <v>6681312</v>
      </c>
      <c r="K43" s="9">
        <f t="shared" si="9"/>
        <v>4502.2318059299196</v>
      </c>
      <c r="L43" s="9">
        <v>656734</v>
      </c>
      <c r="M43" s="9">
        <f t="shared" si="10"/>
        <v>442.54312668463609</v>
      </c>
      <c r="N43" s="9">
        <v>555822</v>
      </c>
      <c r="O43" s="9">
        <f t="shared" si="11"/>
        <v>374.54312668463609</v>
      </c>
      <c r="P43" s="9">
        <v>568923</v>
      </c>
      <c r="Q43" s="9">
        <f t="shared" si="12"/>
        <v>383.37129380053909</v>
      </c>
      <c r="R43" s="9">
        <v>1343650</v>
      </c>
      <c r="S43" s="9">
        <f t="shared" si="13"/>
        <v>905.42452830188677</v>
      </c>
      <c r="T43" s="9">
        <v>104575</v>
      </c>
      <c r="U43" s="9">
        <f t="shared" si="14"/>
        <v>70.468328840970344</v>
      </c>
      <c r="V43" s="9">
        <v>66197</v>
      </c>
      <c r="W43" s="9">
        <f t="shared" si="15"/>
        <v>44.607142857142854</v>
      </c>
      <c r="X43" s="9">
        <v>0</v>
      </c>
      <c r="Y43" s="9">
        <f t="shared" si="16"/>
        <v>0</v>
      </c>
      <c r="Z43" s="9">
        <v>63123</v>
      </c>
      <c r="AA43" s="9">
        <f t="shared" si="17"/>
        <v>42.535714285714285</v>
      </c>
      <c r="AB43" s="9">
        <v>0</v>
      </c>
      <c r="AC43" s="9">
        <f t="shared" si="0"/>
        <v>0</v>
      </c>
      <c r="AD43" s="9">
        <v>87991</v>
      </c>
      <c r="AE43" s="9">
        <f t="shared" si="1"/>
        <v>59.293126684636121</v>
      </c>
      <c r="AF43" s="9">
        <v>71724</v>
      </c>
      <c r="AG43" s="9">
        <f t="shared" si="2"/>
        <v>48.331536388140165</v>
      </c>
      <c r="AH43" s="9">
        <v>0</v>
      </c>
      <c r="AI43" s="9">
        <f t="shared" si="3"/>
        <v>0</v>
      </c>
      <c r="AJ43" s="9">
        <v>6314</v>
      </c>
      <c r="AK43" s="9">
        <f t="shared" si="4"/>
        <v>4.2547169811320753</v>
      </c>
      <c r="AL43" s="9">
        <v>1059</v>
      </c>
      <c r="AM43" s="9">
        <f t="shared" si="5"/>
        <v>0.71361185983827491</v>
      </c>
      <c r="AN43" s="10">
        <f t="shared" si="18"/>
        <v>12468073</v>
      </c>
      <c r="AO43" s="9">
        <f t="shared" si="19"/>
        <v>8401.6664420485176</v>
      </c>
    </row>
    <row r="44" spans="1:41" s="15" customFormat="1" ht="15" customHeight="1" x14ac:dyDescent="0.2">
      <c r="A44" s="11">
        <v>42</v>
      </c>
      <c r="B44" s="12" t="s">
        <v>82</v>
      </c>
      <c r="C44" s="13">
        <v>2986</v>
      </c>
      <c r="D44" s="8">
        <v>168286</v>
      </c>
      <c r="E44" s="8">
        <f t="shared" si="6"/>
        <v>56.358338914936368</v>
      </c>
      <c r="F44" s="9">
        <v>132638</v>
      </c>
      <c r="G44" s="8">
        <f t="shared" si="7"/>
        <v>44.419959812458139</v>
      </c>
      <c r="H44" s="8">
        <v>2776608</v>
      </c>
      <c r="I44" s="8">
        <f t="shared" si="8"/>
        <v>929.87541862022772</v>
      </c>
      <c r="J44" s="8">
        <v>9889835</v>
      </c>
      <c r="K44" s="8">
        <f t="shared" si="9"/>
        <v>3312.0679839249833</v>
      </c>
      <c r="L44" s="8">
        <v>828071</v>
      </c>
      <c r="M44" s="8">
        <f t="shared" si="10"/>
        <v>277.31781647689218</v>
      </c>
      <c r="N44" s="8">
        <v>697427</v>
      </c>
      <c r="O44" s="8">
        <f t="shared" si="11"/>
        <v>233.56563965170798</v>
      </c>
      <c r="P44" s="8">
        <v>653545</v>
      </c>
      <c r="Q44" s="8">
        <f t="shared" si="12"/>
        <v>218.86972538513061</v>
      </c>
      <c r="R44" s="8">
        <v>1982773</v>
      </c>
      <c r="S44" s="8">
        <f t="shared" si="13"/>
        <v>664.02310783657072</v>
      </c>
      <c r="T44" s="8">
        <v>203526</v>
      </c>
      <c r="U44" s="8">
        <f t="shared" si="14"/>
        <v>68.160080375083723</v>
      </c>
      <c r="V44" s="8">
        <v>102081</v>
      </c>
      <c r="W44" s="8">
        <f t="shared" si="15"/>
        <v>34.186537173476225</v>
      </c>
      <c r="X44" s="8">
        <v>0</v>
      </c>
      <c r="Y44" s="8">
        <f t="shared" si="16"/>
        <v>0</v>
      </c>
      <c r="Z44" s="8">
        <v>7117</v>
      </c>
      <c r="AA44" s="8">
        <f t="shared" si="17"/>
        <v>2.3834561286001339</v>
      </c>
      <c r="AB44" s="8">
        <v>0</v>
      </c>
      <c r="AC44" s="8">
        <f t="shared" si="0"/>
        <v>0</v>
      </c>
      <c r="AD44" s="8">
        <v>204775</v>
      </c>
      <c r="AE44" s="8">
        <f t="shared" si="1"/>
        <v>68.578365706630947</v>
      </c>
      <c r="AF44" s="8">
        <v>94084</v>
      </c>
      <c r="AG44" s="8">
        <f t="shared" si="2"/>
        <v>31.508372404554589</v>
      </c>
      <c r="AH44" s="8">
        <v>0</v>
      </c>
      <c r="AI44" s="8">
        <f t="shared" si="3"/>
        <v>0</v>
      </c>
      <c r="AJ44" s="8">
        <v>44467</v>
      </c>
      <c r="AK44" s="8">
        <f t="shared" si="4"/>
        <v>14.891828533154722</v>
      </c>
      <c r="AL44" s="8">
        <v>41510</v>
      </c>
      <c r="AM44" s="8">
        <f t="shared" si="5"/>
        <v>13.901540522438044</v>
      </c>
      <c r="AN44" s="14">
        <f t="shared" si="18"/>
        <v>17826743</v>
      </c>
      <c r="AO44" s="8">
        <f t="shared" si="19"/>
        <v>5970.1081714668453</v>
      </c>
    </row>
    <row r="45" spans="1:41" s="15" customFormat="1" ht="15" customHeight="1" x14ac:dyDescent="0.2">
      <c r="A45" s="11">
        <v>43</v>
      </c>
      <c r="B45" s="12" t="s">
        <v>83</v>
      </c>
      <c r="C45" s="13">
        <v>4402</v>
      </c>
      <c r="D45" s="8">
        <v>510259</v>
      </c>
      <c r="E45" s="8">
        <f t="shared" si="6"/>
        <v>115.91526578827805</v>
      </c>
      <c r="F45" s="9">
        <v>0</v>
      </c>
      <c r="G45" s="8">
        <f t="shared" si="7"/>
        <v>0</v>
      </c>
      <c r="H45" s="8">
        <v>2860520</v>
      </c>
      <c r="I45" s="8">
        <f t="shared" si="8"/>
        <v>649.82280781462975</v>
      </c>
      <c r="J45" s="8">
        <v>14890719</v>
      </c>
      <c r="K45" s="8">
        <f t="shared" si="9"/>
        <v>3382.716719672876</v>
      </c>
      <c r="L45" s="8">
        <v>672358</v>
      </c>
      <c r="M45" s="8">
        <f t="shared" si="10"/>
        <v>152.73920945024989</v>
      </c>
      <c r="N45" s="8">
        <v>813727</v>
      </c>
      <c r="O45" s="8">
        <f t="shared" si="11"/>
        <v>184.85393003180371</v>
      </c>
      <c r="P45" s="8">
        <v>1655524</v>
      </c>
      <c r="Q45" s="8">
        <f t="shared" si="12"/>
        <v>376.08450704225351</v>
      </c>
      <c r="R45" s="8">
        <v>2448923</v>
      </c>
      <c r="S45" s="8">
        <f t="shared" si="13"/>
        <v>556.32053611994547</v>
      </c>
      <c r="T45" s="8">
        <v>0</v>
      </c>
      <c r="U45" s="8">
        <f t="shared" si="14"/>
        <v>0</v>
      </c>
      <c r="V45" s="8">
        <v>451669</v>
      </c>
      <c r="W45" s="8">
        <f t="shared" si="15"/>
        <v>102.60540663334848</v>
      </c>
      <c r="X45" s="8">
        <v>14854</v>
      </c>
      <c r="Y45" s="8">
        <f t="shared" si="16"/>
        <v>3.3743752839618355</v>
      </c>
      <c r="Z45" s="8">
        <v>95865</v>
      </c>
      <c r="AA45" s="8">
        <f t="shared" si="17"/>
        <v>21.777601090413448</v>
      </c>
      <c r="AB45" s="8">
        <v>0</v>
      </c>
      <c r="AC45" s="8">
        <f t="shared" si="0"/>
        <v>0</v>
      </c>
      <c r="AD45" s="8">
        <v>222270</v>
      </c>
      <c r="AE45" s="8">
        <f t="shared" si="1"/>
        <v>50.492957746478872</v>
      </c>
      <c r="AF45" s="8">
        <v>75077</v>
      </c>
      <c r="AG45" s="8">
        <f t="shared" si="2"/>
        <v>17.055202180826896</v>
      </c>
      <c r="AH45" s="8">
        <v>0</v>
      </c>
      <c r="AI45" s="8">
        <f t="shared" si="3"/>
        <v>0</v>
      </c>
      <c r="AJ45" s="8">
        <v>0</v>
      </c>
      <c r="AK45" s="8">
        <f t="shared" si="4"/>
        <v>0</v>
      </c>
      <c r="AL45" s="8">
        <v>295126</v>
      </c>
      <c r="AM45" s="8">
        <f t="shared" si="5"/>
        <v>67.043616537937297</v>
      </c>
      <c r="AN45" s="14">
        <f t="shared" si="18"/>
        <v>25006891</v>
      </c>
      <c r="AO45" s="8">
        <f t="shared" si="19"/>
        <v>5680.8021353930035</v>
      </c>
    </row>
    <row r="46" spans="1:41" s="15" customFormat="1" ht="15" customHeight="1" x14ac:dyDescent="0.2">
      <c r="A46" s="11">
        <v>44</v>
      </c>
      <c r="B46" s="12" t="s">
        <v>84</v>
      </c>
      <c r="C46" s="13">
        <v>7535</v>
      </c>
      <c r="D46" s="8">
        <v>880634</v>
      </c>
      <c r="E46" s="8">
        <f t="shared" si="6"/>
        <v>116.87246184472461</v>
      </c>
      <c r="F46" s="9">
        <v>0</v>
      </c>
      <c r="G46" s="8">
        <f t="shared" si="7"/>
        <v>0</v>
      </c>
      <c r="H46" s="8">
        <v>4037188</v>
      </c>
      <c r="I46" s="8">
        <f t="shared" si="8"/>
        <v>535.79137358991375</v>
      </c>
      <c r="J46" s="8">
        <v>24821666</v>
      </c>
      <c r="K46" s="8">
        <f t="shared" si="9"/>
        <v>3294.1826144658262</v>
      </c>
      <c r="L46" s="8">
        <v>2413983</v>
      </c>
      <c r="M46" s="8">
        <f t="shared" si="10"/>
        <v>320.36934306569344</v>
      </c>
      <c r="N46" s="8">
        <v>1058902</v>
      </c>
      <c r="O46" s="8">
        <f t="shared" si="11"/>
        <v>140.53112143331123</v>
      </c>
      <c r="P46" s="8">
        <v>2131850</v>
      </c>
      <c r="Q46" s="8">
        <f t="shared" si="12"/>
        <v>282.92634372926346</v>
      </c>
      <c r="R46" s="8">
        <v>3153840</v>
      </c>
      <c r="S46" s="8">
        <f t="shared" si="13"/>
        <v>418.55872594558724</v>
      </c>
      <c r="T46" s="8">
        <v>471569</v>
      </c>
      <c r="U46" s="8">
        <f t="shared" si="14"/>
        <v>62.583808891838089</v>
      </c>
      <c r="V46" s="8">
        <v>490317</v>
      </c>
      <c r="W46" s="8">
        <f t="shared" si="15"/>
        <v>65.071930988719316</v>
      </c>
      <c r="X46" s="8">
        <v>0</v>
      </c>
      <c r="Y46" s="8">
        <f t="shared" si="16"/>
        <v>0</v>
      </c>
      <c r="Z46" s="8">
        <v>60974</v>
      </c>
      <c r="AA46" s="8">
        <f t="shared" si="17"/>
        <v>8.0921035169210356</v>
      </c>
      <c r="AB46" s="8">
        <v>0</v>
      </c>
      <c r="AC46" s="8">
        <f t="shared" si="0"/>
        <v>0</v>
      </c>
      <c r="AD46" s="8">
        <v>583724</v>
      </c>
      <c r="AE46" s="8">
        <f t="shared" si="1"/>
        <v>77.468347710683474</v>
      </c>
      <c r="AF46" s="8">
        <v>89864</v>
      </c>
      <c r="AG46" s="8">
        <f t="shared" si="2"/>
        <v>11.92621101526211</v>
      </c>
      <c r="AH46" s="8">
        <v>0</v>
      </c>
      <c r="AI46" s="8">
        <f t="shared" si="3"/>
        <v>0</v>
      </c>
      <c r="AJ46" s="8">
        <v>0</v>
      </c>
      <c r="AK46" s="8">
        <f t="shared" si="4"/>
        <v>0</v>
      </c>
      <c r="AL46" s="8">
        <v>108241</v>
      </c>
      <c r="AM46" s="8">
        <f t="shared" si="5"/>
        <v>14.365096217650962</v>
      </c>
      <c r="AN46" s="14">
        <f t="shared" si="18"/>
        <v>40302752</v>
      </c>
      <c r="AO46" s="8">
        <f t="shared" si="19"/>
        <v>5348.7394824153944</v>
      </c>
    </row>
    <row r="47" spans="1:41" ht="15" customHeight="1" x14ac:dyDescent="0.2">
      <c r="A47" s="16">
        <v>45</v>
      </c>
      <c r="B47" s="17" t="s">
        <v>85</v>
      </c>
      <c r="C47" s="18">
        <v>9540</v>
      </c>
      <c r="D47" s="19">
        <v>3656240</v>
      </c>
      <c r="E47" s="19">
        <f t="shared" si="6"/>
        <v>383.25366876310272</v>
      </c>
      <c r="F47" s="9">
        <v>243266</v>
      </c>
      <c r="G47" s="19">
        <f t="shared" si="7"/>
        <v>25.499580712788259</v>
      </c>
      <c r="H47" s="19">
        <v>7690705</v>
      </c>
      <c r="I47" s="19">
        <f t="shared" si="8"/>
        <v>806.15356394129981</v>
      </c>
      <c r="J47" s="19">
        <v>47417372</v>
      </c>
      <c r="K47" s="19">
        <f t="shared" si="9"/>
        <v>4970.3744234800843</v>
      </c>
      <c r="L47" s="19">
        <v>3733212</v>
      </c>
      <c r="M47" s="19">
        <f t="shared" si="10"/>
        <v>391.32201257861635</v>
      </c>
      <c r="N47" s="19">
        <v>3287208</v>
      </c>
      <c r="O47" s="19">
        <f t="shared" si="11"/>
        <v>344.57106918238992</v>
      </c>
      <c r="P47" s="19">
        <v>6181018</v>
      </c>
      <c r="Q47" s="19">
        <f t="shared" si="12"/>
        <v>647.90545073375267</v>
      </c>
      <c r="R47" s="19">
        <v>7417460</v>
      </c>
      <c r="S47" s="19">
        <f t="shared" si="13"/>
        <v>777.51153039832286</v>
      </c>
      <c r="T47" s="19">
        <v>1760433</v>
      </c>
      <c r="U47" s="19">
        <f t="shared" si="14"/>
        <v>184.53176100628932</v>
      </c>
      <c r="V47" s="19">
        <v>1323817</v>
      </c>
      <c r="W47" s="19">
        <f t="shared" si="15"/>
        <v>138.76488469601676</v>
      </c>
      <c r="X47" s="19">
        <v>0</v>
      </c>
      <c r="Y47" s="19">
        <f t="shared" si="16"/>
        <v>0</v>
      </c>
      <c r="Z47" s="19">
        <v>441345</v>
      </c>
      <c r="AA47" s="19">
        <f t="shared" si="17"/>
        <v>46.262578616352201</v>
      </c>
      <c r="AB47" s="19">
        <v>0</v>
      </c>
      <c r="AC47" s="19">
        <f t="shared" si="0"/>
        <v>0</v>
      </c>
      <c r="AD47" s="19">
        <v>963374</v>
      </c>
      <c r="AE47" s="19">
        <f t="shared" si="1"/>
        <v>100.98259958071279</v>
      </c>
      <c r="AF47" s="19">
        <v>328322</v>
      </c>
      <c r="AG47" s="19">
        <f t="shared" si="2"/>
        <v>34.415303983228512</v>
      </c>
      <c r="AH47" s="19">
        <v>351</v>
      </c>
      <c r="AI47" s="19">
        <f t="shared" si="3"/>
        <v>3.6792452830188678E-2</v>
      </c>
      <c r="AJ47" s="19">
        <v>403744</v>
      </c>
      <c r="AK47" s="19">
        <f t="shared" si="4"/>
        <v>42.321174004192869</v>
      </c>
      <c r="AL47" s="19">
        <v>777719</v>
      </c>
      <c r="AM47" s="19">
        <f t="shared" si="5"/>
        <v>81.52190775681342</v>
      </c>
      <c r="AN47" s="20">
        <f t="shared" si="18"/>
        <v>85625586</v>
      </c>
      <c r="AO47" s="19">
        <f t="shared" si="19"/>
        <v>8975.4283018867918</v>
      </c>
    </row>
    <row r="48" spans="1:41" ht="15" customHeight="1" x14ac:dyDescent="0.2">
      <c r="A48" s="5">
        <v>46</v>
      </c>
      <c r="B48" s="6" t="s">
        <v>86</v>
      </c>
      <c r="C48" s="7">
        <v>1220</v>
      </c>
      <c r="D48" s="9">
        <v>919883</v>
      </c>
      <c r="E48" s="9">
        <f t="shared" si="6"/>
        <v>754.00245901639346</v>
      </c>
      <c r="F48" s="9">
        <v>0</v>
      </c>
      <c r="G48" s="9">
        <f t="shared" si="7"/>
        <v>0</v>
      </c>
      <c r="H48" s="9">
        <v>808340</v>
      </c>
      <c r="I48" s="9">
        <f t="shared" si="8"/>
        <v>662.57377049180332</v>
      </c>
      <c r="J48" s="9">
        <v>2846662</v>
      </c>
      <c r="K48" s="9">
        <f t="shared" si="9"/>
        <v>2333.3295081967212</v>
      </c>
      <c r="L48" s="9">
        <v>160072</v>
      </c>
      <c r="M48" s="9">
        <f t="shared" si="10"/>
        <v>131.20655737704919</v>
      </c>
      <c r="N48" s="9">
        <v>174316</v>
      </c>
      <c r="O48" s="9">
        <f t="shared" si="11"/>
        <v>142.88196721311476</v>
      </c>
      <c r="P48" s="9">
        <v>290194</v>
      </c>
      <c r="Q48" s="9">
        <f t="shared" si="12"/>
        <v>237.86393442622952</v>
      </c>
      <c r="R48" s="9">
        <v>736677</v>
      </c>
      <c r="S48" s="9">
        <f t="shared" si="13"/>
        <v>603.83360655737704</v>
      </c>
      <c r="T48" s="9">
        <v>0</v>
      </c>
      <c r="U48" s="9">
        <f t="shared" si="14"/>
        <v>0</v>
      </c>
      <c r="V48" s="9">
        <v>0</v>
      </c>
      <c r="W48" s="9">
        <f t="shared" si="15"/>
        <v>0</v>
      </c>
      <c r="X48" s="9">
        <v>0</v>
      </c>
      <c r="Y48" s="9">
        <f t="shared" si="16"/>
        <v>0</v>
      </c>
      <c r="Z48" s="9">
        <v>14932</v>
      </c>
      <c r="AA48" s="9">
        <f t="shared" si="17"/>
        <v>12.239344262295083</v>
      </c>
      <c r="AB48" s="9">
        <v>0</v>
      </c>
      <c r="AC48" s="9">
        <f t="shared" si="0"/>
        <v>0</v>
      </c>
      <c r="AD48" s="9">
        <v>369874</v>
      </c>
      <c r="AE48" s="9">
        <f t="shared" si="1"/>
        <v>303.17540983606557</v>
      </c>
      <c r="AF48" s="9">
        <v>17702</v>
      </c>
      <c r="AG48" s="9">
        <f t="shared" si="2"/>
        <v>14.50983606557377</v>
      </c>
      <c r="AH48" s="9">
        <v>0</v>
      </c>
      <c r="AI48" s="9">
        <f t="shared" si="3"/>
        <v>0</v>
      </c>
      <c r="AJ48" s="9">
        <v>0</v>
      </c>
      <c r="AK48" s="9">
        <f t="shared" si="4"/>
        <v>0</v>
      </c>
      <c r="AL48" s="9">
        <v>65850</v>
      </c>
      <c r="AM48" s="9">
        <f t="shared" si="5"/>
        <v>53.975409836065573</v>
      </c>
      <c r="AN48" s="10">
        <f t="shared" si="18"/>
        <v>6404502</v>
      </c>
      <c r="AO48" s="9">
        <f t="shared" si="19"/>
        <v>5249.5918032786885</v>
      </c>
    </row>
    <row r="49" spans="1:41" s="15" customFormat="1" ht="15" customHeight="1" x14ac:dyDescent="0.2">
      <c r="A49" s="11">
        <v>47</v>
      </c>
      <c r="B49" s="12" t="s">
        <v>87</v>
      </c>
      <c r="C49" s="13">
        <v>3762</v>
      </c>
      <c r="D49" s="8">
        <v>142709</v>
      </c>
      <c r="E49" s="8">
        <f t="shared" si="6"/>
        <v>37.934343434343432</v>
      </c>
      <c r="F49" s="9">
        <v>114865</v>
      </c>
      <c r="G49" s="8">
        <f t="shared" si="7"/>
        <v>30.532961190855929</v>
      </c>
      <c r="H49" s="8">
        <v>4521486</v>
      </c>
      <c r="I49" s="8">
        <f t="shared" si="8"/>
        <v>1201.8835725677832</v>
      </c>
      <c r="J49" s="8">
        <v>18719470</v>
      </c>
      <c r="K49" s="8">
        <f t="shared" si="9"/>
        <v>4975.9356725146199</v>
      </c>
      <c r="L49" s="8">
        <v>1948759</v>
      </c>
      <c r="M49" s="8">
        <f t="shared" si="10"/>
        <v>518.01143009037742</v>
      </c>
      <c r="N49" s="8">
        <v>936524</v>
      </c>
      <c r="O49" s="8">
        <f t="shared" si="11"/>
        <v>248.94311536416799</v>
      </c>
      <c r="P49" s="8">
        <v>2046508</v>
      </c>
      <c r="Q49" s="8">
        <f t="shared" si="12"/>
        <v>543.99468367889426</v>
      </c>
      <c r="R49" s="8">
        <v>1491041</v>
      </c>
      <c r="S49" s="8">
        <f t="shared" si="13"/>
        <v>396.34263689526847</v>
      </c>
      <c r="T49" s="8">
        <v>36363</v>
      </c>
      <c r="U49" s="8">
        <f t="shared" si="14"/>
        <v>9.6658692185007968</v>
      </c>
      <c r="V49" s="8">
        <v>402495</v>
      </c>
      <c r="W49" s="8">
        <f t="shared" si="15"/>
        <v>106.9896331738437</v>
      </c>
      <c r="X49" s="8">
        <v>0</v>
      </c>
      <c r="Y49" s="8">
        <f t="shared" si="16"/>
        <v>0</v>
      </c>
      <c r="Z49" s="8">
        <v>180746</v>
      </c>
      <c r="AA49" s="8">
        <f t="shared" si="17"/>
        <v>48.045188729399257</v>
      </c>
      <c r="AB49" s="8">
        <v>0</v>
      </c>
      <c r="AC49" s="8">
        <f t="shared" si="0"/>
        <v>0</v>
      </c>
      <c r="AD49" s="8">
        <v>623016</v>
      </c>
      <c r="AE49" s="8">
        <f t="shared" si="1"/>
        <v>165.60765550239233</v>
      </c>
      <c r="AF49" s="8">
        <v>28234</v>
      </c>
      <c r="AG49" s="8">
        <f t="shared" si="2"/>
        <v>7.5050505050505052</v>
      </c>
      <c r="AH49" s="8">
        <v>0</v>
      </c>
      <c r="AI49" s="8">
        <f t="shared" si="3"/>
        <v>0</v>
      </c>
      <c r="AJ49" s="8">
        <v>0</v>
      </c>
      <c r="AK49" s="8">
        <f t="shared" si="4"/>
        <v>0</v>
      </c>
      <c r="AL49" s="8">
        <v>150</v>
      </c>
      <c r="AM49" s="8">
        <f t="shared" si="5"/>
        <v>3.9872408293460927E-2</v>
      </c>
      <c r="AN49" s="14">
        <f t="shared" si="18"/>
        <v>31192366</v>
      </c>
      <c r="AO49" s="8">
        <f t="shared" si="19"/>
        <v>8291.4316852737902</v>
      </c>
    </row>
    <row r="50" spans="1:41" s="15" customFormat="1" ht="15" customHeight="1" x14ac:dyDescent="0.2">
      <c r="A50" s="11">
        <v>48</v>
      </c>
      <c r="B50" s="12" t="s">
        <v>88</v>
      </c>
      <c r="C50" s="13">
        <v>5981</v>
      </c>
      <c r="D50" s="8">
        <v>587188</v>
      </c>
      <c r="E50" s="8">
        <f t="shared" si="6"/>
        <v>98.175555927102494</v>
      </c>
      <c r="F50" s="9">
        <v>0</v>
      </c>
      <c r="G50" s="8">
        <f t="shared" si="7"/>
        <v>0</v>
      </c>
      <c r="H50" s="8">
        <v>4364730</v>
      </c>
      <c r="I50" s="8">
        <f t="shared" si="8"/>
        <v>729.76592543053005</v>
      </c>
      <c r="J50" s="8">
        <v>22260308</v>
      </c>
      <c r="K50" s="8">
        <f t="shared" si="9"/>
        <v>3721.8371509780973</v>
      </c>
      <c r="L50" s="8">
        <v>2748301</v>
      </c>
      <c r="M50" s="8">
        <f t="shared" si="10"/>
        <v>459.5052666778131</v>
      </c>
      <c r="N50" s="8">
        <v>1436404</v>
      </c>
      <c r="O50" s="8">
        <f t="shared" si="11"/>
        <v>240.16117706069218</v>
      </c>
      <c r="P50" s="8">
        <v>2118104</v>
      </c>
      <c r="Q50" s="8">
        <f t="shared" si="12"/>
        <v>354.13877278047147</v>
      </c>
      <c r="R50" s="8">
        <v>3999176</v>
      </c>
      <c r="S50" s="8">
        <f t="shared" si="13"/>
        <v>668.64671459622139</v>
      </c>
      <c r="T50" s="8">
        <v>287867</v>
      </c>
      <c r="U50" s="8">
        <f t="shared" si="14"/>
        <v>48.13024577829794</v>
      </c>
      <c r="V50" s="8">
        <v>832551</v>
      </c>
      <c r="W50" s="8">
        <f t="shared" si="15"/>
        <v>139.19929777629159</v>
      </c>
      <c r="X50" s="8">
        <v>0</v>
      </c>
      <c r="Y50" s="8">
        <f t="shared" si="16"/>
        <v>0</v>
      </c>
      <c r="Z50" s="8">
        <v>58399</v>
      </c>
      <c r="AA50" s="8">
        <f t="shared" si="17"/>
        <v>9.7640862731984619</v>
      </c>
      <c r="AB50" s="8">
        <v>0</v>
      </c>
      <c r="AC50" s="8">
        <f t="shared" si="0"/>
        <v>0</v>
      </c>
      <c r="AD50" s="8">
        <v>661174</v>
      </c>
      <c r="AE50" s="8">
        <f t="shared" si="1"/>
        <v>110.54572813910717</v>
      </c>
      <c r="AF50" s="8">
        <v>77619</v>
      </c>
      <c r="AG50" s="8">
        <f t="shared" si="2"/>
        <v>12.977595719779302</v>
      </c>
      <c r="AH50" s="8">
        <v>0</v>
      </c>
      <c r="AI50" s="8">
        <f t="shared" si="3"/>
        <v>0</v>
      </c>
      <c r="AJ50" s="8">
        <v>55662</v>
      </c>
      <c r="AK50" s="8">
        <f t="shared" si="4"/>
        <v>9.3064704898846351</v>
      </c>
      <c r="AL50" s="8">
        <v>0</v>
      </c>
      <c r="AM50" s="8">
        <f t="shared" si="5"/>
        <v>0</v>
      </c>
      <c r="AN50" s="14">
        <f t="shared" si="18"/>
        <v>39487483</v>
      </c>
      <c r="AO50" s="8">
        <f t="shared" si="19"/>
        <v>6602.1539876274874</v>
      </c>
    </row>
    <row r="51" spans="1:41" s="15" customFormat="1" ht="15" customHeight="1" x14ac:dyDescent="0.2">
      <c r="A51" s="11">
        <v>49</v>
      </c>
      <c r="B51" s="12" t="s">
        <v>89</v>
      </c>
      <c r="C51" s="13">
        <v>13886</v>
      </c>
      <c r="D51" s="8">
        <v>632720</v>
      </c>
      <c r="E51" s="8">
        <f t="shared" si="6"/>
        <v>45.565317586057901</v>
      </c>
      <c r="F51" s="9">
        <v>202038</v>
      </c>
      <c r="G51" s="8">
        <f t="shared" si="7"/>
        <v>14.549762350568919</v>
      </c>
      <c r="H51" s="8">
        <v>6508745</v>
      </c>
      <c r="I51" s="8">
        <f t="shared" si="8"/>
        <v>468.72713524413081</v>
      </c>
      <c r="J51" s="8">
        <v>44351532</v>
      </c>
      <c r="K51" s="8">
        <f t="shared" si="9"/>
        <v>3193.9746507273512</v>
      </c>
      <c r="L51" s="8">
        <v>3826800</v>
      </c>
      <c r="M51" s="8">
        <f t="shared" si="10"/>
        <v>275.5869220797926</v>
      </c>
      <c r="N51" s="8">
        <v>2009222</v>
      </c>
      <c r="O51" s="8">
        <f t="shared" si="11"/>
        <v>144.6940803687167</v>
      </c>
      <c r="P51" s="8">
        <v>5168523</v>
      </c>
      <c r="Q51" s="8">
        <f t="shared" si="12"/>
        <v>372.21107590378801</v>
      </c>
      <c r="R51" s="8">
        <v>6903183</v>
      </c>
      <c r="S51" s="8">
        <f t="shared" si="13"/>
        <v>497.1325795765519</v>
      </c>
      <c r="T51" s="8">
        <v>551729</v>
      </c>
      <c r="U51" s="8">
        <f t="shared" si="14"/>
        <v>39.732752412501803</v>
      </c>
      <c r="V51" s="8">
        <v>759630</v>
      </c>
      <c r="W51" s="8">
        <f t="shared" si="15"/>
        <v>54.704738585625812</v>
      </c>
      <c r="X51" s="8">
        <v>0</v>
      </c>
      <c r="Y51" s="8">
        <f t="shared" si="16"/>
        <v>0</v>
      </c>
      <c r="Z51" s="8">
        <v>660443</v>
      </c>
      <c r="AA51" s="8">
        <f t="shared" si="17"/>
        <v>47.561788852081236</v>
      </c>
      <c r="AB51" s="8">
        <v>0</v>
      </c>
      <c r="AC51" s="8">
        <f t="shared" si="0"/>
        <v>0</v>
      </c>
      <c r="AD51" s="8">
        <v>877666</v>
      </c>
      <c r="AE51" s="8">
        <f t="shared" si="1"/>
        <v>63.205098660521386</v>
      </c>
      <c r="AF51" s="8">
        <v>753651</v>
      </c>
      <c r="AG51" s="8">
        <f t="shared" si="2"/>
        <v>54.274161025493299</v>
      </c>
      <c r="AH51" s="8">
        <v>0</v>
      </c>
      <c r="AI51" s="8">
        <f t="shared" si="3"/>
        <v>0</v>
      </c>
      <c r="AJ51" s="8">
        <v>101413</v>
      </c>
      <c r="AK51" s="8">
        <f t="shared" si="4"/>
        <v>7.3032550770560274</v>
      </c>
      <c r="AL51" s="8">
        <v>98597</v>
      </c>
      <c r="AM51" s="8">
        <f t="shared" si="5"/>
        <v>7.1004608958663402</v>
      </c>
      <c r="AN51" s="14">
        <f t="shared" si="18"/>
        <v>73405892</v>
      </c>
      <c r="AO51" s="8">
        <f t="shared" si="19"/>
        <v>5286.3237793461039</v>
      </c>
    </row>
    <row r="52" spans="1:41" ht="15" customHeight="1" x14ac:dyDescent="0.2">
      <c r="A52" s="16">
        <v>50</v>
      </c>
      <c r="B52" s="17" t="s">
        <v>90</v>
      </c>
      <c r="C52" s="18">
        <v>8159</v>
      </c>
      <c r="D52" s="19">
        <v>1461494</v>
      </c>
      <c r="E52" s="19">
        <f t="shared" si="6"/>
        <v>179.12660865302121</v>
      </c>
      <c r="F52" s="9">
        <v>0</v>
      </c>
      <c r="G52" s="19">
        <f t="shared" si="7"/>
        <v>0</v>
      </c>
      <c r="H52" s="19">
        <v>4317467</v>
      </c>
      <c r="I52" s="19">
        <f t="shared" si="8"/>
        <v>529.16619683784779</v>
      </c>
      <c r="J52" s="19">
        <v>25544059</v>
      </c>
      <c r="K52" s="19">
        <f t="shared" si="9"/>
        <v>3130.7830616497122</v>
      </c>
      <c r="L52" s="19">
        <v>1693370</v>
      </c>
      <c r="M52" s="19">
        <f t="shared" si="10"/>
        <v>207.54626792499081</v>
      </c>
      <c r="N52" s="19">
        <v>1690855</v>
      </c>
      <c r="O52" s="19">
        <f t="shared" si="11"/>
        <v>207.23801936511828</v>
      </c>
      <c r="P52" s="19">
        <v>2271351</v>
      </c>
      <c r="Q52" s="19">
        <f t="shared" si="12"/>
        <v>278.38595416104914</v>
      </c>
      <c r="R52" s="19">
        <v>4979735</v>
      </c>
      <c r="S52" s="19">
        <f t="shared" si="13"/>
        <v>610.33643828900597</v>
      </c>
      <c r="T52" s="19">
        <v>618884</v>
      </c>
      <c r="U52" s="19">
        <f t="shared" si="14"/>
        <v>75.852923152347103</v>
      </c>
      <c r="V52" s="19">
        <v>761640</v>
      </c>
      <c r="W52" s="19">
        <f t="shared" si="15"/>
        <v>93.349675205294773</v>
      </c>
      <c r="X52" s="19">
        <v>0</v>
      </c>
      <c r="Y52" s="19">
        <f t="shared" si="16"/>
        <v>0</v>
      </c>
      <c r="Z52" s="19">
        <v>0</v>
      </c>
      <c r="AA52" s="19">
        <f t="shared" si="17"/>
        <v>0</v>
      </c>
      <c r="AB52" s="19">
        <v>0</v>
      </c>
      <c r="AC52" s="19">
        <f t="shared" si="0"/>
        <v>0</v>
      </c>
      <c r="AD52" s="19">
        <v>1078682</v>
      </c>
      <c r="AE52" s="19">
        <f t="shared" si="1"/>
        <v>132.20762348327</v>
      </c>
      <c r="AF52" s="19">
        <v>201975</v>
      </c>
      <c r="AG52" s="19">
        <f t="shared" si="2"/>
        <v>24.754871920578502</v>
      </c>
      <c r="AH52" s="19">
        <v>0</v>
      </c>
      <c r="AI52" s="19">
        <f t="shared" si="3"/>
        <v>0</v>
      </c>
      <c r="AJ52" s="19">
        <v>1000</v>
      </c>
      <c r="AK52" s="19">
        <f t="shared" si="4"/>
        <v>0.12256403971074886</v>
      </c>
      <c r="AL52" s="19">
        <v>17515</v>
      </c>
      <c r="AM52" s="19">
        <f t="shared" si="5"/>
        <v>2.1467091555337663</v>
      </c>
      <c r="AN52" s="20">
        <f t="shared" si="18"/>
        <v>44638027</v>
      </c>
      <c r="AO52" s="19">
        <f t="shared" si="19"/>
        <v>5471.0169138374804</v>
      </c>
    </row>
    <row r="53" spans="1:41" ht="15" customHeight="1" x14ac:dyDescent="0.2">
      <c r="A53" s="5">
        <v>51</v>
      </c>
      <c r="B53" s="6" t="s">
        <v>91</v>
      </c>
      <c r="C53" s="7">
        <v>8707</v>
      </c>
      <c r="D53" s="9">
        <v>265249</v>
      </c>
      <c r="E53" s="9">
        <f t="shared" si="6"/>
        <v>30.463879637073617</v>
      </c>
      <c r="F53" s="9">
        <v>259855</v>
      </c>
      <c r="G53" s="9">
        <f t="shared" si="7"/>
        <v>29.84437808659699</v>
      </c>
      <c r="H53" s="9">
        <v>5781199</v>
      </c>
      <c r="I53" s="9">
        <f t="shared" si="8"/>
        <v>663.97140231997241</v>
      </c>
      <c r="J53" s="9">
        <v>30155125</v>
      </c>
      <c r="K53" s="9">
        <f t="shared" si="9"/>
        <v>3463.31974273573</v>
      </c>
      <c r="L53" s="9">
        <v>3273681</v>
      </c>
      <c r="M53" s="9">
        <f t="shared" si="10"/>
        <v>375.98265763179052</v>
      </c>
      <c r="N53" s="9">
        <v>1909827</v>
      </c>
      <c r="O53" s="9">
        <f t="shared" si="11"/>
        <v>219.34386126105431</v>
      </c>
      <c r="P53" s="9">
        <v>3000939</v>
      </c>
      <c r="Q53" s="9">
        <f t="shared" si="12"/>
        <v>344.65820604111633</v>
      </c>
      <c r="R53" s="9">
        <v>4110595</v>
      </c>
      <c r="S53" s="9">
        <f t="shared" si="13"/>
        <v>472.10233145744803</v>
      </c>
      <c r="T53" s="9">
        <v>816156</v>
      </c>
      <c r="U53" s="9">
        <f t="shared" si="14"/>
        <v>93.735615022395777</v>
      </c>
      <c r="V53" s="9">
        <v>768615</v>
      </c>
      <c r="W53" s="9">
        <f t="shared" si="15"/>
        <v>88.275525439301717</v>
      </c>
      <c r="X53" s="9">
        <v>0</v>
      </c>
      <c r="Y53" s="9">
        <f t="shared" si="16"/>
        <v>0</v>
      </c>
      <c r="Z53" s="9">
        <v>364729</v>
      </c>
      <c r="AA53" s="9">
        <f t="shared" si="17"/>
        <v>41.889169633628114</v>
      </c>
      <c r="AB53" s="9">
        <v>0</v>
      </c>
      <c r="AC53" s="9">
        <f t="shared" si="0"/>
        <v>0</v>
      </c>
      <c r="AD53" s="9">
        <v>2257244</v>
      </c>
      <c r="AE53" s="9">
        <f t="shared" si="1"/>
        <v>259.24474560698286</v>
      </c>
      <c r="AF53" s="9">
        <v>336268</v>
      </c>
      <c r="AG53" s="9">
        <f t="shared" si="2"/>
        <v>38.620420351441368</v>
      </c>
      <c r="AH53" s="9">
        <v>0</v>
      </c>
      <c r="AI53" s="9">
        <f t="shared" si="3"/>
        <v>0</v>
      </c>
      <c r="AJ53" s="9">
        <v>68808</v>
      </c>
      <c r="AK53" s="9">
        <f t="shared" si="4"/>
        <v>7.9026070977374525</v>
      </c>
      <c r="AL53" s="9">
        <v>233499</v>
      </c>
      <c r="AM53" s="9">
        <f t="shared" si="5"/>
        <v>26.817388308257723</v>
      </c>
      <c r="AN53" s="10">
        <f t="shared" si="18"/>
        <v>53601789</v>
      </c>
      <c r="AO53" s="9">
        <f t="shared" si="19"/>
        <v>6156.1719306305267</v>
      </c>
    </row>
    <row r="54" spans="1:41" s="15" customFormat="1" ht="15" customHeight="1" x14ac:dyDescent="0.2">
      <c r="A54" s="11">
        <v>52</v>
      </c>
      <c r="B54" s="12" t="s">
        <v>92</v>
      </c>
      <c r="C54" s="13">
        <v>38270</v>
      </c>
      <c r="D54" s="8">
        <v>5842179</v>
      </c>
      <c r="E54" s="8">
        <f t="shared" si="6"/>
        <v>152.65688528873793</v>
      </c>
      <c r="F54" s="8">
        <v>0</v>
      </c>
      <c r="G54" s="8">
        <f t="shared" si="7"/>
        <v>0</v>
      </c>
      <c r="H54" s="8">
        <v>19811835</v>
      </c>
      <c r="I54" s="8">
        <f t="shared" si="8"/>
        <v>517.68578521034749</v>
      </c>
      <c r="J54" s="8">
        <v>147993456</v>
      </c>
      <c r="K54" s="8">
        <f t="shared" si="9"/>
        <v>3867.0879540109745</v>
      </c>
      <c r="L54" s="8">
        <v>18862997</v>
      </c>
      <c r="M54" s="8">
        <f t="shared" si="10"/>
        <v>492.89252678338124</v>
      </c>
      <c r="N54" s="8">
        <v>7210793</v>
      </c>
      <c r="O54" s="8">
        <f t="shared" si="11"/>
        <v>188.41894434282727</v>
      </c>
      <c r="P54" s="8">
        <v>20717974</v>
      </c>
      <c r="Q54" s="8">
        <f t="shared" si="12"/>
        <v>541.36331330023518</v>
      </c>
      <c r="R54" s="8">
        <v>23895451</v>
      </c>
      <c r="S54" s="8">
        <f t="shared" si="13"/>
        <v>624.39119414685138</v>
      </c>
      <c r="T54" s="8">
        <v>3306725</v>
      </c>
      <c r="U54" s="8">
        <f t="shared" si="14"/>
        <v>86.405147635223415</v>
      </c>
      <c r="V54" s="8">
        <v>2367831</v>
      </c>
      <c r="W54" s="8">
        <f t="shared" si="15"/>
        <v>61.871727201463287</v>
      </c>
      <c r="X54" s="8">
        <v>338173</v>
      </c>
      <c r="Y54" s="8">
        <f t="shared" si="16"/>
        <v>8.8365037888685656</v>
      </c>
      <c r="Z54" s="8">
        <v>459131</v>
      </c>
      <c r="AA54" s="8">
        <f t="shared" si="17"/>
        <v>11.997151816043898</v>
      </c>
      <c r="AB54" s="8">
        <v>0</v>
      </c>
      <c r="AC54" s="8">
        <f t="shared" si="0"/>
        <v>0</v>
      </c>
      <c r="AD54" s="8">
        <v>3076896</v>
      </c>
      <c r="AE54" s="8">
        <f t="shared" si="1"/>
        <v>80.399686438463547</v>
      </c>
      <c r="AF54" s="8">
        <v>177344</v>
      </c>
      <c r="AG54" s="8">
        <f t="shared" si="2"/>
        <v>4.6340214267049911</v>
      </c>
      <c r="AH54" s="8">
        <v>0</v>
      </c>
      <c r="AI54" s="8">
        <f t="shared" si="3"/>
        <v>0</v>
      </c>
      <c r="AJ54" s="8">
        <v>283806</v>
      </c>
      <c r="AK54" s="8">
        <f t="shared" si="4"/>
        <v>7.4158871178468777</v>
      </c>
      <c r="AL54" s="8">
        <v>188081</v>
      </c>
      <c r="AM54" s="8">
        <f t="shared" si="5"/>
        <v>4.9145806114449959</v>
      </c>
      <c r="AN54" s="14">
        <f t="shared" si="18"/>
        <v>254532672</v>
      </c>
      <c r="AO54" s="8">
        <f t="shared" si="19"/>
        <v>6650.9713091194144</v>
      </c>
    </row>
    <row r="55" spans="1:41" s="15" customFormat="1" ht="15" customHeight="1" x14ac:dyDescent="0.2">
      <c r="A55" s="11">
        <v>53</v>
      </c>
      <c r="B55" s="12" t="s">
        <v>93</v>
      </c>
      <c r="C55" s="13">
        <v>19374</v>
      </c>
      <c r="D55" s="8">
        <v>5522882</v>
      </c>
      <c r="E55" s="8">
        <f t="shared" si="6"/>
        <v>285.06668731289358</v>
      </c>
      <c r="F55" s="8">
        <v>601469</v>
      </c>
      <c r="G55" s="8">
        <f t="shared" si="7"/>
        <v>31.045163621348198</v>
      </c>
      <c r="H55" s="8">
        <v>8527721</v>
      </c>
      <c r="I55" s="8">
        <f t="shared" si="8"/>
        <v>440.16315680809333</v>
      </c>
      <c r="J55" s="8">
        <v>62207372</v>
      </c>
      <c r="K55" s="8">
        <f t="shared" si="9"/>
        <v>3210.8687932280377</v>
      </c>
      <c r="L55" s="8">
        <v>4506844</v>
      </c>
      <c r="M55" s="8">
        <f t="shared" si="10"/>
        <v>232.6233095901724</v>
      </c>
      <c r="N55" s="8">
        <v>3018930</v>
      </c>
      <c r="O55" s="8">
        <f t="shared" si="11"/>
        <v>155.82378445339114</v>
      </c>
      <c r="P55" s="8">
        <v>6995212</v>
      </c>
      <c r="Q55" s="8">
        <f t="shared" si="12"/>
        <v>361.06183544957162</v>
      </c>
      <c r="R55" s="8">
        <v>9035356</v>
      </c>
      <c r="S55" s="8">
        <f t="shared" si="13"/>
        <v>466.36502529162794</v>
      </c>
      <c r="T55" s="8">
        <v>1450083</v>
      </c>
      <c r="U55" s="8">
        <f t="shared" si="14"/>
        <v>74.846856611954166</v>
      </c>
      <c r="V55" s="8">
        <v>1665596</v>
      </c>
      <c r="W55" s="8">
        <f t="shared" si="15"/>
        <v>85.970682357799106</v>
      </c>
      <c r="X55" s="8">
        <v>0</v>
      </c>
      <c r="Y55" s="8">
        <f t="shared" si="16"/>
        <v>0</v>
      </c>
      <c r="Z55" s="8">
        <v>176185</v>
      </c>
      <c r="AA55" s="8">
        <f t="shared" si="17"/>
        <v>9.0938887168369984</v>
      </c>
      <c r="AB55" s="8">
        <v>0</v>
      </c>
      <c r="AC55" s="8">
        <f t="shared" si="0"/>
        <v>0</v>
      </c>
      <c r="AD55" s="8">
        <v>959874</v>
      </c>
      <c r="AE55" s="8">
        <f t="shared" si="1"/>
        <v>49.544441003406625</v>
      </c>
      <c r="AF55" s="8">
        <v>478028</v>
      </c>
      <c r="AG55" s="8">
        <f t="shared" si="2"/>
        <v>24.673686383813358</v>
      </c>
      <c r="AH55" s="8">
        <v>0</v>
      </c>
      <c r="AI55" s="8">
        <f t="shared" si="3"/>
        <v>0</v>
      </c>
      <c r="AJ55" s="8">
        <v>0</v>
      </c>
      <c r="AK55" s="8">
        <f t="shared" si="4"/>
        <v>0</v>
      </c>
      <c r="AL55" s="8">
        <v>405321</v>
      </c>
      <c r="AM55" s="8">
        <f t="shared" si="5"/>
        <v>20.920873335397957</v>
      </c>
      <c r="AN55" s="14">
        <f t="shared" si="18"/>
        <v>105550873</v>
      </c>
      <c r="AO55" s="8">
        <f t="shared" si="19"/>
        <v>5448.0681841643436</v>
      </c>
    </row>
    <row r="56" spans="1:41" s="15" customFormat="1" ht="15" customHeight="1" x14ac:dyDescent="0.2">
      <c r="A56" s="11">
        <v>54</v>
      </c>
      <c r="B56" s="12" t="s">
        <v>94</v>
      </c>
      <c r="C56" s="13">
        <v>592</v>
      </c>
      <c r="D56" s="8">
        <v>109639</v>
      </c>
      <c r="E56" s="8">
        <f t="shared" si="6"/>
        <v>185.20101351351352</v>
      </c>
      <c r="F56" s="8">
        <v>0</v>
      </c>
      <c r="G56" s="8">
        <f t="shared" si="7"/>
        <v>0</v>
      </c>
      <c r="H56" s="8">
        <v>692088</v>
      </c>
      <c r="I56" s="8">
        <f t="shared" si="8"/>
        <v>1169.0675675675675</v>
      </c>
      <c r="J56" s="8">
        <v>1795506</v>
      </c>
      <c r="K56" s="8">
        <f t="shared" si="9"/>
        <v>3032.9493243243242</v>
      </c>
      <c r="L56" s="8">
        <v>164524</v>
      </c>
      <c r="M56" s="8">
        <f t="shared" si="10"/>
        <v>277.91216216216219</v>
      </c>
      <c r="N56" s="8">
        <v>226089</v>
      </c>
      <c r="O56" s="8">
        <f t="shared" si="11"/>
        <v>381.90709459459458</v>
      </c>
      <c r="P56" s="8">
        <v>476797</v>
      </c>
      <c r="Q56" s="8">
        <f t="shared" si="12"/>
        <v>805.40033783783781</v>
      </c>
      <c r="R56" s="8">
        <v>444849</v>
      </c>
      <c r="S56" s="8">
        <f t="shared" si="13"/>
        <v>751.43412162162167</v>
      </c>
      <c r="T56" s="8">
        <v>0</v>
      </c>
      <c r="U56" s="8">
        <f t="shared" si="14"/>
        <v>0</v>
      </c>
      <c r="V56" s="8">
        <v>38360</v>
      </c>
      <c r="W56" s="8">
        <f t="shared" si="15"/>
        <v>64.797297297297291</v>
      </c>
      <c r="X56" s="8">
        <v>0</v>
      </c>
      <c r="Y56" s="8">
        <f t="shared" si="16"/>
        <v>0</v>
      </c>
      <c r="Z56" s="8">
        <v>2132</v>
      </c>
      <c r="AA56" s="8">
        <f t="shared" si="17"/>
        <v>3.6013513513513513</v>
      </c>
      <c r="AB56" s="8">
        <v>0</v>
      </c>
      <c r="AC56" s="8">
        <f t="shared" si="0"/>
        <v>0</v>
      </c>
      <c r="AD56" s="8">
        <v>19772</v>
      </c>
      <c r="AE56" s="8">
        <f t="shared" si="1"/>
        <v>33.398648648648646</v>
      </c>
      <c r="AF56" s="8">
        <v>20649</v>
      </c>
      <c r="AG56" s="8">
        <f t="shared" si="2"/>
        <v>34.880067567567565</v>
      </c>
      <c r="AH56" s="8">
        <v>0</v>
      </c>
      <c r="AI56" s="8">
        <f t="shared" si="3"/>
        <v>0</v>
      </c>
      <c r="AJ56" s="8">
        <v>0</v>
      </c>
      <c r="AK56" s="8">
        <f t="shared" si="4"/>
        <v>0</v>
      </c>
      <c r="AL56" s="8">
        <v>11972</v>
      </c>
      <c r="AM56" s="8">
        <f t="shared" si="5"/>
        <v>20.222972972972972</v>
      </c>
      <c r="AN56" s="14">
        <f t="shared" si="18"/>
        <v>4002377</v>
      </c>
      <c r="AO56" s="8">
        <f t="shared" si="19"/>
        <v>6760.7719594594591</v>
      </c>
    </row>
    <row r="57" spans="1:41" ht="15" customHeight="1" x14ac:dyDescent="0.2">
      <c r="A57" s="16">
        <v>55</v>
      </c>
      <c r="B57" s="17" t="s">
        <v>95</v>
      </c>
      <c r="C57" s="18">
        <v>17917</v>
      </c>
      <c r="D57" s="19">
        <v>580788</v>
      </c>
      <c r="E57" s="19">
        <f t="shared" si="6"/>
        <v>32.415471340068095</v>
      </c>
      <c r="F57" s="19">
        <v>261579</v>
      </c>
      <c r="G57" s="19">
        <f t="shared" si="7"/>
        <v>14.599486521181001</v>
      </c>
      <c r="H57" s="19">
        <v>7954268</v>
      </c>
      <c r="I57" s="19">
        <f t="shared" si="8"/>
        <v>443.95088463470449</v>
      </c>
      <c r="J57" s="19">
        <v>59153025</v>
      </c>
      <c r="K57" s="19">
        <f t="shared" si="9"/>
        <v>3301.5027627392979</v>
      </c>
      <c r="L57" s="19">
        <v>8881782</v>
      </c>
      <c r="M57" s="19">
        <f t="shared" si="10"/>
        <v>495.7181447787018</v>
      </c>
      <c r="N57" s="19">
        <v>2319702</v>
      </c>
      <c r="O57" s="19">
        <f t="shared" si="11"/>
        <v>129.46933080314784</v>
      </c>
      <c r="P57" s="19">
        <v>4517578</v>
      </c>
      <c r="Q57" s="19">
        <f t="shared" si="12"/>
        <v>252.13919741028073</v>
      </c>
      <c r="R57" s="19">
        <v>8429810</v>
      </c>
      <c r="S57" s="19">
        <f t="shared" si="13"/>
        <v>470.49226991125744</v>
      </c>
      <c r="T57" s="19">
        <v>672363</v>
      </c>
      <c r="U57" s="19">
        <f t="shared" si="14"/>
        <v>37.526539041134122</v>
      </c>
      <c r="V57" s="19">
        <v>1059589</v>
      </c>
      <c r="W57" s="19">
        <f t="shared" si="15"/>
        <v>59.138750906959871</v>
      </c>
      <c r="X57" s="19">
        <v>68169</v>
      </c>
      <c r="Y57" s="19">
        <f t="shared" si="16"/>
        <v>3.804710610035162</v>
      </c>
      <c r="Z57" s="19">
        <v>279989</v>
      </c>
      <c r="AA57" s="19">
        <f t="shared" si="17"/>
        <v>15.627002288329519</v>
      </c>
      <c r="AB57" s="19">
        <v>0</v>
      </c>
      <c r="AC57" s="19">
        <f t="shared" si="0"/>
        <v>0</v>
      </c>
      <c r="AD57" s="19">
        <v>1689317</v>
      </c>
      <c r="AE57" s="19">
        <f t="shared" si="1"/>
        <v>94.285706312440695</v>
      </c>
      <c r="AF57" s="19">
        <v>387898</v>
      </c>
      <c r="AG57" s="19">
        <f t="shared" si="2"/>
        <v>21.649718144778703</v>
      </c>
      <c r="AH57" s="19">
        <v>27781</v>
      </c>
      <c r="AI57" s="19">
        <f t="shared" si="3"/>
        <v>1.5505385946307975</v>
      </c>
      <c r="AJ57" s="19">
        <v>78053</v>
      </c>
      <c r="AK57" s="19">
        <f t="shared" si="4"/>
        <v>4.3563654629681308</v>
      </c>
      <c r="AL57" s="19">
        <v>80665</v>
      </c>
      <c r="AM57" s="19">
        <f t="shared" si="5"/>
        <v>4.5021487972316798</v>
      </c>
      <c r="AN57" s="20">
        <f t="shared" si="18"/>
        <v>96442356</v>
      </c>
      <c r="AO57" s="19">
        <f t="shared" si="19"/>
        <v>5382.729028297148</v>
      </c>
    </row>
    <row r="58" spans="1:41" ht="15" customHeight="1" x14ac:dyDescent="0.2">
      <c r="A58" s="5">
        <v>56</v>
      </c>
      <c r="B58" s="6" t="s">
        <v>96</v>
      </c>
      <c r="C58" s="7">
        <v>2113</v>
      </c>
      <c r="D58" s="9">
        <v>460241</v>
      </c>
      <c r="E58" s="9">
        <f t="shared" si="6"/>
        <v>217.81400851869381</v>
      </c>
      <c r="F58" s="9">
        <v>0</v>
      </c>
      <c r="G58" s="9">
        <f t="shared" si="7"/>
        <v>0</v>
      </c>
      <c r="H58" s="9">
        <v>2002890</v>
      </c>
      <c r="I58" s="9">
        <f t="shared" si="8"/>
        <v>947.88925698059631</v>
      </c>
      <c r="J58" s="9">
        <v>7033915</v>
      </c>
      <c r="K58" s="9">
        <f t="shared" si="9"/>
        <v>3328.8760056791293</v>
      </c>
      <c r="L58" s="9">
        <v>741512</v>
      </c>
      <c r="M58" s="9">
        <f t="shared" si="10"/>
        <v>350.92853762423096</v>
      </c>
      <c r="N58" s="9">
        <v>520494</v>
      </c>
      <c r="O58" s="9">
        <f t="shared" si="11"/>
        <v>246.32938949361099</v>
      </c>
      <c r="P58" s="9">
        <v>715292</v>
      </c>
      <c r="Q58" s="9">
        <f t="shared" si="12"/>
        <v>338.51964032181735</v>
      </c>
      <c r="R58" s="9">
        <v>1804158</v>
      </c>
      <c r="S58" s="9">
        <f t="shared" si="13"/>
        <v>853.83719829626125</v>
      </c>
      <c r="T58" s="9">
        <v>188786</v>
      </c>
      <c r="U58" s="9">
        <f t="shared" si="14"/>
        <v>89.345007098911495</v>
      </c>
      <c r="V58" s="9">
        <v>167604</v>
      </c>
      <c r="W58" s="9">
        <f t="shared" si="15"/>
        <v>79.320397539044009</v>
      </c>
      <c r="X58" s="9">
        <v>0</v>
      </c>
      <c r="Y58" s="9">
        <f t="shared" si="16"/>
        <v>0</v>
      </c>
      <c r="Z58" s="9">
        <v>32467</v>
      </c>
      <c r="AA58" s="9">
        <f t="shared" si="17"/>
        <v>15.365357311878846</v>
      </c>
      <c r="AB58" s="9">
        <v>0</v>
      </c>
      <c r="AC58" s="9">
        <f t="shared" si="0"/>
        <v>0</v>
      </c>
      <c r="AD58" s="9">
        <v>223139</v>
      </c>
      <c r="AE58" s="9">
        <f t="shared" si="1"/>
        <v>105.60293421675343</v>
      </c>
      <c r="AF58" s="9">
        <v>69556</v>
      </c>
      <c r="AG58" s="9">
        <f t="shared" si="2"/>
        <v>32.918125887363935</v>
      </c>
      <c r="AH58" s="9">
        <v>0</v>
      </c>
      <c r="AI58" s="9">
        <f t="shared" si="3"/>
        <v>0</v>
      </c>
      <c r="AJ58" s="9">
        <v>0</v>
      </c>
      <c r="AK58" s="9">
        <f t="shared" si="4"/>
        <v>0</v>
      </c>
      <c r="AL58" s="9">
        <v>28185</v>
      </c>
      <c r="AM58" s="9">
        <f t="shared" si="5"/>
        <v>13.338854708944629</v>
      </c>
      <c r="AN58" s="10">
        <f t="shared" si="18"/>
        <v>13988239</v>
      </c>
      <c r="AO58" s="9">
        <f t="shared" si="19"/>
        <v>6620.0847136772363</v>
      </c>
    </row>
    <row r="59" spans="1:41" s="15" customFormat="1" ht="15" customHeight="1" x14ac:dyDescent="0.2">
      <c r="A59" s="11">
        <v>57</v>
      </c>
      <c r="B59" s="12" t="s">
        <v>97</v>
      </c>
      <c r="C59" s="13">
        <v>9620</v>
      </c>
      <c r="D59" s="8">
        <v>1348076</v>
      </c>
      <c r="E59" s="8">
        <f t="shared" si="6"/>
        <v>140.13264033264034</v>
      </c>
      <c r="F59" s="8">
        <v>326117</v>
      </c>
      <c r="G59" s="8">
        <f t="shared" si="7"/>
        <v>33.89989604989605</v>
      </c>
      <c r="H59" s="8">
        <v>5215052</v>
      </c>
      <c r="I59" s="8">
        <f t="shared" si="8"/>
        <v>542.10519750519745</v>
      </c>
      <c r="J59" s="8">
        <v>30799188</v>
      </c>
      <c r="K59" s="8">
        <f t="shared" si="9"/>
        <v>3201.5787941787944</v>
      </c>
      <c r="L59" s="8">
        <v>3860724</v>
      </c>
      <c r="M59" s="8">
        <f t="shared" si="10"/>
        <v>401.32266112266115</v>
      </c>
      <c r="N59" s="8">
        <v>1502548</v>
      </c>
      <c r="O59" s="8">
        <f t="shared" si="11"/>
        <v>156.19002079002078</v>
      </c>
      <c r="P59" s="8">
        <v>2300137</v>
      </c>
      <c r="Q59" s="8">
        <f t="shared" si="12"/>
        <v>239.09948024948025</v>
      </c>
      <c r="R59" s="8">
        <v>4254125</v>
      </c>
      <c r="S59" s="8">
        <f t="shared" si="13"/>
        <v>442.21673596673594</v>
      </c>
      <c r="T59" s="8">
        <v>592249</v>
      </c>
      <c r="U59" s="8">
        <f t="shared" si="14"/>
        <v>61.564345114345116</v>
      </c>
      <c r="V59" s="8">
        <v>780726</v>
      </c>
      <c r="W59" s="8">
        <f t="shared" si="15"/>
        <v>81.156548856548852</v>
      </c>
      <c r="X59" s="8">
        <v>0</v>
      </c>
      <c r="Y59" s="8">
        <f t="shared" si="16"/>
        <v>0</v>
      </c>
      <c r="Z59" s="8">
        <v>162470</v>
      </c>
      <c r="AA59" s="8">
        <f t="shared" si="17"/>
        <v>16.888773388773387</v>
      </c>
      <c r="AB59" s="8">
        <v>0</v>
      </c>
      <c r="AC59" s="8">
        <f t="shared" si="0"/>
        <v>0</v>
      </c>
      <c r="AD59" s="8">
        <v>670801</v>
      </c>
      <c r="AE59" s="8">
        <f t="shared" si="1"/>
        <v>69.729833679833675</v>
      </c>
      <c r="AF59" s="8">
        <v>232693</v>
      </c>
      <c r="AG59" s="8">
        <f t="shared" si="2"/>
        <v>24.188461538461539</v>
      </c>
      <c r="AH59" s="8">
        <v>0</v>
      </c>
      <c r="AI59" s="8">
        <f t="shared" si="3"/>
        <v>0</v>
      </c>
      <c r="AJ59" s="8">
        <v>32469</v>
      </c>
      <c r="AK59" s="8">
        <f t="shared" si="4"/>
        <v>3.3751559251559251</v>
      </c>
      <c r="AL59" s="8">
        <v>99783</v>
      </c>
      <c r="AM59" s="8">
        <f t="shared" si="5"/>
        <v>10.372453222453222</v>
      </c>
      <c r="AN59" s="14">
        <f t="shared" si="18"/>
        <v>52177158</v>
      </c>
      <c r="AO59" s="8">
        <f t="shared" si="19"/>
        <v>5423.8209979209978</v>
      </c>
    </row>
    <row r="60" spans="1:41" s="15" customFormat="1" ht="15" customHeight="1" x14ac:dyDescent="0.2">
      <c r="A60" s="11">
        <v>58</v>
      </c>
      <c r="B60" s="12" t="s">
        <v>98</v>
      </c>
      <c r="C60" s="13">
        <v>8882</v>
      </c>
      <c r="D60" s="8">
        <v>342523</v>
      </c>
      <c r="E60" s="8">
        <f t="shared" si="6"/>
        <v>38.563724386399457</v>
      </c>
      <c r="F60" s="8">
        <v>817616</v>
      </c>
      <c r="G60" s="8">
        <f t="shared" si="7"/>
        <v>92.053141184417925</v>
      </c>
      <c r="H60" s="8">
        <v>4756464</v>
      </c>
      <c r="I60" s="8">
        <f t="shared" si="8"/>
        <v>535.51722585003381</v>
      </c>
      <c r="J60" s="8">
        <v>29600872</v>
      </c>
      <c r="K60" s="8">
        <f t="shared" si="9"/>
        <v>3332.6809277189823</v>
      </c>
      <c r="L60" s="8">
        <v>2822210</v>
      </c>
      <c r="M60" s="8">
        <f t="shared" si="10"/>
        <v>317.74487727989191</v>
      </c>
      <c r="N60" s="8">
        <v>1378743</v>
      </c>
      <c r="O60" s="8">
        <f t="shared" si="11"/>
        <v>155.22888988966449</v>
      </c>
      <c r="P60" s="8">
        <v>3028938</v>
      </c>
      <c r="Q60" s="8">
        <f t="shared" si="12"/>
        <v>341.01981535690157</v>
      </c>
      <c r="R60" s="8">
        <v>5511064</v>
      </c>
      <c r="S60" s="8">
        <f t="shared" si="13"/>
        <v>620.47556856563835</v>
      </c>
      <c r="T60" s="8">
        <v>553850</v>
      </c>
      <c r="U60" s="8">
        <f t="shared" si="14"/>
        <v>62.356451249718532</v>
      </c>
      <c r="V60" s="8">
        <v>461143</v>
      </c>
      <c r="W60" s="8">
        <f t="shared" si="15"/>
        <v>51.91882458905652</v>
      </c>
      <c r="X60" s="8">
        <v>0</v>
      </c>
      <c r="Y60" s="8">
        <f t="shared" si="16"/>
        <v>0</v>
      </c>
      <c r="Z60" s="8">
        <v>201683</v>
      </c>
      <c r="AA60" s="8">
        <f t="shared" si="17"/>
        <v>22.70693537491556</v>
      </c>
      <c r="AB60" s="8">
        <v>0</v>
      </c>
      <c r="AC60" s="8">
        <f t="shared" si="0"/>
        <v>0</v>
      </c>
      <c r="AD60" s="8">
        <v>710274</v>
      </c>
      <c r="AE60" s="8">
        <f t="shared" si="1"/>
        <v>79.967800045034906</v>
      </c>
      <c r="AF60" s="8">
        <v>233368</v>
      </c>
      <c r="AG60" s="8">
        <f t="shared" si="2"/>
        <v>26.274262553478945</v>
      </c>
      <c r="AH60" s="8">
        <v>0</v>
      </c>
      <c r="AI60" s="8">
        <f t="shared" si="3"/>
        <v>0</v>
      </c>
      <c r="AJ60" s="8">
        <v>534586</v>
      </c>
      <c r="AK60" s="8">
        <f t="shared" si="4"/>
        <v>60.187570367034454</v>
      </c>
      <c r="AL60" s="8">
        <v>229334</v>
      </c>
      <c r="AM60" s="8">
        <f t="shared" si="5"/>
        <v>25.820085566313892</v>
      </c>
      <c r="AN60" s="14">
        <f t="shared" si="18"/>
        <v>51182668</v>
      </c>
      <c r="AO60" s="8">
        <f t="shared" si="19"/>
        <v>5762.5160999774826</v>
      </c>
    </row>
    <row r="61" spans="1:41" s="15" customFormat="1" ht="15" customHeight="1" x14ac:dyDescent="0.2">
      <c r="A61" s="11">
        <v>59</v>
      </c>
      <c r="B61" s="12" t="s">
        <v>99</v>
      </c>
      <c r="C61" s="13">
        <v>5261</v>
      </c>
      <c r="D61" s="8">
        <v>194588</v>
      </c>
      <c r="E61" s="8">
        <f t="shared" si="6"/>
        <v>36.986884622695307</v>
      </c>
      <c r="F61" s="8">
        <v>135811</v>
      </c>
      <c r="G61" s="8">
        <f t="shared" si="7"/>
        <v>25.814674016346704</v>
      </c>
      <c r="H61" s="8">
        <v>2331794</v>
      </c>
      <c r="I61" s="8">
        <f t="shared" si="8"/>
        <v>443.22258125831593</v>
      </c>
      <c r="J61" s="8">
        <v>15335689</v>
      </c>
      <c r="K61" s="8">
        <f t="shared" si="9"/>
        <v>2914.976050180574</v>
      </c>
      <c r="L61" s="8">
        <v>2725635</v>
      </c>
      <c r="M61" s="8">
        <f t="shared" si="10"/>
        <v>518.08306405626308</v>
      </c>
      <c r="N61" s="8">
        <v>910539</v>
      </c>
      <c r="O61" s="8">
        <f t="shared" si="11"/>
        <v>173.07337008173351</v>
      </c>
      <c r="P61" s="8">
        <v>1822511</v>
      </c>
      <c r="Q61" s="8">
        <f t="shared" si="12"/>
        <v>346.41912183995436</v>
      </c>
      <c r="R61" s="8">
        <v>2847022</v>
      </c>
      <c r="S61" s="8">
        <f t="shared" si="13"/>
        <v>541.15605398213268</v>
      </c>
      <c r="T61" s="8">
        <v>246323</v>
      </c>
      <c r="U61" s="8">
        <f t="shared" si="14"/>
        <v>46.820566432237214</v>
      </c>
      <c r="V61" s="8">
        <v>242520</v>
      </c>
      <c r="W61" s="8">
        <f t="shared" si="15"/>
        <v>46.097700057023381</v>
      </c>
      <c r="X61" s="8">
        <v>58</v>
      </c>
      <c r="Y61" s="8">
        <f t="shared" si="16"/>
        <v>1.1024520053221821E-2</v>
      </c>
      <c r="Z61" s="8">
        <v>52984</v>
      </c>
      <c r="AA61" s="8">
        <f t="shared" si="17"/>
        <v>10.071089146550085</v>
      </c>
      <c r="AB61" s="8">
        <v>0</v>
      </c>
      <c r="AC61" s="8">
        <f t="shared" si="0"/>
        <v>0</v>
      </c>
      <c r="AD61" s="8">
        <v>357367</v>
      </c>
      <c r="AE61" s="8">
        <f t="shared" si="1"/>
        <v>67.927580307926249</v>
      </c>
      <c r="AF61" s="8">
        <v>69646</v>
      </c>
      <c r="AG61" s="8">
        <f t="shared" si="2"/>
        <v>13.238167648735981</v>
      </c>
      <c r="AH61" s="8">
        <v>0</v>
      </c>
      <c r="AI61" s="8">
        <f t="shared" si="3"/>
        <v>0</v>
      </c>
      <c r="AJ61" s="8">
        <v>13523</v>
      </c>
      <c r="AK61" s="8">
        <f t="shared" si="4"/>
        <v>2.5704238737882532</v>
      </c>
      <c r="AL61" s="8">
        <v>126651</v>
      </c>
      <c r="AM61" s="8">
        <f t="shared" si="5"/>
        <v>24.073560159665462</v>
      </c>
      <c r="AN61" s="14">
        <f t="shared" si="18"/>
        <v>27412661</v>
      </c>
      <c r="AO61" s="8">
        <f t="shared" si="19"/>
        <v>5210.541912183995</v>
      </c>
    </row>
    <row r="62" spans="1:41" ht="15" customHeight="1" x14ac:dyDescent="0.2">
      <c r="A62" s="16">
        <v>60</v>
      </c>
      <c r="B62" s="17" t="s">
        <v>100</v>
      </c>
      <c r="C62" s="18">
        <v>6306</v>
      </c>
      <c r="D62" s="19">
        <v>434192</v>
      </c>
      <c r="E62" s="19">
        <f t="shared" si="6"/>
        <v>68.853790041230567</v>
      </c>
      <c r="F62" s="19">
        <v>30329</v>
      </c>
      <c r="G62" s="19">
        <f t="shared" si="7"/>
        <v>4.8095464636853791</v>
      </c>
      <c r="H62" s="19">
        <v>3193935</v>
      </c>
      <c r="I62" s="19">
        <f t="shared" si="8"/>
        <v>506.49143672692674</v>
      </c>
      <c r="J62" s="19">
        <v>19799143</v>
      </c>
      <c r="K62" s="19">
        <f t="shared" si="9"/>
        <v>3139.7308912147159</v>
      </c>
      <c r="L62" s="19">
        <v>1588419</v>
      </c>
      <c r="M62" s="19">
        <f t="shared" si="10"/>
        <v>251.89010466222646</v>
      </c>
      <c r="N62" s="19">
        <v>746999</v>
      </c>
      <c r="O62" s="19">
        <f t="shared" si="11"/>
        <v>118.45845226768158</v>
      </c>
      <c r="P62" s="19">
        <v>1899285</v>
      </c>
      <c r="Q62" s="19">
        <f t="shared" si="12"/>
        <v>301.18696479543291</v>
      </c>
      <c r="R62" s="19">
        <v>3443709</v>
      </c>
      <c r="S62" s="19">
        <f t="shared" si="13"/>
        <v>546.10038058991438</v>
      </c>
      <c r="T62" s="19">
        <v>458566</v>
      </c>
      <c r="U62" s="19">
        <f t="shared" si="14"/>
        <v>72.718997779892163</v>
      </c>
      <c r="V62" s="19">
        <v>418046</v>
      </c>
      <c r="W62" s="19">
        <f t="shared" si="15"/>
        <v>66.293371392324772</v>
      </c>
      <c r="X62" s="19">
        <v>0</v>
      </c>
      <c r="Y62" s="19">
        <f t="shared" si="16"/>
        <v>0</v>
      </c>
      <c r="Z62" s="19">
        <v>35819</v>
      </c>
      <c r="AA62" s="19">
        <f t="shared" si="17"/>
        <v>5.6801458928005077</v>
      </c>
      <c r="AB62" s="19">
        <v>0</v>
      </c>
      <c r="AC62" s="19">
        <f t="shared" si="0"/>
        <v>0</v>
      </c>
      <c r="AD62" s="19">
        <v>381125</v>
      </c>
      <c r="AE62" s="19">
        <f t="shared" si="1"/>
        <v>60.438471297177294</v>
      </c>
      <c r="AF62" s="19">
        <v>89215</v>
      </c>
      <c r="AG62" s="19">
        <f t="shared" si="2"/>
        <v>14.147637170948304</v>
      </c>
      <c r="AH62" s="19">
        <v>0</v>
      </c>
      <c r="AI62" s="19">
        <f t="shared" si="3"/>
        <v>0</v>
      </c>
      <c r="AJ62" s="19">
        <v>0</v>
      </c>
      <c r="AK62" s="19">
        <f t="shared" si="4"/>
        <v>0</v>
      </c>
      <c r="AL62" s="19">
        <v>99537</v>
      </c>
      <c r="AM62" s="19">
        <f t="shared" si="5"/>
        <v>15.784490960989533</v>
      </c>
      <c r="AN62" s="20">
        <f t="shared" si="18"/>
        <v>32618319</v>
      </c>
      <c r="AO62" s="19">
        <f t="shared" si="19"/>
        <v>5172.5846812559466</v>
      </c>
    </row>
    <row r="63" spans="1:41" ht="15" customHeight="1" x14ac:dyDescent="0.2">
      <c r="A63" s="5">
        <v>61</v>
      </c>
      <c r="B63" s="6" t="s">
        <v>101</v>
      </c>
      <c r="C63" s="7">
        <v>3886</v>
      </c>
      <c r="D63" s="9">
        <v>339381</v>
      </c>
      <c r="E63" s="9">
        <f t="shared" si="6"/>
        <v>87.33427689140504</v>
      </c>
      <c r="F63" s="9">
        <v>-263</v>
      </c>
      <c r="G63" s="9">
        <f t="shared" si="7"/>
        <v>-6.7678847143592388E-2</v>
      </c>
      <c r="H63" s="9">
        <v>2823117</v>
      </c>
      <c r="I63" s="9">
        <f t="shared" si="8"/>
        <v>726.48404529078744</v>
      </c>
      <c r="J63" s="9">
        <v>17583933</v>
      </c>
      <c r="K63" s="9">
        <f t="shared" si="9"/>
        <v>4524.9441585177565</v>
      </c>
      <c r="L63" s="9">
        <v>1600809</v>
      </c>
      <c r="M63" s="9">
        <f t="shared" si="10"/>
        <v>411.94261451363872</v>
      </c>
      <c r="N63" s="9">
        <v>750820</v>
      </c>
      <c r="O63" s="9">
        <f t="shared" si="11"/>
        <v>193.21152856407616</v>
      </c>
      <c r="P63" s="9">
        <v>2486426</v>
      </c>
      <c r="Q63" s="9">
        <f t="shared" si="12"/>
        <v>639.84199691199171</v>
      </c>
      <c r="R63" s="9">
        <v>1239019</v>
      </c>
      <c r="S63" s="9">
        <f t="shared" si="13"/>
        <v>318.84173957797219</v>
      </c>
      <c r="T63" s="9">
        <v>156922</v>
      </c>
      <c r="U63" s="9">
        <f t="shared" si="14"/>
        <v>40.381369016984046</v>
      </c>
      <c r="V63" s="9">
        <v>219317</v>
      </c>
      <c r="W63" s="9">
        <f t="shared" si="15"/>
        <v>56.437725167267111</v>
      </c>
      <c r="X63" s="9">
        <v>0</v>
      </c>
      <c r="Y63" s="9">
        <f t="shared" si="16"/>
        <v>0</v>
      </c>
      <c r="Z63" s="9">
        <v>100715</v>
      </c>
      <c r="AA63" s="9">
        <f t="shared" si="17"/>
        <v>25.917395779722078</v>
      </c>
      <c r="AB63" s="9">
        <v>0</v>
      </c>
      <c r="AC63" s="9">
        <f t="shared" si="0"/>
        <v>0</v>
      </c>
      <c r="AD63" s="9">
        <v>272923</v>
      </c>
      <c r="AE63" s="9">
        <f t="shared" si="1"/>
        <v>70.232372619660325</v>
      </c>
      <c r="AF63" s="9">
        <v>43074</v>
      </c>
      <c r="AG63" s="9">
        <f t="shared" si="2"/>
        <v>11.084405558414822</v>
      </c>
      <c r="AH63" s="9">
        <v>4166</v>
      </c>
      <c r="AI63" s="9">
        <f t="shared" si="3"/>
        <v>1.0720535254760679</v>
      </c>
      <c r="AJ63" s="9">
        <v>0</v>
      </c>
      <c r="AK63" s="9">
        <f t="shared" si="4"/>
        <v>0</v>
      </c>
      <c r="AL63" s="9">
        <v>291266</v>
      </c>
      <c r="AM63" s="9">
        <f t="shared" si="5"/>
        <v>74.952650540401436</v>
      </c>
      <c r="AN63" s="10">
        <f t="shared" si="18"/>
        <v>27911625</v>
      </c>
      <c r="AO63" s="9">
        <f t="shared" si="19"/>
        <v>7182.6106536284096</v>
      </c>
    </row>
    <row r="64" spans="1:41" s="15" customFormat="1" ht="15" customHeight="1" x14ac:dyDescent="0.2">
      <c r="A64" s="11">
        <v>62</v>
      </c>
      <c r="B64" s="12" t="s">
        <v>102</v>
      </c>
      <c r="C64" s="13">
        <v>2101</v>
      </c>
      <c r="D64" s="8">
        <v>72707</v>
      </c>
      <c r="E64" s="8">
        <f t="shared" si="6"/>
        <v>34.605901951451692</v>
      </c>
      <c r="F64" s="8">
        <v>0</v>
      </c>
      <c r="G64" s="8">
        <f t="shared" si="7"/>
        <v>0</v>
      </c>
      <c r="H64" s="8">
        <v>1603336</v>
      </c>
      <c r="I64" s="8">
        <f t="shared" si="8"/>
        <v>763.12993812470256</v>
      </c>
      <c r="J64" s="8">
        <v>6370252</v>
      </c>
      <c r="K64" s="8">
        <f t="shared" si="9"/>
        <v>3032.0095192765348</v>
      </c>
      <c r="L64" s="8">
        <v>526822</v>
      </c>
      <c r="M64" s="8">
        <f t="shared" si="10"/>
        <v>250.7482151356497</v>
      </c>
      <c r="N64" s="8">
        <v>412282</v>
      </c>
      <c r="O64" s="8">
        <f t="shared" si="11"/>
        <v>196.23131841980009</v>
      </c>
      <c r="P64" s="8">
        <v>550805</v>
      </c>
      <c r="Q64" s="8">
        <f t="shared" si="12"/>
        <v>262.16325559257496</v>
      </c>
      <c r="R64" s="8">
        <v>1144704</v>
      </c>
      <c r="S64" s="8">
        <f t="shared" si="13"/>
        <v>544.83769633507859</v>
      </c>
      <c r="T64" s="8">
        <v>93794</v>
      </c>
      <c r="U64" s="8">
        <f t="shared" si="14"/>
        <v>44.642551166111375</v>
      </c>
      <c r="V64" s="8">
        <v>151340</v>
      </c>
      <c r="W64" s="8">
        <f t="shared" si="15"/>
        <v>72.032365540218947</v>
      </c>
      <c r="X64" s="8">
        <v>0</v>
      </c>
      <c r="Y64" s="8">
        <f t="shared" si="16"/>
        <v>0</v>
      </c>
      <c r="Z64" s="8">
        <v>57016</v>
      </c>
      <c r="AA64" s="8">
        <f t="shared" si="17"/>
        <v>27.137553545930508</v>
      </c>
      <c r="AB64" s="8">
        <v>0</v>
      </c>
      <c r="AC64" s="8">
        <f t="shared" si="0"/>
        <v>0</v>
      </c>
      <c r="AD64" s="8">
        <v>293843</v>
      </c>
      <c r="AE64" s="8">
        <f t="shared" si="1"/>
        <v>139.85863874345549</v>
      </c>
      <c r="AF64" s="8">
        <v>59203</v>
      </c>
      <c r="AG64" s="8">
        <f t="shared" si="2"/>
        <v>28.178486435030937</v>
      </c>
      <c r="AH64" s="8">
        <v>0</v>
      </c>
      <c r="AI64" s="8">
        <f t="shared" si="3"/>
        <v>0</v>
      </c>
      <c r="AJ64" s="8">
        <v>0</v>
      </c>
      <c r="AK64" s="8">
        <f t="shared" si="4"/>
        <v>0</v>
      </c>
      <c r="AL64" s="8">
        <v>18863</v>
      </c>
      <c r="AM64" s="8">
        <f t="shared" si="5"/>
        <v>8.9781056639695382</v>
      </c>
      <c r="AN64" s="14">
        <f t="shared" si="18"/>
        <v>11354967</v>
      </c>
      <c r="AO64" s="8">
        <f t="shared" si="19"/>
        <v>5404.5535459305092</v>
      </c>
    </row>
    <row r="65" spans="1:41" s="15" customFormat="1" ht="15" customHeight="1" x14ac:dyDescent="0.2">
      <c r="A65" s="11">
        <v>63</v>
      </c>
      <c r="B65" s="12" t="s">
        <v>103</v>
      </c>
      <c r="C65" s="13">
        <v>2171</v>
      </c>
      <c r="D65" s="8">
        <v>512126</v>
      </c>
      <c r="E65" s="8">
        <f t="shared" si="6"/>
        <v>235.89405803777061</v>
      </c>
      <c r="F65" s="8">
        <v>130369</v>
      </c>
      <c r="G65" s="8">
        <f t="shared" si="7"/>
        <v>60.050207277752186</v>
      </c>
      <c r="H65" s="8">
        <v>2221746</v>
      </c>
      <c r="I65" s="8">
        <f t="shared" si="8"/>
        <v>1023.3744818056196</v>
      </c>
      <c r="J65" s="8">
        <v>9255585</v>
      </c>
      <c r="K65" s="8">
        <f t="shared" si="9"/>
        <v>4263.2818977429752</v>
      </c>
      <c r="L65" s="8">
        <v>758993</v>
      </c>
      <c r="M65" s="8">
        <f t="shared" si="10"/>
        <v>349.60525103638878</v>
      </c>
      <c r="N65" s="8">
        <v>810067</v>
      </c>
      <c r="O65" s="8">
        <f t="shared" si="11"/>
        <v>373.13081529249195</v>
      </c>
      <c r="P65" s="8">
        <v>833542</v>
      </c>
      <c r="Q65" s="8">
        <f t="shared" si="12"/>
        <v>383.94380469829571</v>
      </c>
      <c r="R65" s="8">
        <v>1380771</v>
      </c>
      <c r="S65" s="8">
        <f t="shared" si="13"/>
        <v>636.00690925840627</v>
      </c>
      <c r="T65" s="8">
        <v>125490</v>
      </c>
      <c r="U65" s="8">
        <f t="shared" si="14"/>
        <v>57.802855826807921</v>
      </c>
      <c r="V65" s="8">
        <v>90277</v>
      </c>
      <c r="W65" s="8">
        <f t="shared" si="15"/>
        <v>41.583141409488718</v>
      </c>
      <c r="X65" s="8">
        <v>0</v>
      </c>
      <c r="Y65" s="8">
        <f t="shared" si="16"/>
        <v>0</v>
      </c>
      <c r="Z65" s="8">
        <v>13824</v>
      </c>
      <c r="AA65" s="8">
        <f t="shared" si="17"/>
        <v>6.3675725472132658</v>
      </c>
      <c r="AB65" s="8">
        <v>0</v>
      </c>
      <c r="AC65" s="8">
        <f t="shared" si="0"/>
        <v>0</v>
      </c>
      <c r="AD65" s="8">
        <v>394609</v>
      </c>
      <c r="AE65" s="8">
        <f t="shared" si="1"/>
        <v>181.76370336250577</v>
      </c>
      <c r="AF65" s="8">
        <v>35646</v>
      </c>
      <c r="AG65" s="8">
        <f t="shared" si="2"/>
        <v>16.419161676646706</v>
      </c>
      <c r="AH65" s="8">
        <v>0</v>
      </c>
      <c r="AI65" s="8">
        <f t="shared" si="3"/>
        <v>0</v>
      </c>
      <c r="AJ65" s="8">
        <v>0</v>
      </c>
      <c r="AK65" s="8">
        <f t="shared" si="4"/>
        <v>0</v>
      </c>
      <c r="AL65" s="8">
        <v>461310</v>
      </c>
      <c r="AM65" s="8">
        <f t="shared" si="5"/>
        <v>212.48733302625519</v>
      </c>
      <c r="AN65" s="14">
        <f t="shared" si="18"/>
        <v>17024355</v>
      </c>
      <c r="AO65" s="8">
        <f t="shared" si="19"/>
        <v>7841.7111929986186</v>
      </c>
    </row>
    <row r="66" spans="1:41" s="15" customFormat="1" ht="15" customHeight="1" x14ac:dyDescent="0.2">
      <c r="A66" s="11">
        <v>64</v>
      </c>
      <c r="B66" s="12" t="s">
        <v>104</v>
      </c>
      <c r="C66" s="13">
        <v>2393</v>
      </c>
      <c r="D66" s="8">
        <v>66304</v>
      </c>
      <c r="E66" s="8">
        <f t="shared" si="6"/>
        <v>27.70748015043878</v>
      </c>
      <c r="F66" s="8">
        <v>67360</v>
      </c>
      <c r="G66" s="8">
        <f t="shared" si="7"/>
        <v>28.148767237776848</v>
      </c>
      <c r="H66" s="8">
        <v>1732484</v>
      </c>
      <c r="I66" s="8">
        <f t="shared" si="8"/>
        <v>723.97994149603005</v>
      </c>
      <c r="J66" s="8">
        <v>7797135</v>
      </c>
      <c r="K66" s="8">
        <f t="shared" si="9"/>
        <v>3258.3096531550354</v>
      </c>
      <c r="L66" s="8">
        <v>590237</v>
      </c>
      <c r="M66" s="8">
        <f t="shared" si="10"/>
        <v>246.65148349352276</v>
      </c>
      <c r="N66" s="8">
        <v>488878</v>
      </c>
      <c r="O66" s="8">
        <f t="shared" si="11"/>
        <v>204.29502716255746</v>
      </c>
      <c r="P66" s="8">
        <v>890031</v>
      </c>
      <c r="Q66" s="8">
        <f t="shared" si="12"/>
        <v>371.93104889260343</v>
      </c>
      <c r="R66" s="8">
        <v>1458790</v>
      </c>
      <c r="S66" s="8">
        <f t="shared" si="13"/>
        <v>609.60718763058924</v>
      </c>
      <c r="T66" s="8">
        <v>0</v>
      </c>
      <c r="U66" s="8">
        <f t="shared" si="14"/>
        <v>0</v>
      </c>
      <c r="V66" s="8">
        <v>92265</v>
      </c>
      <c r="W66" s="8">
        <f t="shared" si="15"/>
        <v>38.556205599665688</v>
      </c>
      <c r="X66" s="8">
        <v>0</v>
      </c>
      <c r="Y66" s="8">
        <f t="shared" si="16"/>
        <v>0</v>
      </c>
      <c r="Z66" s="8">
        <v>68956</v>
      </c>
      <c r="AA66" s="8">
        <f t="shared" si="17"/>
        <v>28.815712494776431</v>
      </c>
      <c r="AB66" s="8">
        <v>0</v>
      </c>
      <c r="AC66" s="8">
        <f t="shared" si="0"/>
        <v>0</v>
      </c>
      <c r="AD66" s="8">
        <v>177778</v>
      </c>
      <c r="AE66" s="8">
        <f t="shared" si="1"/>
        <v>74.290848307563721</v>
      </c>
      <c r="AF66" s="8">
        <v>44886</v>
      </c>
      <c r="AG66" s="8">
        <f t="shared" si="2"/>
        <v>18.757208524864186</v>
      </c>
      <c r="AH66" s="8">
        <v>0</v>
      </c>
      <c r="AI66" s="8">
        <f t="shared" si="3"/>
        <v>0</v>
      </c>
      <c r="AJ66" s="8">
        <v>0</v>
      </c>
      <c r="AK66" s="8">
        <f t="shared" si="4"/>
        <v>0</v>
      </c>
      <c r="AL66" s="8">
        <v>12710</v>
      </c>
      <c r="AM66" s="8">
        <f t="shared" si="5"/>
        <v>5.3113246970330126</v>
      </c>
      <c r="AN66" s="14">
        <f t="shared" si="18"/>
        <v>13487814</v>
      </c>
      <c r="AO66" s="8">
        <f t="shared" si="19"/>
        <v>5636.3618888424571</v>
      </c>
    </row>
    <row r="67" spans="1:41" ht="15" customHeight="1" x14ac:dyDescent="0.2">
      <c r="A67" s="16">
        <v>65</v>
      </c>
      <c r="B67" s="17" t="s">
        <v>105</v>
      </c>
      <c r="C67" s="18">
        <v>8350</v>
      </c>
      <c r="D67" s="19">
        <v>1311600</v>
      </c>
      <c r="E67" s="19">
        <f t="shared" si="6"/>
        <v>157.07784431137725</v>
      </c>
      <c r="F67" s="19">
        <v>37265</v>
      </c>
      <c r="G67" s="19">
        <f t="shared" si="7"/>
        <v>4.4628742514970057</v>
      </c>
      <c r="H67" s="19">
        <v>5477448</v>
      </c>
      <c r="I67" s="19">
        <f t="shared" si="8"/>
        <v>655.98179640718558</v>
      </c>
      <c r="J67" s="19">
        <v>34224790</v>
      </c>
      <c r="K67" s="19">
        <f t="shared" si="9"/>
        <v>4098.7772455089817</v>
      </c>
      <c r="L67" s="19">
        <v>3750190</v>
      </c>
      <c r="M67" s="19">
        <f t="shared" si="10"/>
        <v>449.12455089820361</v>
      </c>
      <c r="N67" s="19">
        <v>1795344</v>
      </c>
      <c r="O67" s="19">
        <f t="shared" si="11"/>
        <v>215.01125748502994</v>
      </c>
      <c r="P67" s="19">
        <v>3887726</v>
      </c>
      <c r="Q67" s="19">
        <f t="shared" si="12"/>
        <v>465.59592814371257</v>
      </c>
      <c r="R67" s="19">
        <v>5027520</v>
      </c>
      <c r="S67" s="19">
        <f t="shared" si="13"/>
        <v>602.09820359281434</v>
      </c>
      <c r="T67" s="19">
        <v>405104</v>
      </c>
      <c r="U67" s="19">
        <f t="shared" si="14"/>
        <v>48.515449101796406</v>
      </c>
      <c r="V67" s="19">
        <v>613744</v>
      </c>
      <c r="W67" s="19">
        <f t="shared" si="15"/>
        <v>73.502275449101802</v>
      </c>
      <c r="X67" s="19">
        <v>0</v>
      </c>
      <c r="Y67" s="19">
        <f t="shared" si="16"/>
        <v>0</v>
      </c>
      <c r="Z67" s="19">
        <v>403957</v>
      </c>
      <c r="AA67" s="19">
        <f t="shared" si="17"/>
        <v>48.378083832335328</v>
      </c>
      <c r="AB67" s="19">
        <v>0</v>
      </c>
      <c r="AC67" s="19">
        <f>AB67/$C67</f>
        <v>0</v>
      </c>
      <c r="AD67" s="19">
        <v>730474</v>
      </c>
      <c r="AE67" s="19">
        <f>AD67/$C67</f>
        <v>87.481916167664664</v>
      </c>
      <c r="AF67" s="19">
        <v>239905</v>
      </c>
      <c r="AG67" s="19">
        <f>AF67/$C67</f>
        <v>28.731137724550898</v>
      </c>
      <c r="AH67" s="19">
        <v>0</v>
      </c>
      <c r="AI67" s="19">
        <f>AH67/$C67</f>
        <v>0</v>
      </c>
      <c r="AJ67" s="19">
        <v>1138</v>
      </c>
      <c r="AK67" s="19">
        <f>AJ67/$C67</f>
        <v>0.1362874251497006</v>
      </c>
      <c r="AL67" s="19">
        <v>120857</v>
      </c>
      <c r="AM67" s="19">
        <f>AL67/$C67</f>
        <v>14.473892215568862</v>
      </c>
      <c r="AN67" s="20">
        <f t="shared" si="18"/>
        <v>58027062</v>
      </c>
      <c r="AO67" s="19">
        <f t="shared" si="19"/>
        <v>6949.3487425149697</v>
      </c>
    </row>
    <row r="68" spans="1:41" ht="15" customHeight="1" x14ac:dyDescent="0.2">
      <c r="A68" s="5">
        <v>66</v>
      </c>
      <c r="B68" s="6" t="s">
        <v>106</v>
      </c>
      <c r="C68" s="7">
        <v>1465</v>
      </c>
      <c r="D68" s="9">
        <v>755101</v>
      </c>
      <c r="E68" s="9">
        <f t="shared" ref="E68:E71" si="20">D68/$C68</f>
        <v>515.42730375426618</v>
      </c>
      <c r="F68" s="9">
        <v>56125</v>
      </c>
      <c r="G68" s="9">
        <f t="shared" ref="G68:G71" si="21">F68/$C68</f>
        <v>38.310580204778155</v>
      </c>
      <c r="H68" s="9">
        <v>1702149</v>
      </c>
      <c r="I68" s="9">
        <f t="shared" ref="I68:I71" si="22">H68/$C68</f>
        <v>1161.8764505119454</v>
      </c>
      <c r="J68" s="9">
        <v>5857372</v>
      </c>
      <c r="K68" s="9">
        <f t="shared" ref="K68:K71" si="23">J68/$C68</f>
        <v>3998.2061433447097</v>
      </c>
      <c r="L68" s="9">
        <v>640290</v>
      </c>
      <c r="M68" s="9">
        <f t="shared" ref="M68:M71" si="24">L68/$C68</f>
        <v>437.05802047781572</v>
      </c>
      <c r="N68" s="9">
        <v>1008684</v>
      </c>
      <c r="O68" s="9">
        <f t="shared" ref="O68:O71" si="25">N68/$C68</f>
        <v>688.52150170648463</v>
      </c>
      <c r="P68" s="9">
        <v>534749</v>
      </c>
      <c r="Q68" s="9">
        <f t="shared" ref="Q68:Q71" si="26">P68/$C68</f>
        <v>365.01638225255971</v>
      </c>
      <c r="R68" s="9">
        <v>858898</v>
      </c>
      <c r="S68" s="9">
        <f t="shared" ref="S68:S71" si="27">R68/$C68</f>
        <v>586.27849829351533</v>
      </c>
      <c r="T68" s="9">
        <v>164394</v>
      </c>
      <c r="U68" s="9">
        <f t="shared" ref="U68:U71" si="28">T68/$C68</f>
        <v>112.21433447098975</v>
      </c>
      <c r="V68" s="9">
        <v>192840</v>
      </c>
      <c r="W68" s="9">
        <f t="shared" ref="W68:W71" si="29">V68/$C68</f>
        <v>131.63139931740614</v>
      </c>
      <c r="X68" s="9">
        <v>0</v>
      </c>
      <c r="Y68" s="9">
        <f t="shared" ref="Y68:Y71" si="30">X68/$C68</f>
        <v>0</v>
      </c>
      <c r="Z68" s="9">
        <v>20867</v>
      </c>
      <c r="AA68" s="9">
        <f t="shared" ref="AA68:AA71" si="31">Z68/$C68</f>
        <v>14.243686006825939</v>
      </c>
      <c r="AB68" s="9">
        <v>0</v>
      </c>
      <c r="AC68" s="9">
        <f>AB68/$C68</f>
        <v>0</v>
      </c>
      <c r="AD68" s="9">
        <v>121446</v>
      </c>
      <c r="AE68" s="9">
        <f>AD68/$C68</f>
        <v>82.898293515358361</v>
      </c>
      <c r="AF68" s="9">
        <v>33941</v>
      </c>
      <c r="AG68" s="9">
        <f>AF68/$C68</f>
        <v>23.167918088737203</v>
      </c>
      <c r="AH68" s="9">
        <v>0</v>
      </c>
      <c r="AI68" s="9">
        <f>AH68/$C68</f>
        <v>0</v>
      </c>
      <c r="AJ68" s="9">
        <v>0</v>
      </c>
      <c r="AK68" s="9">
        <f>AJ68/$C68</f>
        <v>0</v>
      </c>
      <c r="AL68" s="9">
        <v>26031</v>
      </c>
      <c r="AM68" s="9">
        <f>AL68/$C68</f>
        <v>17.768600682593856</v>
      </c>
      <c r="AN68" s="10">
        <f t="shared" ref="AN68:AN71" si="32">D68+F68+H68+J68+L68+N68+P68+R68+T68+V68+X68+Z68+AB68+AD68+AF68+AH68+AJ68+AL68</f>
        <v>11972887</v>
      </c>
      <c r="AO68" s="9">
        <f t="shared" ref="AO68:AO71" si="33">AN68/$C68</f>
        <v>8172.6191126279864</v>
      </c>
    </row>
    <row r="69" spans="1:41" s="15" customFormat="1" ht="15" customHeight="1" x14ac:dyDescent="0.2">
      <c r="A69" s="11">
        <v>67</v>
      </c>
      <c r="B69" s="12" t="s">
        <v>107</v>
      </c>
      <c r="C69" s="13">
        <v>5417</v>
      </c>
      <c r="D69" s="8">
        <v>334164</v>
      </c>
      <c r="E69" s="8">
        <f t="shared" si="20"/>
        <v>61.688019198818537</v>
      </c>
      <c r="F69" s="8">
        <v>0</v>
      </c>
      <c r="G69" s="8">
        <f t="shared" si="21"/>
        <v>0</v>
      </c>
      <c r="H69" s="8">
        <v>2960332</v>
      </c>
      <c r="I69" s="8">
        <f t="shared" si="22"/>
        <v>546.48920066457447</v>
      </c>
      <c r="J69" s="8">
        <v>19796080</v>
      </c>
      <c r="K69" s="8">
        <f t="shared" si="23"/>
        <v>3654.4360347055567</v>
      </c>
      <c r="L69" s="8">
        <v>1737788</v>
      </c>
      <c r="M69" s="8">
        <f t="shared" si="24"/>
        <v>320.80265829795087</v>
      </c>
      <c r="N69" s="8">
        <v>965444</v>
      </c>
      <c r="O69" s="8">
        <f t="shared" si="25"/>
        <v>178.22484770167989</v>
      </c>
      <c r="P69" s="8">
        <v>1446910</v>
      </c>
      <c r="Q69" s="8">
        <f t="shared" si="26"/>
        <v>267.10540889791395</v>
      </c>
      <c r="R69" s="8">
        <v>1498218</v>
      </c>
      <c r="S69" s="8">
        <f t="shared" si="27"/>
        <v>276.5770721801735</v>
      </c>
      <c r="T69" s="8">
        <v>45945</v>
      </c>
      <c r="U69" s="8">
        <f t="shared" si="28"/>
        <v>8.4816318995754099</v>
      </c>
      <c r="V69" s="8">
        <v>401278</v>
      </c>
      <c r="W69" s="8">
        <f t="shared" si="29"/>
        <v>74.077533690234446</v>
      </c>
      <c r="X69" s="8">
        <v>0</v>
      </c>
      <c r="Y69" s="8">
        <f t="shared" si="30"/>
        <v>0</v>
      </c>
      <c r="Z69" s="8">
        <v>284282</v>
      </c>
      <c r="AA69" s="8">
        <f t="shared" si="31"/>
        <v>52.479601255307365</v>
      </c>
      <c r="AB69" s="8">
        <v>0</v>
      </c>
      <c r="AC69" s="8">
        <f>AB69/$C69</f>
        <v>0</v>
      </c>
      <c r="AD69" s="8">
        <v>324302</v>
      </c>
      <c r="AE69" s="8">
        <f>AD69/$C69</f>
        <v>59.867454310503966</v>
      </c>
      <c r="AF69" s="8">
        <v>0</v>
      </c>
      <c r="AG69" s="8">
        <f>AF69/$C69</f>
        <v>0</v>
      </c>
      <c r="AH69" s="8">
        <v>0</v>
      </c>
      <c r="AI69" s="8">
        <f>AH69/$C69</f>
        <v>0</v>
      </c>
      <c r="AJ69" s="8">
        <v>0</v>
      </c>
      <c r="AK69" s="8">
        <f>AJ69/$C69</f>
        <v>0</v>
      </c>
      <c r="AL69" s="8">
        <v>42660</v>
      </c>
      <c r="AM69" s="8">
        <f>AL69/$C69</f>
        <v>7.8752076795274135</v>
      </c>
      <c r="AN69" s="14">
        <f t="shared" si="32"/>
        <v>29837403</v>
      </c>
      <c r="AO69" s="8">
        <f t="shared" si="33"/>
        <v>5508.1046704818164</v>
      </c>
    </row>
    <row r="70" spans="1:41" s="15" customFormat="1" ht="15" customHeight="1" x14ac:dyDescent="0.2">
      <c r="A70" s="11">
        <v>68</v>
      </c>
      <c r="B70" s="12" t="s">
        <v>108</v>
      </c>
      <c r="C70" s="13">
        <v>1479</v>
      </c>
      <c r="D70" s="8">
        <v>260035</v>
      </c>
      <c r="E70" s="8">
        <f t="shared" si="20"/>
        <v>175.8181203515889</v>
      </c>
      <c r="F70" s="8">
        <v>0</v>
      </c>
      <c r="G70" s="8">
        <f t="shared" si="21"/>
        <v>0</v>
      </c>
      <c r="H70" s="8">
        <v>1418411</v>
      </c>
      <c r="I70" s="8">
        <f t="shared" si="22"/>
        <v>959.03380662609868</v>
      </c>
      <c r="J70" s="8">
        <v>3883520</v>
      </c>
      <c r="K70" s="8">
        <f t="shared" si="23"/>
        <v>2625.7741717376607</v>
      </c>
      <c r="L70" s="8">
        <v>421218</v>
      </c>
      <c r="M70" s="8">
        <f t="shared" si="24"/>
        <v>284.79918864097363</v>
      </c>
      <c r="N70" s="8">
        <v>548631</v>
      </c>
      <c r="O70" s="8">
        <f t="shared" si="25"/>
        <v>370.94726166328599</v>
      </c>
      <c r="P70" s="8">
        <v>434615</v>
      </c>
      <c r="Q70" s="8">
        <f t="shared" si="26"/>
        <v>293.85733603786343</v>
      </c>
      <c r="R70" s="8">
        <v>742471</v>
      </c>
      <c r="S70" s="8">
        <f t="shared" si="27"/>
        <v>502.00878972278565</v>
      </c>
      <c r="T70" s="8">
        <v>0</v>
      </c>
      <c r="U70" s="8">
        <f t="shared" si="28"/>
        <v>0</v>
      </c>
      <c r="V70" s="8">
        <v>105053</v>
      </c>
      <c r="W70" s="8">
        <f t="shared" si="29"/>
        <v>71.029749830966864</v>
      </c>
      <c r="X70" s="8">
        <v>0</v>
      </c>
      <c r="Y70" s="8">
        <f t="shared" si="30"/>
        <v>0</v>
      </c>
      <c r="Z70" s="8">
        <v>0</v>
      </c>
      <c r="AA70" s="8">
        <f t="shared" si="31"/>
        <v>0</v>
      </c>
      <c r="AB70" s="8">
        <v>0</v>
      </c>
      <c r="AC70" s="8">
        <f>AB70/$C70</f>
        <v>0</v>
      </c>
      <c r="AD70" s="8">
        <v>630765</v>
      </c>
      <c r="AE70" s="8">
        <f>AD70/$C70</f>
        <v>426.48073022312371</v>
      </c>
      <c r="AF70" s="8">
        <v>0</v>
      </c>
      <c r="AG70" s="8">
        <f>AF70/$C70</f>
        <v>0</v>
      </c>
      <c r="AH70" s="8">
        <v>0</v>
      </c>
      <c r="AI70" s="8">
        <f>AH70/$C70</f>
        <v>0</v>
      </c>
      <c r="AJ70" s="8">
        <v>0</v>
      </c>
      <c r="AK70" s="8">
        <f>AJ70/$C70</f>
        <v>0</v>
      </c>
      <c r="AL70" s="8">
        <v>20411</v>
      </c>
      <c r="AM70" s="8">
        <f>AL70/$C70</f>
        <v>13.800540906017579</v>
      </c>
      <c r="AN70" s="14">
        <f t="shared" si="32"/>
        <v>8465130</v>
      </c>
      <c r="AO70" s="8">
        <f t="shared" si="33"/>
        <v>5723.5496957403648</v>
      </c>
    </row>
    <row r="71" spans="1:41" s="15" customFormat="1" ht="15" customHeight="1" x14ac:dyDescent="0.2">
      <c r="A71" s="11">
        <v>69</v>
      </c>
      <c r="B71" s="12" t="s">
        <v>109</v>
      </c>
      <c r="C71" s="13">
        <v>4632</v>
      </c>
      <c r="D71" s="8">
        <v>415022</v>
      </c>
      <c r="E71" s="8">
        <f t="shared" si="20"/>
        <v>89.598877374784109</v>
      </c>
      <c r="F71" s="8">
        <v>5194</v>
      </c>
      <c r="G71" s="8">
        <f t="shared" si="21"/>
        <v>1.1213298791018997</v>
      </c>
      <c r="H71" s="8">
        <v>2359341</v>
      </c>
      <c r="I71" s="8">
        <f t="shared" si="22"/>
        <v>509.35686528497411</v>
      </c>
      <c r="J71" s="8">
        <v>15623151</v>
      </c>
      <c r="K71" s="8">
        <f t="shared" si="23"/>
        <v>3372.8737046632123</v>
      </c>
      <c r="L71" s="8">
        <v>1876168</v>
      </c>
      <c r="M71" s="8">
        <f t="shared" si="24"/>
        <v>405.04490500863557</v>
      </c>
      <c r="N71" s="8">
        <v>985080</v>
      </c>
      <c r="O71" s="8">
        <f t="shared" si="25"/>
        <v>212.66839378238342</v>
      </c>
      <c r="P71" s="8">
        <v>957394</v>
      </c>
      <c r="Q71" s="8">
        <f t="shared" si="26"/>
        <v>206.6912780656304</v>
      </c>
      <c r="R71" s="8">
        <v>429090</v>
      </c>
      <c r="S71" s="8">
        <f t="shared" si="27"/>
        <v>92.636010362694307</v>
      </c>
      <c r="T71" s="8">
        <v>0</v>
      </c>
      <c r="U71" s="8">
        <f t="shared" si="28"/>
        <v>0</v>
      </c>
      <c r="V71" s="8">
        <v>382398</v>
      </c>
      <c r="W71" s="8">
        <f t="shared" si="29"/>
        <v>82.55569948186529</v>
      </c>
      <c r="X71" s="8">
        <v>0</v>
      </c>
      <c r="Y71" s="8">
        <f t="shared" si="30"/>
        <v>0</v>
      </c>
      <c r="Z71" s="8">
        <v>13348</v>
      </c>
      <c r="AA71" s="8">
        <f t="shared" si="31"/>
        <v>2.8816925734024181</v>
      </c>
      <c r="AB71" s="8">
        <v>0</v>
      </c>
      <c r="AC71" s="8">
        <f>AB71/$C71</f>
        <v>0</v>
      </c>
      <c r="AD71" s="8">
        <v>213869</v>
      </c>
      <c r="AE71" s="8">
        <f>AD71/$C71</f>
        <v>46.172063903281519</v>
      </c>
      <c r="AF71" s="8">
        <v>24104</v>
      </c>
      <c r="AG71" s="8">
        <f>AF71/$C71</f>
        <v>5.2037996545768568</v>
      </c>
      <c r="AH71" s="8">
        <v>0</v>
      </c>
      <c r="AI71" s="8">
        <f>AH71/$C71</f>
        <v>0</v>
      </c>
      <c r="AJ71" s="8">
        <v>36491</v>
      </c>
      <c r="AK71" s="8">
        <f>AJ71/$C71</f>
        <v>7.8780224525043181</v>
      </c>
      <c r="AL71" s="8">
        <v>88194</v>
      </c>
      <c r="AM71" s="8">
        <f>AL71/$C71</f>
        <v>19.040155440414509</v>
      </c>
      <c r="AN71" s="14">
        <f t="shared" si="32"/>
        <v>23408844</v>
      </c>
      <c r="AO71" s="8">
        <f t="shared" si="33"/>
        <v>5053.7227979274612</v>
      </c>
    </row>
    <row r="72" spans="1:41" s="15" customFormat="1" ht="15" customHeight="1" x14ac:dyDescent="0.2">
      <c r="A72" s="16">
        <v>396</v>
      </c>
      <c r="B72" s="17" t="s">
        <v>195</v>
      </c>
      <c r="C72" s="18">
        <v>30164</v>
      </c>
      <c r="D72" s="19">
        <v>10535033</v>
      </c>
      <c r="E72" s="19">
        <v>349.25848693807188</v>
      </c>
      <c r="F72" s="19">
        <v>844231</v>
      </c>
      <c r="G72" s="19">
        <v>27.988032091234583</v>
      </c>
      <c r="H72" s="19">
        <v>31710821</v>
      </c>
      <c r="I72" s="19">
        <v>1051.2803673252884</v>
      </c>
      <c r="J72" s="19">
        <v>105465219</v>
      </c>
      <c r="K72" s="19">
        <v>3496.3936812093889</v>
      </c>
      <c r="L72" s="19">
        <v>9249534</v>
      </c>
      <c r="M72" s="19">
        <v>306.64149317066705</v>
      </c>
      <c r="N72" s="19">
        <v>4391783</v>
      </c>
      <c r="O72" s="19">
        <v>145.59683728948414</v>
      </c>
      <c r="P72" s="19">
        <v>15947399</v>
      </c>
      <c r="Q72" s="19">
        <v>528.68979578305266</v>
      </c>
      <c r="R72" s="19">
        <v>3068225</v>
      </c>
      <c r="S72" s="19">
        <v>101.71810767802678</v>
      </c>
      <c r="T72" s="19">
        <v>93327</v>
      </c>
      <c r="U72" s="19">
        <v>3.0939862087256333</v>
      </c>
      <c r="V72" s="19">
        <v>3186348</v>
      </c>
      <c r="W72" s="19">
        <v>105.63413340405782</v>
      </c>
      <c r="X72" s="19">
        <v>0</v>
      </c>
      <c r="Y72" s="19">
        <v>0</v>
      </c>
      <c r="Z72" s="19">
        <v>356577</v>
      </c>
      <c r="AA72" s="19">
        <v>11.821277018963002</v>
      </c>
      <c r="AB72" s="19">
        <v>0</v>
      </c>
      <c r="AC72" s="19">
        <v>0</v>
      </c>
      <c r="AD72" s="19">
        <v>278686</v>
      </c>
      <c r="AE72" s="19">
        <v>9.2390266542898818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9768</v>
      </c>
      <c r="AM72" s="19">
        <v>0.32382973080493305</v>
      </c>
      <c r="AN72" s="41">
        <v>185136951</v>
      </c>
      <c r="AO72" s="19">
        <v>6137.6790545020558</v>
      </c>
    </row>
    <row r="73" spans="1:41" ht="15" customHeight="1" x14ac:dyDescent="0.2">
      <c r="A73" s="21"/>
      <c r="B73" s="22" t="s">
        <v>110</v>
      </c>
      <c r="C73" s="23">
        <f>SUM(C3:C72)</f>
        <v>687714</v>
      </c>
      <c r="D73" s="24">
        <f>SUM(D3:D72)</f>
        <v>105780082</v>
      </c>
      <c r="E73" s="24">
        <f>D73/$C73</f>
        <v>153.81405933280405</v>
      </c>
      <c r="F73" s="24">
        <f t="shared" ref="F73" si="34">SUM(F3:F72)</f>
        <v>12991003</v>
      </c>
      <c r="G73" s="24">
        <f t="shared" ref="G73" si="35">F73/$C73</f>
        <v>18.890124383101114</v>
      </c>
      <c r="H73" s="24">
        <f t="shared" ref="H73" si="36">SUM(H3:H72)</f>
        <v>413922383</v>
      </c>
      <c r="I73" s="24">
        <f t="shared" ref="I73" si="37">H73/$C73</f>
        <v>601.88157140904502</v>
      </c>
      <c r="J73" s="24">
        <f t="shared" ref="J73" si="38">SUM(J3:J72)</f>
        <v>2404377707</v>
      </c>
      <c r="K73" s="24">
        <f t="shared" ref="K73" si="39">J73/$C73</f>
        <v>3496.1883966299943</v>
      </c>
      <c r="L73" s="24">
        <f t="shared" ref="L73" si="40">SUM(L3:L72)</f>
        <v>278656897</v>
      </c>
      <c r="M73" s="24">
        <f t="shared" ref="M73" si="41">L73/$C73</f>
        <v>405.19299737972472</v>
      </c>
      <c r="N73" s="24">
        <f t="shared" ref="N73" si="42">SUM(N3:N72)</f>
        <v>133885765</v>
      </c>
      <c r="O73" s="24">
        <f t="shared" ref="O73" si="43">N73/$C73</f>
        <v>194.68233160877924</v>
      </c>
      <c r="P73" s="24">
        <f t="shared" ref="P73" si="44">SUM(P3:P72)</f>
        <v>251135304</v>
      </c>
      <c r="Q73" s="24">
        <f t="shared" ref="Q73" si="45">P73/$C73</f>
        <v>365.17404618780483</v>
      </c>
      <c r="R73" s="24">
        <f t="shared" ref="R73" si="46">SUM(R3:R72)</f>
        <v>325010915</v>
      </c>
      <c r="S73" s="24">
        <f t="shared" ref="S73" si="47">R73/$C73</f>
        <v>472.59604283175855</v>
      </c>
      <c r="T73" s="24">
        <f t="shared" ref="T73" si="48">SUM(T3:T72)</f>
        <v>41400086</v>
      </c>
      <c r="U73" s="24">
        <f t="shared" ref="U73" si="49">T73/$C73</f>
        <v>60.19956842524654</v>
      </c>
      <c r="V73" s="24">
        <f t="shared" ref="V73" si="50">SUM(V3:V72)</f>
        <v>54030276</v>
      </c>
      <c r="W73" s="24">
        <f t="shared" ref="W73" si="51">V73/$C73</f>
        <v>78.565037210235644</v>
      </c>
      <c r="X73" s="24">
        <f t="shared" ref="X73" si="52">SUM(X3:X72)</f>
        <v>2293363</v>
      </c>
      <c r="Y73" s="24">
        <f t="shared" ref="Y73" si="53">X73/$C73</f>
        <v>3.3347627065902397</v>
      </c>
      <c r="Z73" s="24">
        <f t="shared" ref="Z73" si="54">SUM(Z3:Z72)</f>
        <v>18845691</v>
      </c>
      <c r="AA73" s="24">
        <f t="shared" ref="AA73" si="55">Z73/$C73</f>
        <v>27.40338425566442</v>
      </c>
      <c r="AB73" s="24">
        <f t="shared" ref="AB73" si="56">SUM(AB3:AB72)</f>
        <v>127956</v>
      </c>
      <c r="AC73" s="24">
        <f t="shared" ref="AC73" si="57">AB73/$C73</f>
        <v>0.1860599028084349</v>
      </c>
      <c r="AD73" s="24">
        <f t="shared" ref="AD73" si="58">SUM(AD3:AD72)</f>
        <v>53699887</v>
      </c>
      <c r="AE73" s="24">
        <f t="shared" ref="AE73" si="59">AD73/$C73</f>
        <v>78.084620932538812</v>
      </c>
      <c r="AF73" s="24">
        <f t="shared" ref="AF73" si="60">SUM(AF3:AF72)</f>
        <v>13904928</v>
      </c>
      <c r="AG73" s="24">
        <f t="shared" ref="AG73" si="61">AF73/$C73</f>
        <v>20.219056177422591</v>
      </c>
      <c r="AH73" s="24">
        <f t="shared" ref="AH73" si="62">SUM(AH3:AH72)</f>
        <v>213891</v>
      </c>
      <c r="AI73" s="24">
        <f t="shared" ref="AI73" si="63">AH73/$C73</f>
        <v>0.31101737059300816</v>
      </c>
      <c r="AJ73" s="24">
        <f t="shared" ref="AJ73" si="64">SUM(AJ3:AJ72)</f>
        <v>7158648</v>
      </c>
      <c r="AK73" s="24">
        <f t="shared" ref="AK73" si="65">AJ73/$C73</f>
        <v>10.409338765824165</v>
      </c>
      <c r="AL73" s="24">
        <f t="shared" ref="AL73" si="66">SUM(AL3:AL72)</f>
        <v>13728593</v>
      </c>
      <c r="AM73" s="24">
        <f t="shared" ref="AM73" si="67">AL73/$C73</f>
        <v>19.96264871734471</v>
      </c>
      <c r="AN73" s="42">
        <f t="shared" ref="AN73" si="68">SUM(AN3:AN72)</f>
        <v>4131163375</v>
      </c>
      <c r="AO73" s="24">
        <f t="shared" ref="AO73" si="69">AN73/$C73</f>
        <v>6007.0950642272801</v>
      </c>
    </row>
    <row r="74" spans="1:41" ht="15" customHeight="1" x14ac:dyDescent="0.2">
      <c r="A74" s="25"/>
      <c r="B74" s="26"/>
      <c r="C74" s="26"/>
      <c r="D74" s="26"/>
      <c r="E74" s="26"/>
      <c r="F74" s="26"/>
      <c r="G74" s="26"/>
      <c r="H74" s="26"/>
      <c r="I74" s="27"/>
      <c r="J74" s="26"/>
      <c r="K74" s="26"/>
      <c r="L74" s="26"/>
      <c r="M74" s="26"/>
      <c r="N74" s="26"/>
      <c r="O74" s="27"/>
      <c r="P74" s="26"/>
      <c r="Q74" s="26"/>
      <c r="R74" s="26"/>
      <c r="S74" s="26"/>
      <c r="T74" s="26"/>
      <c r="U74" s="27"/>
      <c r="V74" s="26"/>
      <c r="W74" s="26"/>
      <c r="X74" s="26"/>
      <c r="Y74" s="26"/>
      <c r="Z74" s="26"/>
      <c r="AA74" s="27"/>
      <c r="AB74" s="26"/>
      <c r="AC74" s="26"/>
      <c r="AD74" s="26"/>
      <c r="AE74" s="26"/>
      <c r="AF74" s="26"/>
      <c r="AG74" s="26"/>
      <c r="AH74" s="26"/>
      <c r="AI74" s="27"/>
      <c r="AJ74" s="26"/>
      <c r="AK74" s="26"/>
      <c r="AL74" s="26"/>
      <c r="AM74" s="26"/>
      <c r="AN74" s="26"/>
      <c r="AO74" s="27"/>
    </row>
    <row r="75" spans="1:41" ht="15" customHeight="1" x14ac:dyDescent="0.2">
      <c r="A75" s="11">
        <v>318001</v>
      </c>
      <c r="B75" s="12" t="s">
        <v>111</v>
      </c>
      <c r="C75" s="7">
        <v>1447</v>
      </c>
      <c r="D75" s="9">
        <v>635232</v>
      </c>
      <c r="E75" s="9">
        <f>D75/$C75</f>
        <v>438.99930891499656</v>
      </c>
      <c r="F75" s="9">
        <v>0</v>
      </c>
      <c r="G75" s="9">
        <f>F75/$C75</f>
        <v>0</v>
      </c>
      <c r="H75" s="9">
        <v>597087</v>
      </c>
      <c r="I75" s="9">
        <f>H75/$C75</f>
        <v>412.63787145818935</v>
      </c>
      <c r="J75" s="9">
        <v>5692463</v>
      </c>
      <c r="K75" s="9">
        <f>J75/$C75</f>
        <v>3933.9758120248789</v>
      </c>
      <c r="L75" s="9">
        <v>194638</v>
      </c>
      <c r="M75" s="9">
        <f>L75/$C75</f>
        <v>134.51140290255702</v>
      </c>
      <c r="N75" s="9">
        <v>430542</v>
      </c>
      <c r="O75" s="9">
        <f>N75/$C75</f>
        <v>297.5411195577056</v>
      </c>
      <c r="P75" s="9">
        <v>492790</v>
      </c>
      <c r="Q75" s="9">
        <f>P75/$C75</f>
        <v>340.5597788527989</v>
      </c>
      <c r="R75" s="9">
        <v>111287</v>
      </c>
      <c r="S75" s="9">
        <f>R75/$C75</f>
        <v>76.908776779543885</v>
      </c>
      <c r="T75" s="9">
        <v>0</v>
      </c>
      <c r="U75" s="9">
        <f>T75/$C75</f>
        <v>0</v>
      </c>
      <c r="V75" s="9">
        <v>176318</v>
      </c>
      <c r="W75" s="9">
        <f>V75/$C75</f>
        <v>121.85072563925362</v>
      </c>
      <c r="X75" s="9">
        <v>0</v>
      </c>
      <c r="Y75" s="9">
        <f>X75/$C75</f>
        <v>0</v>
      </c>
      <c r="Z75" s="9">
        <v>5249</v>
      </c>
      <c r="AA75" s="9">
        <f>Z75/$C75</f>
        <v>3.6275051831375258</v>
      </c>
      <c r="AB75" s="9">
        <v>0</v>
      </c>
      <c r="AC75" s="9">
        <f>AB75/$C75</f>
        <v>0</v>
      </c>
      <c r="AD75" s="9">
        <v>74455</v>
      </c>
      <c r="AE75" s="9">
        <f>AD75/$C75</f>
        <v>51.454733932273669</v>
      </c>
      <c r="AF75" s="9">
        <v>0</v>
      </c>
      <c r="AG75" s="9">
        <f>AF75/$C75</f>
        <v>0</v>
      </c>
      <c r="AH75" s="9">
        <v>0</v>
      </c>
      <c r="AI75" s="9">
        <f>AH75/$C75</f>
        <v>0</v>
      </c>
      <c r="AJ75" s="9">
        <v>0</v>
      </c>
      <c r="AK75" s="9">
        <f>AJ75/$C75</f>
        <v>0</v>
      </c>
      <c r="AL75" s="9">
        <v>0</v>
      </c>
      <c r="AM75" s="9">
        <f>AL75/$C75</f>
        <v>0</v>
      </c>
      <c r="AN75" s="10">
        <f>D75+F75+H75+J75+L75+N75+P75+R75+T75+V75+X75+Z75+AB75+AD75+AF75+AH75+AJ75+AL75</f>
        <v>8410061</v>
      </c>
      <c r="AO75" s="8">
        <f>AN75/$C75</f>
        <v>5812.0670352453353</v>
      </c>
    </row>
    <row r="76" spans="1:41" s="15" customFormat="1" ht="15" customHeight="1" x14ac:dyDescent="0.2">
      <c r="A76" s="11">
        <v>319001</v>
      </c>
      <c r="B76" s="12" t="s">
        <v>112</v>
      </c>
      <c r="C76" s="13">
        <v>728</v>
      </c>
      <c r="D76" s="8">
        <v>0</v>
      </c>
      <c r="E76" s="8">
        <f>D76/$C76</f>
        <v>0</v>
      </c>
      <c r="F76" s="8">
        <v>32880</v>
      </c>
      <c r="G76" s="8">
        <f>F76/$C76</f>
        <v>45.164835164835168</v>
      </c>
      <c r="H76" s="8">
        <v>476273</v>
      </c>
      <c r="I76" s="8">
        <f>H76/$C76</f>
        <v>654.22115384615381</v>
      </c>
      <c r="J76" s="8">
        <v>1554874</v>
      </c>
      <c r="K76" s="8">
        <f>J76/$C76</f>
        <v>2135.815934065934</v>
      </c>
      <c r="L76" s="8">
        <v>104850</v>
      </c>
      <c r="M76" s="8">
        <f>L76/$C76</f>
        <v>144.02472527472528</v>
      </c>
      <c r="N76" s="8">
        <v>84483</v>
      </c>
      <c r="O76" s="8">
        <f>N76/$C76</f>
        <v>116.04807692307692</v>
      </c>
      <c r="P76" s="8">
        <v>12000</v>
      </c>
      <c r="Q76" s="8">
        <f>P76/$C76</f>
        <v>16.483516483516482</v>
      </c>
      <c r="R76" s="8">
        <v>86139</v>
      </c>
      <c r="S76" s="8">
        <f>R76/$C76</f>
        <v>118.3228021978022</v>
      </c>
      <c r="T76" s="8">
        <v>0</v>
      </c>
      <c r="U76" s="8">
        <f>T76/$C76</f>
        <v>0</v>
      </c>
      <c r="V76" s="8">
        <v>0</v>
      </c>
      <c r="W76" s="8">
        <f>V76/$C76</f>
        <v>0</v>
      </c>
      <c r="X76" s="8">
        <v>0</v>
      </c>
      <c r="Y76" s="8">
        <f>X76/$C76</f>
        <v>0</v>
      </c>
      <c r="Z76" s="8">
        <v>10742</v>
      </c>
      <c r="AA76" s="8">
        <f>Z76/$C76</f>
        <v>14.755494505494505</v>
      </c>
      <c r="AB76" s="8">
        <v>0</v>
      </c>
      <c r="AC76" s="8">
        <f>AB76/$C76</f>
        <v>0</v>
      </c>
      <c r="AD76" s="8">
        <v>43088</v>
      </c>
      <c r="AE76" s="8">
        <f>AD76/$C76</f>
        <v>59.18681318681319</v>
      </c>
      <c r="AF76" s="8">
        <v>0</v>
      </c>
      <c r="AG76" s="8">
        <f>AF76/$C76</f>
        <v>0</v>
      </c>
      <c r="AH76" s="8">
        <v>0</v>
      </c>
      <c r="AI76" s="8">
        <f>AH76/$C76</f>
        <v>0</v>
      </c>
      <c r="AJ76" s="8">
        <v>0</v>
      </c>
      <c r="AK76" s="8">
        <f>AJ76/$C76</f>
        <v>0</v>
      </c>
      <c r="AL76" s="9">
        <v>0</v>
      </c>
      <c r="AM76" s="8">
        <f>AL76/$C76</f>
        <v>0</v>
      </c>
      <c r="AN76" s="14">
        <f>D76+F76+H76+J76+L76+N76+P76+R76+T76+V76+X76+Z76+AB76+AD76+AF76+AH76+AJ76+AL76</f>
        <v>2405329</v>
      </c>
      <c r="AO76" s="8">
        <f>AN76/$C76</f>
        <v>3304.0233516483518</v>
      </c>
    </row>
    <row r="77" spans="1:41" ht="15" customHeight="1" x14ac:dyDescent="0.2">
      <c r="A77" s="11" t="s">
        <v>128</v>
      </c>
      <c r="B77" s="28" t="s">
        <v>129</v>
      </c>
      <c r="C77" s="13">
        <v>237</v>
      </c>
      <c r="D77" s="8">
        <v>5323466</v>
      </c>
      <c r="E77" s="8">
        <f>D77/$C77</f>
        <v>22461.881856540083</v>
      </c>
      <c r="F77" s="8">
        <v>0</v>
      </c>
      <c r="G77" s="8">
        <f>F77/$C77</f>
        <v>0</v>
      </c>
      <c r="H77" s="8">
        <v>586552</v>
      </c>
      <c r="I77" s="8">
        <f>H77/$C77</f>
        <v>2474.9029535864979</v>
      </c>
      <c r="J77" s="8">
        <v>0</v>
      </c>
      <c r="K77" s="8">
        <f>J77/$C77</f>
        <v>0</v>
      </c>
      <c r="L77" s="8">
        <v>0</v>
      </c>
      <c r="M77" s="8">
        <f>L77/$C77</f>
        <v>0</v>
      </c>
      <c r="N77" s="8">
        <v>0</v>
      </c>
      <c r="O77" s="8">
        <f>N77/$C77</f>
        <v>0</v>
      </c>
      <c r="P77" s="8">
        <v>0</v>
      </c>
      <c r="Q77" s="8">
        <f>P77/$C77</f>
        <v>0</v>
      </c>
      <c r="R77" s="8">
        <v>0</v>
      </c>
      <c r="S77" s="8">
        <f>R77/$C77</f>
        <v>0</v>
      </c>
      <c r="T77" s="8">
        <v>0</v>
      </c>
      <c r="U77" s="8">
        <f>T77/$C77</f>
        <v>0</v>
      </c>
      <c r="V77" s="8">
        <v>50000</v>
      </c>
      <c r="W77" s="8">
        <f>V77/$C77</f>
        <v>210.9704641350211</v>
      </c>
      <c r="X77" s="8">
        <v>0</v>
      </c>
      <c r="Y77" s="8">
        <f>X77/$C77</f>
        <v>0</v>
      </c>
      <c r="Z77" s="8">
        <v>0</v>
      </c>
      <c r="AA77" s="8">
        <f>Z77/$C77</f>
        <v>0</v>
      </c>
      <c r="AB77" s="8">
        <v>0</v>
      </c>
      <c r="AC77" s="8">
        <f>AB77/$C77</f>
        <v>0</v>
      </c>
      <c r="AD77" s="8">
        <v>0</v>
      </c>
      <c r="AE77" s="8">
        <f>AD77/$C77</f>
        <v>0</v>
      </c>
      <c r="AF77" s="8">
        <v>0</v>
      </c>
      <c r="AG77" s="8">
        <f>AF77/$C77</f>
        <v>0</v>
      </c>
      <c r="AH77" s="8">
        <v>0</v>
      </c>
      <c r="AI77" s="8">
        <f>AH77/$C77</f>
        <v>0</v>
      </c>
      <c r="AJ77" s="8">
        <v>0</v>
      </c>
      <c r="AK77" s="8">
        <f>AJ77/$C77</f>
        <v>0</v>
      </c>
      <c r="AL77" s="9">
        <v>0</v>
      </c>
      <c r="AM77" s="8">
        <f>AL77/$C77</f>
        <v>0</v>
      </c>
      <c r="AN77" s="14">
        <f>D77+F77+H77+J77+L77+N77+P77+R77+T77+V77+X77+Z77+AB77+AD77+AF77+AH77+AJ77+AL77</f>
        <v>5960018</v>
      </c>
      <c r="AO77" s="8">
        <f>AN77/$C77</f>
        <v>25147.755274261603</v>
      </c>
    </row>
    <row r="78" spans="1:41" ht="15" customHeight="1" x14ac:dyDescent="0.2">
      <c r="A78" s="21"/>
      <c r="B78" s="22" t="s">
        <v>192</v>
      </c>
      <c r="C78" s="23">
        <f>SUM(C75:C77)</f>
        <v>2412</v>
      </c>
      <c r="D78" s="24">
        <f>SUM(D75:D77)</f>
        <v>5958698</v>
      </c>
      <c r="E78" s="24">
        <f>D78/$C78</f>
        <v>2470.4386401326701</v>
      </c>
      <c r="F78" s="24">
        <f t="shared" ref="F78" si="70">SUM(F75:F77)</f>
        <v>32880</v>
      </c>
      <c r="G78" s="24">
        <f t="shared" ref="G78" si="71">F78/$C78</f>
        <v>13.631840796019901</v>
      </c>
      <c r="H78" s="24">
        <f t="shared" ref="H78" si="72">SUM(H75:H77)</f>
        <v>1659912</v>
      </c>
      <c r="I78" s="24">
        <f t="shared" ref="I78" si="73">H78/$C78</f>
        <v>688.18905472636811</v>
      </c>
      <c r="J78" s="24">
        <f t="shared" ref="J78" si="74">SUM(J75:J77)</f>
        <v>7247337</v>
      </c>
      <c r="K78" s="24">
        <f t="shared" ref="K78" si="75">J78/$C78</f>
        <v>3004.700248756219</v>
      </c>
      <c r="L78" s="24">
        <f t="shared" ref="L78" si="76">SUM(L75:L77)</f>
        <v>299488</v>
      </c>
      <c r="M78" s="24">
        <f t="shared" ref="M78" si="77">L78/$C78</f>
        <v>124.16583747927031</v>
      </c>
      <c r="N78" s="24">
        <f t="shared" ref="N78" si="78">SUM(N75:N77)</f>
        <v>515025</v>
      </c>
      <c r="O78" s="24">
        <f t="shared" ref="O78" si="79">N78/$C78</f>
        <v>213.52611940298507</v>
      </c>
      <c r="P78" s="24">
        <f t="shared" ref="P78" si="80">SUM(P75:P77)</f>
        <v>504790</v>
      </c>
      <c r="Q78" s="24">
        <f t="shared" ref="Q78" si="81">P78/$C78</f>
        <v>209.28275290215589</v>
      </c>
      <c r="R78" s="24">
        <f t="shared" ref="R78" si="82">SUM(R75:R77)</f>
        <v>197426</v>
      </c>
      <c r="S78" s="24">
        <f t="shared" ref="S78" si="83">R78/$C78</f>
        <v>81.85157545605307</v>
      </c>
      <c r="T78" s="24">
        <f t="shared" ref="T78" si="84">SUM(T75:T77)</f>
        <v>0</v>
      </c>
      <c r="U78" s="24">
        <f t="shared" ref="U78" si="85">T78/$C78</f>
        <v>0</v>
      </c>
      <c r="V78" s="24">
        <f t="shared" ref="V78" si="86">SUM(V75:V77)</f>
        <v>226318</v>
      </c>
      <c r="W78" s="24">
        <f t="shared" ref="W78" si="87">V78/$C78</f>
        <v>93.830016583747934</v>
      </c>
      <c r="X78" s="24">
        <f t="shared" ref="X78" si="88">SUM(X75:X77)</f>
        <v>0</v>
      </c>
      <c r="Y78" s="24">
        <f t="shared" ref="Y78" si="89">X78/$C78</f>
        <v>0</v>
      </c>
      <c r="Z78" s="24">
        <f t="shared" ref="Z78" si="90">SUM(Z75:Z77)</f>
        <v>15991</v>
      </c>
      <c r="AA78" s="24">
        <f t="shared" ref="AA78" si="91">Z78/$C78</f>
        <v>6.6297678275290215</v>
      </c>
      <c r="AB78" s="24">
        <f t="shared" ref="AB78" si="92">SUM(AB75:AB77)</f>
        <v>0</v>
      </c>
      <c r="AC78" s="24">
        <f t="shared" ref="AC78" si="93">AB78/$C78</f>
        <v>0</v>
      </c>
      <c r="AD78" s="24">
        <f t="shared" ref="AD78" si="94">SUM(AD75:AD77)</f>
        <v>117543</v>
      </c>
      <c r="AE78" s="24">
        <f t="shared" ref="AE78" si="95">AD78/$C78</f>
        <v>48.732587064676615</v>
      </c>
      <c r="AF78" s="24">
        <f t="shared" ref="AF78" si="96">SUM(AF75:AF77)</f>
        <v>0</v>
      </c>
      <c r="AG78" s="24">
        <f t="shared" ref="AG78" si="97">AF78/$C78</f>
        <v>0</v>
      </c>
      <c r="AH78" s="24">
        <f t="shared" ref="AH78" si="98">SUM(AH75:AH77)</f>
        <v>0</v>
      </c>
      <c r="AI78" s="24">
        <f t="shared" ref="AI78" si="99">AH78/$C78</f>
        <v>0</v>
      </c>
      <c r="AJ78" s="24">
        <f t="shared" ref="AJ78" si="100">SUM(AJ75:AJ77)</f>
        <v>0</v>
      </c>
      <c r="AK78" s="24">
        <f t="shared" ref="AK78" si="101">AJ78/$C78</f>
        <v>0</v>
      </c>
      <c r="AL78" s="24">
        <f t="shared" ref="AL78" si="102">SUM(AL75:AL77)</f>
        <v>0</v>
      </c>
      <c r="AM78" s="24">
        <f t="shared" ref="AM78" si="103">AL78/$C78</f>
        <v>0</v>
      </c>
      <c r="AN78" s="42">
        <f t="shared" ref="AN78" si="104">SUM(AN75:AN77)</f>
        <v>16775408</v>
      </c>
      <c r="AO78" s="24">
        <f t="shared" ref="AO78" si="105">AN78/$C78</f>
        <v>6954.9784411276951</v>
      </c>
    </row>
    <row r="79" spans="1:41" ht="15" customHeight="1" x14ac:dyDescent="0.2">
      <c r="A79" s="25"/>
      <c r="B79" s="26"/>
      <c r="C79" s="26"/>
      <c r="D79" s="26"/>
      <c r="E79" s="26"/>
      <c r="F79" s="26"/>
      <c r="G79" s="26"/>
      <c r="H79" s="26"/>
      <c r="I79" s="27"/>
      <c r="J79" s="26"/>
      <c r="K79" s="26"/>
      <c r="L79" s="26"/>
      <c r="M79" s="26"/>
      <c r="N79" s="26"/>
      <c r="O79" s="27"/>
      <c r="P79" s="26"/>
      <c r="Q79" s="26"/>
      <c r="R79" s="26"/>
      <c r="S79" s="26"/>
      <c r="T79" s="26"/>
      <c r="U79" s="27"/>
      <c r="V79" s="26"/>
      <c r="W79" s="26"/>
      <c r="X79" s="26"/>
      <c r="Y79" s="26"/>
      <c r="Z79" s="26"/>
      <c r="AA79" s="27"/>
      <c r="AB79" s="26"/>
      <c r="AC79" s="26"/>
      <c r="AD79" s="26"/>
      <c r="AE79" s="26"/>
      <c r="AF79" s="26"/>
      <c r="AG79" s="26"/>
      <c r="AH79" s="26"/>
      <c r="AI79" s="27"/>
      <c r="AJ79" s="26"/>
      <c r="AK79" s="26"/>
      <c r="AL79" s="26"/>
      <c r="AM79" s="26"/>
      <c r="AN79" s="26"/>
      <c r="AO79" s="27"/>
    </row>
    <row r="80" spans="1:41" ht="15" customHeight="1" x14ac:dyDescent="0.2">
      <c r="A80" s="16">
        <v>321001</v>
      </c>
      <c r="B80" s="29" t="s">
        <v>113</v>
      </c>
      <c r="C80" s="13">
        <v>350</v>
      </c>
      <c r="D80" s="19">
        <v>0</v>
      </c>
      <c r="E80" s="19">
        <f t="shared" ref="E80:E120" si="106">D80/$C80</f>
        <v>0</v>
      </c>
      <c r="F80" s="19">
        <v>0</v>
      </c>
      <c r="G80" s="19">
        <f t="shared" ref="G80:G119" si="107">F80/$C80</f>
        <v>0</v>
      </c>
      <c r="H80" s="19">
        <v>299873</v>
      </c>
      <c r="I80" s="19">
        <f t="shared" ref="I80:I119" si="108">H80/$C80</f>
        <v>856.78</v>
      </c>
      <c r="J80" s="19">
        <v>1347483</v>
      </c>
      <c r="K80" s="19">
        <f t="shared" ref="K80:K119" si="109">J80/$C80</f>
        <v>3849.9514285714286</v>
      </c>
      <c r="L80" s="19">
        <v>0</v>
      </c>
      <c r="M80" s="19">
        <f t="shared" ref="M80:M119" si="110">L80/$C80</f>
        <v>0</v>
      </c>
      <c r="N80" s="19">
        <v>0</v>
      </c>
      <c r="O80" s="19">
        <f t="shared" ref="O80:O119" si="111">N80/$C80</f>
        <v>0</v>
      </c>
      <c r="P80" s="19">
        <v>40994</v>
      </c>
      <c r="Q80" s="19">
        <f t="shared" ref="Q80:Q119" si="112">P80/$C80</f>
        <v>117.12571428571428</v>
      </c>
      <c r="R80" s="19">
        <v>40590</v>
      </c>
      <c r="S80" s="19">
        <f t="shared" ref="S80:S119" si="113">R80/$C80</f>
        <v>115.97142857142858</v>
      </c>
      <c r="T80" s="19">
        <v>0</v>
      </c>
      <c r="U80" s="19">
        <f t="shared" ref="U80:U119" si="114">T80/$C80</f>
        <v>0</v>
      </c>
      <c r="V80" s="19">
        <v>0</v>
      </c>
      <c r="W80" s="19">
        <f t="shared" ref="W80:W119" si="115">V80/$C80</f>
        <v>0</v>
      </c>
      <c r="X80" s="19">
        <v>0</v>
      </c>
      <c r="Y80" s="19">
        <f t="shared" ref="Y80:Y119" si="116">X80/$C80</f>
        <v>0</v>
      </c>
      <c r="Z80" s="19">
        <v>0</v>
      </c>
      <c r="AA80" s="19">
        <f t="shared" ref="AA80:AA119" si="117">Z80/$C80</f>
        <v>0</v>
      </c>
      <c r="AB80" s="19">
        <v>0</v>
      </c>
      <c r="AC80" s="19">
        <f t="shared" ref="AC80:AC119" si="118">AB80/$C80</f>
        <v>0</v>
      </c>
      <c r="AD80" s="19">
        <v>13245</v>
      </c>
      <c r="AE80" s="19">
        <f t="shared" ref="AE80:AE119" si="119">AD80/$C80</f>
        <v>37.842857142857142</v>
      </c>
      <c r="AF80" s="19">
        <v>0</v>
      </c>
      <c r="AG80" s="19">
        <f t="shared" ref="AG80:AG119" si="120">AF80/$C80</f>
        <v>0</v>
      </c>
      <c r="AH80" s="19">
        <v>0</v>
      </c>
      <c r="AI80" s="19">
        <f t="shared" ref="AI80:AI119" si="121">AH80/$C80</f>
        <v>0</v>
      </c>
      <c r="AJ80" s="19">
        <v>0</v>
      </c>
      <c r="AK80" s="19">
        <f t="shared" ref="AK80:AK119" si="122">AJ80/$C80</f>
        <v>0</v>
      </c>
      <c r="AL80" s="9">
        <v>0</v>
      </c>
      <c r="AM80" s="19">
        <f t="shared" ref="AM80:AM119" si="123">AL80/$C80</f>
        <v>0</v>
      </c>
      <c r="AN80" s="20">
        <f t="shared" ref="AN80:AN119" si="124">D80+F80+H80+J80+L80+N80+P80+R80+T80+V80+X80+Z80+AB80+AD80+AF80+AH80+AJ80+AL80</f>
        <v>1742185</v>
      </c>
      <c r="AO80" s="8">
        <f t="shared" ref="AO80:AO119" si="125">AN80/$C80</f>
        <v>4977.6714285714288</v>
      </c>
    </row>
    <row r="81" spans="1:41" ht="15" customHeight="1" x14ac:dyDescent="0.2">
      <c r="A81" s="5">
        <v>329001</v>
      </c>
      <c r="B81" s="30" t="s">
        <v>114</v>
      </c>
      <c r="C81" s="7">
        <v>346</v>
      </c>
      <c r="D81" s="31">
        <v>59114</v>
      </c>
      <c r="E81" s="9">
        <f t="shared" si="106"/>
        <v>170.84971098265896</v>
      </c>
      <c r="F81" s="31">
        <v>0</v>
      </c>
      <c r="G81" s="9">
        <f t="shared" si="107"/>
        <v>0</v>
      </c>
      <c r="H81" s="31">
        <v>140122</v>
      </c>
      <c r="I81" s="9">
        <f t="shared" si="108"/>
        <v>404.97687861271675</v>
      </c>
      <c r="J81" s="31">
        <v>1302514</v>
      </c>
      <c r="K81" s="9">
        <f t="shared" si="109"/>
        <v>3764.4913294797689</v>
      </c>
      <c r="L81" s="31">
        <v>0</v>
      </c>
      <c r="M81" s="9">
        <f t="shared" si="110"/>
        <v>0</v>
      </c>
      <c r="N81" s="31">
        <v>125860</v>
      </c>
      <c r="O81" s="9">
        <f t="shared" si="111"/>
        <v>363.757225433526</v>
      </c>
      <c r="P81" s="31">
        <v>134361</v>
      </c>
      <c r="Q81" s="9">
        <f t="shared" si="112"/>
        <v>388.32658959537571</v>
      </c>
      <c r="R81" s="31">
        <v>238059</v>
      </c>
      <c r="S81" s="9">
        <f t="shared" si="113"/>
        <v>688.0317919075145</v>
      </c>
      <c r="T81" s="31">
        <v>0</v>
      </c>
      <c r="U81" s="9">
        <f t="shared" si="114"/>
        <v>0</v>
      </c>
      <c r="V81" s="31">
        <v>8640</v>
      </c>
      <c r="W81" s="9">
        <f t="shared" si="115"/>
        <v>24.971098265895954</v>
      </c>
      <c r="X81" s="31">
        <v>0</v>
      </c>
      <c r="Y81" s="9">
        <f t="shared" si="116"/>
        <v>0</v>
      </c>
      <c r="Z81" s="31">
        <v>1439</v>
      </c>
      <c r="AA81" s="9">
        <f t="shared" si="117"/>
        <v>4.1589595375722546</v>
      </c>
      <c r="AB81" s="31">
        <v>0</v>
      </c>
      <c r="AC81" s="9">
        <f t="shared" si="118"/>
        <v>0</v>
      </c>
      <c r="AD81" s="31">
        <v>13132</v>
      </c>
      <c r="AE81" s="9">
        <f t="shared" si="119"/>
        <v>37.953757225433527</v>
      </c>
      <c r="AF81" s="31">
        <v>14883</v>
      </c>
      <c r="AG81" s="9">
        <f t="shared" si="120"/>
        <v>43.01445086705202</v>
      </c>
      <c r="AH81" s="31">
        <v>0</v>
      </c>
      <c r="AI81" s="9">
        <f t="shared" si="121"/>
        <v>0</v>
      </c>
      <c r="AJ81" s="31">
        <v>0</v>
      </c>
      <c r="AK81" s="9">
        <f t="shared" si="122"/>
        <v>0</v>
      </c>
      <c r="AL81" s="9">
        <v>0</v>
      </c>
      <c r="AM81" s="9">
        <f t="shared" si="123"/>
        <v>0</v>
      </c>
      <c r="AN81" s="10">
        <f t="shared" si="124"/>
        <v>2038124</v>
      </c>
      <c r="AO81" s="8">
        <f t="shared" si="125"/>
        <v>5890.5317919075142</v>
      </c>
    </row>
    <row r="82" spans="1:41" ht="15" customHeight="1" x14ac:dyDescent="0.2">
      <c r="A82" s="11">
        <v>331001</v>
      </c>
      <c r="B82" s="12" t="s">
        <v>115</v>
      </c>
      <c r="C82" s="13">
        <v>1036</v>
      </c>
      <c r="D82" s="9">
        <v>138827</v>
      </c>
      <c r="E82" s="8">
        <f t="shared" si="106"/>
        <v>134.00289575289574</v>
      </c>
      <c r="F82" s="9">
        <v>0</v>
      </c>
      <c r="G82" s="8">
        <f t="shared" si="107"/>
        <v>0</v>
      </c>
      <c r="H82" s="9">
        <v>281396</v>
      </c>
      <c r="I82" s="8">
        <f t="shared" si="108"/>
        <v>271.61776061776061</v>
      </c>
      <c r="J82" s="9">
        <v>3254247</v>
      </c>
      <c r="K82" s="8">
        <f t="shared" si="109"/>
        <v>3141.1650579150578</v>
      </c>
      <c r="L82" s="9">
        <v>150828</v>
      </c>
      <c r="M82" s="8">
        <f t="shared" si="110"/>
        <v>145.58687258687257</v>
      </c>
      <c r="N82" s="9">
        <v>193831</v>
      </c>
      <c r="O82" s="8">
        <f t="shared" si="111"/>
        <v>187.09555984555985</v>
      </c>
      <c r="P82" s="9">
        <v>799913</v>
      </c>
      <c r="Q82" s="8">
        <f t="shared" si="112"/>
        <v>772.11679536679537</v>
      </c>
      <c r="R82" s="9">
        <v>387682</v>
      </c>
      <c r="S82" s="8">
        <f t="shared" si="113"/>
        <v>374.21042471042472</v>
      </c>
      <c r="T82" s="9">
        <v>0</v>
      </c>
      <c r="U82" s="8">
        <f t="shared" si="114"/>
        <v>0</v>
      </c>
      <c r="V82" s="9">
        <v>44758</v>
      </c>
      <c r="W82" s="8">
        <f t="shared" si="115"/>
        <v>43.202702702702702</v>
      </c>
      <c r="X82" s="9">
        <v>0</v>
      </c>
      <c r="Y82" s="8">
        <f t="shared" si="116"/>
        <v>0</v>
      </c>
      <c r="Z82" s="9">
        <v>0</v>
      </c>
      <c r="AA82" s="8">
        <f t="shared" si="117"/>
        <v>0</v>
      </c>
      <c r="AB82" s="9">
        <v>0</v>
      </c>
      <c r="AC82" s="8">
        <f t="shared" si="118"/>
        <v>0</v>
      </c>
      <c r="AD82" s="9">
        <v>0</v>
      </c>
      <c r="AE82" s="8">
        <f t="shared" si="119"/>
        <v>0</v>
      </c>
      <c r="AF82" s="9">
        <v>30</v>
      </c>
      <c r="AG82" s="8">
        <f t="shared" si="120"/>
        <v>2.8957528957528959E-2</v>
      </c>
      <c r="AH82" s="9">
        <v>0</v>
      </c>
      <c r="AI82" s="8">
        <f t="shared" si="121"/>
        <v>0</v>
      </c>
      <c r="AJ82" s="9">
        <v>0</v>
      </c>
      <c r="AK82" s="8">
        <f t="shared" si="122"/>
        <v>0</v>
      </c>
      <c r="AL82" s="9">
        <v>0</v>
      </c>
      <c r="AM82" s="8">
        <f t="shared" si="123"/>
        <v>0</v>
      </c>
      <c r="AN82" s="14">
        <f t="shared" si="124"/>
        <v>5251512</v>
      </c>
      <c r="AO82" s="8">
        <f t="shared" si="125"/>
        <v>5069.0270270270266</v>
      </c>
    </row>
    <row r="83" spans="1:41" s="15" customFormat="1" ht="15" customHeight="1" x14ac:dyDescent="0.2">
      <c r="A83" s="11">
        <v>333001</v>
      </c>
      <c r="B83" s="12" t="s">
        <v>116</v>
      </c>
      <c r="C83" s="13">
        <v>746</v>
      </c>
      <c r="D83" s="8">
        <v>70463</v>
      </c>
      <c r="E83" s="8">
        <f t="shared" si="106"/>
        <v>94.454423592493299</v>
      </c>
      <c r="F83" s="8">
        <v>0</v>
      </c>
      <c r="G83" s="8">
        <f t="shared" si="107"/>
        <v>0</v>
      </c>
      <c r="H83" s="8">
        <v>193953</v>
      </c>
      <c r="I83" s="8">
        <f t="shared" si="108"/>
        <v>259.99061662198392</v>
      </c>
      <c r="J83" s="8">
        <v>1876210</v>
      </c>
      <c r="K83" s="8">
        <f t="shared" si="109"/>
        <v>2515.0268096514747</v>
      </c>
      <c r="L83" s="8">
        <v>0</v>
      </c>
      <c r="M83" s="8">
        <f t="shared" si="110"/>
        <v>0</v>
      </c>
      <c r="N83" s="8">
        <v>89026</v>
      </c>
      <c r="O83" s="8">
        <f t="shared" si="111"/>
        <v>119.33780160857908</v>
      </c>
      <c r="P83" s="8">
        <v>260951</v>
      </c>
      <c r="Q83" s="8">
        <f t="shared" si="112"/>
        <v>349.80026809651474</v>
      </c>
      <c r="R83" s="8">
        <v>116910</v>
      </c>
      <c r="S83" s="8">
        <f t="shared" si="113"/>
        <v>156.71581769436997</v>
      </c>
      <c r="T83" s="8">
        <v>0</v>
      </c>
      <c r="U83" s="8">
        <f t="shared" si="114"/>
        <v>0</v>
      </c>
      <c r="V83" s="8">
        <v>0</v>
      </c>
      <c r="W83" s="8">
        <f t="shared" si="115"/>
        <v>0</v>
      </c>
      <c r="X83" s="8">
        <v>0</v>
      </c>
      <c r="Y83" s="8">
        <f t="shared" si="116"/>
        <v>0</v>
      </c>
      <c r="Z83" s="8">
        <v>0</v>
      </c>
      <c r="AA83" s="8">
        <f t="shared" si="117"/>
        <v>0</v>
      </c>
      <c r="AB83" s="8">
        <v>0</v>
      </c>
      <c r="AC83" s="8">
        <f t="shared" si="118"/>
        <v>0</v>
      </c>
      <c r="AD83" s="8">
        <v>0</v>
      </c>
      <c r="AE83" s="8">
        <f t="shared" si="119"/>
        <v>0</v>
      </c>
      <c r="AF83" s="8">
        <v>0</v>
      </c>
      <c r="AG83" s="8">
        <f t="shared" si="120"/>
        <v>0</v>
      </c>
      <c r="AH83" s="8">
        <v>0</v>
      </c>
      <c r="AI83" s="8">
        <f t="shared" si="121"/>
        <v>0</v>
      </c>
      <c r="AJ83" s="8">
        <v>0</v>
      </c>
      <c r="AK83" s="8">
        <f t="shared" si="122"/>
        <v>0</v>
      </c>
      <c r="AL83" s="9">
        <v>0</v>
      </c>
      <c r="AM83" s="8">
        <f t="shared" si="123"/>
        <v>0</v>
      </c>
      <c r="AN83" s="14">
        <f t="shared" si="124"/>
        <v>2607513</v>
      </c>
      <c r="AO83" s="8">
        <f t="shared" si="125"/>
        <v>3495.3257372654157</v>
      </c>
    </row>
    <row r="84" spans="1:41" s="15" customFormat="1" ht="15" customHeight="1" x14ac:dyDescent="0.2">
      <c r="A84" s="16">
        <v>336001</v>
      </c>
      <c r="B84" s="29" t="s">
        <v>117</v>
      </c>
      <c r="C84" s="13">
        <v>857</v>
      </c>
      <c r="D84" s="19">
        <v>27274</v>
      </c>
      <c r="E84" s="19">
        <f t="shared" si="106"/>
        <v>31.824970828471411</v>
      </c>
      <c r="F84" s="19">
        <v>0</v>
      </c>
      <c r="G84" s="19">
        <f t="shared" si="107"/>
        <v>0</v>
      </c>
      <c r="H84" s="19">
        <v>580675</v>
      </c>
      <c r="I84" s="19">
        <f t="shared" si="108"/>
        <v>677.56709451575261</v>
      </c>
      <c r="J84" s="19">
        <v>2786517</v>
      </c>
      <c r="K84" s="19">
        <f t="shared" si="109"/>
        <v>3251.4784130688449</v>
      </c>
      <c r="L84" s="19">
        <v>35536</v>
      </c>
      <c r="M84" s="19">
        <f t="shared" si="110"/>
        <v>41.465577596266044</v>
      </c>
      <c r="N84" s="19">
        <v>108160</v>
      </c>
      <c r="O84" s="19">
        <f t="shared" si="111"/>
        <v>126.20770128354725</v>
      </c>
      <c r="P84" s="19">
        <v>426862</v>
      </c>
      <c r="Q84" s="19">
        <f t="shared" si="112"/>
        <v>498.0886814469078</v>
      </c>
      <c r="R84" s="19">
        <v>472926</v>
      </c>
      <c r="S84" s="19">
        <f t="shared" si="113"/>
        <v>551.83897316219372</v>
      </c>
      <c r="T84" s="19">
        <v>0</v>
      </c>
      <c r="U84" s="19">
        <f t="shared" si="114"/>
        <v>0</v>
      </c>
      <c r="V84" s="19">
        <v>0</v>
      </c>
      <c r="W84" s="19">
        <f t="shared" si="115"/>
        <v>0</v>
      </c>
      <c r="X84" s="19">
        <v>0</v>
      </c>
      <c r="Y84" s="19">
        <f t="shared" si="116"/>
        <v>0</v>
      </c>
      <c r="Z84" s="19">
        <v>13032</v>
      </c>
      <c r="AA84" s="19">
        <f t="shared" si="117"/>
        <v>15.206534422403735</v>
      </c>
      <c r="AB84" s="19">
        <v>0</v>
      </c>
      <c r="AC84" s="19">
        <f t="shared" si="118"/>
        <v>0</v>
      </c>
      <c r="AD84" s="19">
        <v>62768</v>
      </c>
      <c r="AE84" s="19">
        <f t="shared" si="119"/>
        <v>73.241540256709456</v>
      </c>
      <c r="AF84" s="19">
        <v>7772</v>
      </c>
      <c r="AG84" s="19">
        <f t="shared" si="120"/>
        <v>9.0688448074679116</v>
      </c>
      <c r="AH84" s="19">
        <v>0</v>
      </c>
      <c r="AI84" s="19">
        <f t="shared" si="121"/>
        <v>0</v>
      </c>
      <c r="AJ84" s="19">
        <v>0</v>
      </c>
      <c r="AK84" s="19">
        <f t="shared" si="122"/>
        <v>0</v>
      </c>
      <c r="AL84" s="9">
        <v>2050</v>
      </c>
      <c r="AM84" s="19">
        <f t="shared" si="123"/>
        <v>2.3920653442240374</v>
      </c>
      <c r="AN84" s="20">
        <f t="shared" si="124"/>
        <v>4523572</v>
      </c>
      <c r="AO84" s="8">
        <f t="shared" si="125"/>
        <v>5278.3803967327885</v>
      </c>
    </row>
    <row r="85" spans="1:41" s="15" customFormat="1" ht="15" customHeight="1" x14ac:dyDescent="0.2">
      <c r="A85" s="5">
        <v>337001</v>
      </c>
      <c r="B85" s="30" t="s">
        <v>118</v>
      </c>
      <c r="C85" s="7">
        <v>960</v>
      </c>
      <c r="D85" s="9">
        <v>342120</v>
      </c>
      <c r="E85" s="9">
        <f t="shared" si="106"/>
        <v>356.375</v>
      </c>
      <c r="F85" s="9">
        <v>102747</v>
      </c>
      <c r="G85" s="9">
        <f t="shared" si="107"/>
        <v>107.028125</v>
      </c>
      <c r="H85" s="9">
        <v>1325721</v>
      </c>
      <c r="I85" s="9">
        <f t="shared" si="108"/>
        <v>1380.9593749999999</v>
      </c>
      <c r="J85" s="9">
        <v>4257692</v>
      </c>
      <c r="K85" s="9">
        <f t="shared" si="109"/>
        <v>4435.0958333333338</v>
      </c>
      <c r="L85" s="9">
        <v>238033</v>
      </c>
      <c r="M85" s="9">
        <f t="shared" si="110"/>
        <v>247.95104166666667</v>
      </c>
      <c r="N85" s="9">
        <v>410078</v>
      </c>
      <c r="O85" s="9">
        <f t="shared" si="111"/>
        <v>427.16458333333333</v>
      </c>
      <c r="P85" s="9">
        <v>1783238</v>
      </c>
      <c r="Q85" s="9">
        <f t="shared" si="112"/>
        <v>1857.5395833333334</v>
      </c>
      <c r="R85" s="9">
        <v>782427</v>
      </c>
      <c r="S85" s="9">
        <f t="shared" si="113"/>
        <v>815.02812500000005</v>
      </c>
      <c r="T85" s="9">
        <v>0</v>
      </c>
      <c r="U85" s="9">
        <f t="shared" si="114"/>
        <v>0</v>
      </c>
      <c r="V85" s="9">
        <v>42237</v>
      </c>
      <c r="W85" s="9">
        <f t="shared" si="115"/>
        <v>43.996875000000003</v>
      </c>
      <c r="X85" s="9">
        <v>0</v>
      </c>
      <c r="Y85" s="9">
        <f t="shared" si="116"/>
        <v>0</v>
      </c>
      <c r="Z85" s="9">
        <v>0</v>
      </c>
      <c r="AA85" s="9">
        <f t="shared" si="117"/>
        <v>0</v>
      </c>
      <c r="AB85" s="9">
        <v>0</v>
      </c>
      <c r="AC85" s="9">
        <f t="shared" si="118"/>
        <v>0</v>
      </c>
      <c r="AD85" s="9">
        <v>178915</v>
      </c>
      <c r="AE85" s="9">
        <f t="shared" si="119"/>
        <v>186.36979166666666</v>
      </c>
      <c r="AF85" s="9">
        <v>0</v>
      </c>
      <c r="AG85" s="9">
        <f t="shared" si="120"/>
        <v>0</v>
      </c>
      <c r="AH85" s="9">
        <v>0</v>
      </c>
      <c r="AI85" s="9">
        <f t="shared" si="121"/>
        <v>0</v>
      </c>
      <c r="AJ85" s="9">
        <v>0</v>
      </c>
      <c r="AK85" s="9">
        <f t="shared" si="122"/>
        <v>0</v>
      </c>
      <c r="AL85" s="9">
        <v>0</v>
      </c>
      <c r="AM85" s="9">
        <f t="shared" si="123"/>
        <v>0</v>
      </c>
      <c r="AN85" s="10">
        <f t="shared" si="124"/>
        <v>9463208</v>
      </c>
      <c r="AO85" s="8">
        <f t="shared" si="125"/>
        <v>9857.5083333333332</v>
      </c>
    </row>
    <row r="86" spans="1:41" ht="15" customHeight="1" x14ac:dyDescent="0.2">
      <c r="A86" s="11">
        <v>339001</v>
      </c>
      <c r="B86" s="12" t="s">
        <v>119</v>
      </c>
      <c r="C86" s="13">
        <v>409</v>
      </c>
      <c r="D86" s="8">
        <v>272539</v>
      </c>
      <c r="E86" s="8">
        <f t="shared" si="106"/>
        <v>666.35452322738388</v>
      </c>
      <c r="F86" s="8">
        <v>122151</v>
      </c>
      <c r="G86" s="8">
        <f t="shared" si="107"/>
        <v>298.65770171149143</v>
      </c>
      <c r="H86" s="8">
        <v>430106</v>
      </c>
      <c r="I86" s="8">
        <f t="shared" si="108"/>
        <v>1051.60391198044</v>
      </c>
      <c r="J86" s="8">
        <v>1032597</v>
      </c>
      <c r="K86" s="8">
        <f t="shared" si="109"/>
        <v>2524.6870415647923</v>
      </c>
      <c r="L86" s="8">
        <v>42489</v>
      </c>
      <c r="M86" s="8">
        <f t="shared" si="110"/>
        <v>103.88508557457213</v>
      </c>
      <c r="N86" s="8">
        <v>66933</v>
      </c>
      <c r="O86" s="8">
        <f t="shared" si="111"/>
        <v>163.65036674816625</v>
      </c>
      <c r="P86" s="8">
        <v>131893</v>
      </c>
      <c r="Q86" s="8">
        <f t="shared" si="112"/>
        <v>322.47677261613694</v>
      </c>
      <c r="R86" s="8">
        <v>59841</v>
      </c>
      <c r="S86" s="8">
        <f t="shared" si="113"/>
        <v>146.31051344743275</v>
      </c>
      <c r="T86" s="8">
        <v>0</v>
      </c>
      <c r="U86" s="8">
        <f t="shared" si="114"/>
        <v>0</v>
      </c>
      <c r="V86" s="8">
        <v>50286</v>
      </c>
      <c r="W86" s="8">
        <f t="shared" si="115"/>
        <v>122.94865525672371</v>
      </c>
      <c r="X86" s="8">
        <v>0</v>
      </c>
      <c r="Y86" s="8">
        <f t="shared" si="116"/>
        <v>0</v>
      </c>
      <c r="Z86" s="8">
        <v>0</v>
      </c>
      <c r="AA86" s="8">
        <f t="shared" si="117"/>
        <v>0</v>
      </c>
      <c r="AB86" s="8">
        <v>0</v>
      </c>
      <c r="AC86" s="8">
        <f t="shared" si="118"/>
        <v>0</v>
      </c>
      <c r="AD86" s="8">
        <v>18700</v>
      </c>
      <c r="AE86" s="8">
        <f t="shared" si="119"/>
        <v>45.721271393643029</v>
      </c>
      <c r="AF86" s="8">
        <v>0</v>
      </c>
      <c r="AG86" s="8">
        <f t="shared" si="120"/>
        <v>0</v>
      </c>
      <c r="AH86" s="8">
        <v>0</v>
      </c>
      <c r="AI86" s="8">
        <f t="shared" si="121"/>
        <v>0</v>
      </c>
      <c r="AJ86" s="8">
        <v>0</v>
      </c>
      <c r="AK86" s="8">
        <f t="shared" si="122"/>
        <v>0</v>
      </c>
      <c r="AL86" s="9">
        <v>0</v>
      </c>
      <c r="AM86" s="8">
        <f t="shared" si="123"/>
        <v>0</v>
      </c>
      <c r="AN86" s="14">
        <f t="shared" si="124"/>
        <v>2227535</v>
      </c>
      <c r="AO86" s="8">
        <f t="shared" si="125"/>
        <v>5446.295843520782</v>
      </c>
    </row>
    <row r="87" spans="1:41" ht="15" customHeight="1" x14ac:dyDescent="0.2">
      <c r="A87" s="11">
        <v>340001</v>
      </c>
      <c r="B87" s="12" t="s">
        <v>120</v>
      </c>
      <c r="C87" s="13">
        <v>119</v>
      </c>
      <c r="D87" s="8">
        <v>13355</v>
      </c>
      <c r="E87" s="8">
        <f t="shared" si="106"/>
        <v>112.22689075630252</v>
      </c>
      <c r="F87" s="8">
        <v>0</v>
      </c>
      <c r="G87" s="8">
        <f t="shared" si="107"/>
        <v>0</v>
      </c>
      <c r="H87" s="8">
        <v>62017</v>
      </c>
      <c r="I87" s="8">
        <f t="shared" si="108"/>
        <v>521.15126050420167</v>
      </c>
      <c r="J87" s="8">
        <v>447237</v>
      </c>
      <c r="K87" s="8">
        <f t="shared" si="109"/>
        <v>3758.294117647059</v>
      </c>
      <c r="L87" s="8">
        <v>3210</v>
      </c>
      <c r="M87" s="8">
        <f t="shared" si="110"/>
        <v>26.974789915966387</v>
      </c>
      <c r="N87" s="8">
        <v>104940</v>
      </c>
      <c r="O87" s="8">
        <f t="shared" si="111"/>
        <v>881.84873949579833</v>
      </c>
      <c r="P87" s="8">
        <v>173238</v>
      </c>
      <c r="Q87" s="8">
        <f t="shared" si="112"/>
        <v>1455.7815126050421</v>
      </c>
      <c r="R87" s="8">
        <v>16263</v>
      </c>
      <c r="S87" s="8">
        <f t="shared" si="113"/>
        <v>136.66386554621849</v>
      </c>
      <c r="T87" s="8">
        <v>0</v>
      </c>
      <c r="U87" s="8">
        <f t="shared" si="114"/>
        <v>0</v>
      </c>
      <c r="V87" s="8">
        <v>0</v>
      </c>
      <c r="W87" s="8">
        <f t="shared" si="115"/>
        <v>0</v>
      </c>
      <c r="X87" s="8">
        <v>0</v>
      </c>
      <c r="Y87" s="8">
        <f t="shared" si="116"/>
        <v>0</v>
      </c>
      <c r="Z87" s="8">
        <v>0</v>
      </c>
      <c r="AA87" s="8">
        <f t="shared" si="117"/>
        <v>0</v>
      </c>
      <c r="AB87" s="8">
        <v>0</v>
      </c>
      <c r="AC87" s="8">
        <f t="shared" si="118"/>
        <v>0</v>
      </c>
      <c r="AD87" s="8">
        <v>5994</v>
      </c>
      <c r="AE87" s="8">
        <f t="shared" si="119"/>
        <v>50.369747899159663</v>
      </c>
      <c r="AF87" s="8">
        <v>0</v>
      </c>
      <c r="AG87" s="8">
        <f t="shared" si="120"/>
        <v>0</v>
      </c>
      <c r="AH87" s="8">
        <v>0</v>
      </c>
      <c r="AI87" s="8">
        <f t="shared" si="121"/>
        <v>0</v>
      </c>
      <c r="AJ87" s="8">
        <v>0</v>
      </c>
      <c r="AK87" s="8">
        <f t="shared" si="122"/>
        <v>0</v>
      </c>
      <c r="AL87" s="9">
        <v>0</v>
      </c>
      <c r="AM87" s="8">
        <f t="shared" si="123"/>
        <v>0</v>
      </c>
      <c r="AN87" s="14">
        <f t="shared" si="124"/>
        <v>826254</v>
      </c>
      <c r="AO87" s="8">
        <f t="shared" si="125"/>
        <v>6943.3109243697481</v>
      </c>
    </row>
    <row r="88" spans="1:41" ht="15" customHeight="1" x14ac:dyDescent="0.2">
      <c r="A88" s="11">
        <v>341001</v>
      </c>
      <c r="B88" s="12" t="s">
        <v>121</v>
      </c>
      <c r="C88" s="13">
        <v>945</v>
      </c>
      <c r="D88" s="8">
        <v>67001</v>
      </c>
      <c r="E88" s="8">
        <f t="shared" si="106"/>
        <v>70.900529100529099</v>
      </c>
      <c r="F88" s="8">
        <v>0</v>
      </c>
      <c r="G88" s="8">
        <f t="shared" si="107"/>
        <v>0</v>
      </c>
      <c r="H88" s="8">
        <v>328858</v>
      </c>
      <c r="I88" s="8">
        <f t="shared" si="108"/>
        <v>347.99788359788357</v>
      </c>
      <c r="J88" s="8">
        <v>2656311</v>
      </c>
      <c r="K88" s="8">
        <f t="shared" si="109"/>
        <v>2810.911111111111</v>
      </c>
      <c r="L88" s="8">
        <v>9580</v>
      </c>
      <c r="M88" s="8">
        <f t="shared" si="110"/>
        <v>10.137566137566138</v>
      </c>
      <c r="N88" s="8">
        <v>91834</v>
      </c>
      <c r="O88" s="8">
        <f t="shared" si="111"/>
        <v>97.178835978835977</v>
      </c>
      <c r="P88" s="8">
        <v>441296</v>
      </c>
      <c r="Q88" s="8">
        <f t="shared" si="112"/>
        <v>466.97989417989419</v>
      </c>
      <c r="R88" s="8">
        <v>44023</v>
      </c>
      <c r="S88" s="8">
        <f t="shared" si="113"/>
        <v>46.585185185185182</v>
      </c>
      <c r="T88" s="8">
        <v>9624</v>
      </c>
      <c r="U88" s="8">
        <f t="shared" si="114"/>
        <v>10.184126984126983</v>
      </c>
      <c r="V88" s="8">
        <v>83275</v>
      </c>
      <c r="W88" s="8">
        <f t="shared" si="115"/>
        <v>88.121693121693127</v>
      </c>
      <c r="X88" s="8">
        <v>0</v>
      </c>
      <c r="Y88" s="8">
        <f t="shared" si="116"/>
        <v>0</v>
      </c>
      <c r="Z88" s="8">
        <v>23645</v>
      </c>
      <c r="AA88" s="8">
        <f t="shared" si="117"/>
        <v>25.021164021164022</v>
      </c>
      <c r="AB88" s="8">
        <v>0</v>
      </c>
      <c r="AC88" s="8">
        <f t="shared" si="118"/>
        <v>0</v>
      </c>
      <c r="AD88" s="8">
        <v>0</v>
      </c>
      <c r="AE88" s="8">
        <f t="shared" si="119"/>
        <v>0</v>
      </c>
      <c r="AF88" s="8">
        <v>0</v>
      </c>
      <c r="AG88" s="8">
        <f t="shared" si="120"/>
        <v>0</v>
      </c>
      <c r="AH88" s="8">
        <v>0</v>
      </c>
      <c r="AI88" s="8">
        <f t="shared" si="121"/>
        <v>0</v>
      </c>
      <c r="AJ88" s="8">
        <v>0</v>
      </c>
      <c r="AK88" s="8">
        <f t="shared" si="122"/>
        <v>0</v>
      </c>
      <c r="AL88" s="9">
        <v>0</v>
      </c>
      <c r="AM88" s="8">
        <f t="shared" si="123"/>
        <v>0</v>
      </c>
      <c r="AN88" s="14">
        <f t="shared" si="124"/>
        <v>3755447</v>
      </c>
      <c r="AO88" s="8">
        <f t="shared" si="125"/>
        <v>3974.0179894179896</v>
      </c>
    </row>
    <row r="89" spans="1:41" ht="15" customHeight="1" x14ac:dyDescent="0.2">
      <c r="A89" s="16">
        <v>343001</v>
      </c>
      <c r="B89" s="29" t="s">
        <v>122</v>
      </c>
      <c r="C89" s="18">
        <v>511</v>
      </c>
      <c r="D89" s="19">
        <v>72094</v>
      </c>
      <c r="E89" s="19">
        <f t="shared" si="106"/>
        <v>141.08414872798434</v>
      </c>
      <c r="F89" s="19">
        <v>0</v>
      </c>
      <c r="G89" s="19">
        <f t="shared" si="107"/>
        <v>0</v>
      </c>
      <c r="H89" s="19">
        <v>457051</v>
      </c>
      <c r="I89" s="19">
        <f t="shared" si="108"/>
        <v>894.42465753424653</v>
      </c>
      <c r="J89" s="19">
        <v>1709761</v>
      </c>
      <c r="K89" s="19">
        <f t="shared" si="109"/>
        <v>3345.9119373776907</v>
      </c>
      <c r="L89" s="19">
        <v>0</v>
      </c>
      <c r="M89" s="19">
        <f t="shared" si="110"/>
        <v>0</v>
      </c>
      <c r="N89" s="19">
        <v>43121</v>
      </c>
      <c r="O89" s="19">
        <f t="shared" si="111"/>
        <v>84.385518590998046</v>
      </c>
      <c r="P89" s="19">
        <v>35015</v>
      </c>
      <c r="Q89" s="19">
        <f t="shared" si="112"/>
        <v>68.522504892367905</v>
      </c>
      <c r="R89" s="19">
        <v>186598</v>
      </c>
      <c r="S89" s="19">
        <f t="shared" si="113"/>
        <v>365.16242661448143</v>
      </c>
      <c r="T89" s="19">
        <v>0</v>
      </c>
      <c r="U89" s="19">
        <f t="shared" si="114"/>
        <v>0</v>
      </c>
      <c r="V89" s="19">
        <v>0</v>
      </c>
      <c r="W89" s="19">
        <f t="shared" si="115"/>
        <v>0</v>
      </c>
      <c r="X89" s="19">
        <v>0</v>
      </c>
      <c r="Y89" s="19">
        <f t="shared" si="116"/>
        <v>0</v>
      </c>
      <c r="Z89" s="19">
        <v>23291</v>
      </c>
      <c r="AA89" s="19">
        <f t="shared" si="117"/>
        <v>45.579256360078276</v>
      </c>
      <c r="AB89" s="19">
        <v>0</v>
      </c>
      <c r="AC89" s="19">
        <f t="shared" si="118"/>
        <v>0</v>
      </c>
      <c r="AD89" s="19">
        <v>27540</v>
      </c>
      <c r="AE89" s="19">
        <f t="shared" si="119"/>
        <v>53.894324853228966</v>
      </c>
      <c r="AF89" s="19">
        <v>0</v>
      </c>
      <c r="AG89" s="19">
        <f t="shared" si="120"/>
        <v>0</v>
      </c>
      <c r="AH89" s="19">
        <v>0</v>
      </c>
      <c r="AI89" s="19">
        <f t="shared" si="121"/>
        <v>0</v>
      </c>
      <c r="AJ89" s="19">
        <v>0</v>
      </c>
      <c r="AK89" s="19">
        <f t="shared" si="122"/>
        <v>0</v>
      </c>
      <c r="AL89" s="9">
        <v>0</v>
      </c>
      <c r="AM89" s="19">
        <f t="shared" si="123"/>
        <v>0</v>
      </c>
      <c r="AN89" s="20">
        <f t="shared" si="124"/>
        <v>2554471</v>
      </c>
      <c r="AO89" s="8">
        <f t="shared" si="125"/>
        <v>4998.9647749510759</v>
      </c>
    </row>
    <row r="90" spans="1:41" ht="15" customHeight="1" x14ac:dyDescent="0.2">
      <c r="A90" s="5">
        <v>344001</v>
      </c>
      <c r="B90" s="30" t="s">
        <v>123</v>
      </c>
      <c r="C90" s="7">
        <v>567</v>
      </c>
      <c r="D90" s="9">
        <v>300886</v>
      </c>
      <c r="E90" s="9">
        <f t="shared" si="106"/>
        <v>530.66313932980597</v>
      </c>
      <c r="F90" s="9">
        <v>0</v>
      </c>
      <c r="G90" s="9">
        <f t="shared" si="107"/>
        <v>0</v>
      </c>
      <c r="H90" s="9">
        <v>681596</v>
      </c>
      <c r="I90" s="9">
        <f t="shared" si="108"/>
        <v>1202.1093474426807</v>
      </c>
      <c r="J90" s="9">
        <v>2032823</v>
      </c>
      <c r="K90" s="9">
        <f t="shared" si="109"/>
        <v>3585.2257495590829</v>
      </c>
      <c r="L90" s="9">
        <v>142226</v>
      </c>
      <c r="M90" s="9">
        <f t="shared" si="110"/>
        <v>250.83950617283949</v>
      </c>
      <c r="N90" s="9">
        <v>101690</v>
      </c>
      <c r="O90" s="9">
        <f t="shared" si="111"/>
        <v>179.34744268077603</v>
      </c>
      <c r="P90" s="9">
        <v>96233</v>
      </c>
      <c r="Q90" s="9">
        <f t="shared" si="112"/>
        <v>169.72310405643739</v>
      </c>
      <c r="R90" s="9">
        <v>156396</v>
      </c>
      <c r="S90" s="9">
        <f t="shared" si="113"/>
        <v>275.83068783068785</v>
      </c>
      <c r="T90" s="9">
        <v>0</v>
      </c>
      <c r="U90" s="9">
        <f t="shared" si="114"/>
        <v>0</v>
      </c>
      <c r="V90" s="9">
        <v>123492</v>
      </c>
      <c r="W90" s="9">
        <f t="shared" si="115"/>
        <v>217.7989417989418</v>
      </c>
      <c r="X90" s="9">
        <v>0</v>
      </c>
      <c r="Y90" s="9">
        <f t="shared" si="116"/>
        <v>0</v>
      </c>
      <c r="Z90" s="9">
        <v>0</v>
      </c>
      <c r="AA90" s="9">
        <f t="shared" si="117"/>
        <v>0</v>
      </c>
      <c r="AB90" s="9">
        <v>0</v>
      </c>
      <c r="AC90" s="9">
        <f t="shared" si="118"/>
        <v>0</v>
      </c>
      <c r="AD90" s="9">
        <v>56011</v>
      </c>
      <c r="AE90" s="9">
        <f t="shared" si="119"/>
        <v>98.784832451499113</v>
      </c>
      <c r="AF90" s="9">
        <v>0</v>
      </c>
      <c r="AG90" s="9">
        <f t="shared" si="120"/>
        <v>0</v>
      </c>
      <c r="AH90" s="9">
        <v>0</v>
      </c>
      <c r="AI90" s="9">
        <f t="shared" si="121"/>
        <v>0</v>
      </c>
      <c r="AJ90" s="9">
        <v>0</v>
      </c>
      <c r="AK90" s="9">
        <f t="shared" si="122"/>
        <v>0</v>
      </c>
      <c r="AL90" s="9">
        <v>0</v>
      </c>
      <c r="AM90" s="9">
        <f t="shared" si="123"/>
        <v>0</v>
      </c>
      <c r="AN90" s="10">
        <f t="shared" si="124"/>
        <v>3691353</v>
      </c>
      <c r="AO90" s="8">
        <f t="shared" si="125"/>
        <v>6510.3227513227512</v>
      </c>
    </row>
    <row r="91" spans="1:41" s="32" customFormat="1" ht="15" customHeight="1" x14ac:dyDescent="0.2">
      <c r="A91" s="11">
        <v>345001</v>
      </c>
      <c r="B91" s="12" t="s">
        <v>124</v>
      </c>
      <c r="C91" s="13">
        <v>2275</v>
      </c>
      <c r="D91" s="8">
        <v>401250</v>
      </c>
      <c r="E91" s="8">
        <f t="shared" si="106"/>
        <v>176.37362637362637</v>
      </c>
      <c r="F91" s="8">
        <v>0</v>
      </c>
      <c r="G91" s="8">
        <f t="shared" si="107"/>
        <v>0</v>
      </c>
      <c r="H91" s="8">
        <v>1018649</v>
      </c>
      <c r="I91" s="8">
        <f t="shared" si="108"/>
        <v>447.75780219780222</v>
      </c>
      <c r="J91" s="8">
        <v>4037135</v>
      </c>
      <c r="K91" s="8">
        <f t="shared" si="109"/>
        <v>1774.5648351648351</v>
      </c>
      <c r="L91" s="8">
        <v>517643</v>
      </c>
      <c r="M91" s="8">
        <f t="shared" si="110"/>
        <v>227.53538461538463</v>
      </c>
      <c r="N91" s="8">
        <v>402692</v>
      </c>
      <c r="O91" s="8">
        <f t="shared" si="111"/>
        <v>177.00747252747252</v>
      </c>
      <c r="P91" s="8">
        <v>34276</v>
      </c>
      <c r="Q91" s="8">
        <f t="shared" si="112"/>
        <v>15.066373626373627</v>
      </c>
      <c r="R91" s="8">
        <v>0</v>
      </c>
      <c r="S91" s="8">
        <f t="shared" si="113"/>
        <v>0</v>
      </c>
      <c r="T91" s="8">
        <v>0</v>
      </c>
      <c r="U91" s="8">
        <f t="shared" si="114"/>
        <v>0</v>
      </c>
      <c r="V91" s="8">
        <v>284317</v>
      </c>
      <c r="W91" s="8">
        <f t="shared" si="115"/>
        <v>124.97450549450549</v>
      </c>
      <c r="X91" s="8">
        <v>0</v>
      </c>
      <c r="Y91" s="8">
        <f t="shared" si="116"/>
        <v>0</v>
      </c>
      <c r="Z91" s="8">
        <v>35665</v>
      </c>
      <c r="AA91" s="8">
        <f t="shared" si="117"/>
        <v>15.676923076923076</v>
      </c>
      <c r="AB91" s="8">
        <v>0</v>
      </c>
      <c r="AC91" s="8">
        <f t="shared" si="118"/>
        <v>0</v>
      </c>
      <c r="AD91" s="8">
        <v>12946</v>
      </c>
      <c r="AE91" s="8">
        <f t="shared" si="119"/>
        <v>5.6905494505494509</v>
      </c>
      <c r="AF91" s="8">
        <v>0</v>
      </c>
      <c r="AG91" s="8">
        <f t="shared" si="120"/>
        <v>0</v>
      </c>
      <c r="AH91" s="8">
        <v>0</v>
      </c>
      <c r="AI91" s="8">
        <f t="shared" si="121"/>
        <v>0</v>
      </c>
      <c r="AJ91" s="8">
        <v>0</v>
      </c>
      <c r="AK91" s="8">
        <f t="shared" si="122"/>
        <v>0</v>
      </c>
      <c r="AL91" s="9">
        <v>0</v>
      </c>
      <c r="AM91" s="8">
        <f t="shared" si="123"/>
        <v>0</v>
      </c>
      <c r="AN91" s="14">
        <f t="shared" si="124"/>
        <v>6744573</v>
      </c>
      <c r="AO91" s="8">
        <f t="shared" si="125"/>
        <v>2964.6474725274725</v>
      </c>
    </row>
    <row r="92" spans="1:41" s="15" customFormat="1" ht="15" customHeight="1" x14ac:dyDescent="0.2">
      <c r="A92" s="11">
        <v>346001</v>
      </c>
      <c r="B92" s="12" t="s">
        <v>125</v>
      </c>
      <c r="C92" s="13">
        <v>857</v>
      </c>
      <c r="D92" s="8">
        <v>490285</v>
      </c>
      <c r="E92" s="8">
        <f t="shared" si="106"/>
        <v>572.0945157526254</v>
      </c>
      <c r="F92" s="8">
        <v>0</v>
      </c>
      <c r="G92" s="8">
        <f t="shared" si="107"/>
        <v>0</v>
      </c>
      <c r="H92" s="8">
        <v>458858</v>
      </c>
      <c r="I92" s="8">
        <f t="shared" si="108"/>
        <v>535.42357059509914</v>
      </c>
      <c r="J92" s="8">
        <v>2475662</v>
      </c>
      <c r="K92" s="8">
        <f t="shared" si="109"/>
        <v>2888.7537922987162</v>
      </c>
      <c r="L92" s="8">
        <v>60440</v>
      </c>
      <c r="M92" s="8">
        <f t="shared" si="110"/>
        <v>70.525087514585763</v>
      </c>
      <c r="N92" s="8">
        <v>0</v>
      </c>
      <c r="O92" s="8">
        <f t="shared" si="111"/>
        <v>0</v>
      </c>
      <c r="P92" s="8">
        <v>56466</v>
      </c>
      <c r="Q92" s="8">
        <f t="shared" si="112"/>
        <v>65.887981330221706</v>
      </c>
      <c r="R92" s="8">
        <v>48434</v>
      </c>
      <c r="S92" s="8">
        <f t="shared" si="113"/>
        <v>56.515752625437571</v>
      </c>
      <c r="T92" s="8">
        <v>0</v>
      </c>
      <c r="U92" s="8">
        <f t="shared" si="114"/>
        <v>0</v>
      </c>
      <c r="V92" s="8">
        <v>23441</v>
      </c>
      <c r="W92" s="8">
        <f t="shared" si="115"/>
        <v>27.352392065344223</v>
      </c>
      <c r="X92" s="8">
        <v>0</v>
      </c>
      <c r="Y92" s="8">
        <f t="shared" si="116"/>
        <v>0</v>
      </c>
      <c r="Z92" s="8">
        <v>0</v>
      </c>
      <c r="AA92" s="8">
        <f t="shared" si="117"/>
        <v>0</v>
      </c>
      <c r="AB92" s="8">
        <v>0</v>
      </c>
      <c r="AC92" s="8">
        <f t="shared" si="118"/>
        <v>0</v>
      </c>
      <c r="AD92" s="8">
        <v>138883</v>
      </c>
      <c r="AE92" s="8">
        <f t="shared" si="119"/>
        <v>162.05717619603269</v>
      </c>
      <c r="AF92" s="8">
        <v>0</v>
      </c>
      <c r="AG92" s="8">
        <f t="shared" si="120"/>
        <v>0</v>
      </c>
      <c r="AH92" s="8">
        <v>0</v>
      </c>
      <c r="AI92" s="8">
        <f t="shared" si="121"/>
        <v>0</v>
      </c>
      <c r="AJ92" s="8">
        <v>0</v>
      </c>
      <c r="AK92" s="8">
        <f t="shared" si="122"/>
        <v>0</v>
      </c>
      <c r="AL92" s="9">
        <v>0</v>
      </c>
      <c r="AM92" s="8">
        <f t="shared" si="123"/>
        <v>0</v>
      </c>
      <c r="AN92" s="14">
        <f t="shared" si="124"/>
        <v>3752469</v>
      </c>
      <c r="AO92" s="8">
        <f t="shared" si="125"/>
        <v>4378.6102683780628</v>
      </c>
    </row>
    <row r="93" spans="1:41" s="15" customFormat="1" ht="15" customHeight="1" x14ac:dyDescent="0.2">
      <c r="A93" s="11">
        <v>347001</v>
      </c>
      <c r="B93" s="12" t="s">
        <v>126</v>
      </c>
      <c r="C93" s="13">
        <v>715</v>
      </c>
      <c r="D93" s="8">
        <v>61295</v>
      </c>
      <c r="E93" s="8">
        <f t="shared" si="106"/>
        <v>85.727272727272734</v>
      </c>
      <c r="F93" s="8">
        <v>154111</v>
      </c>
      <c r="G93" s="8">
        <f t="shared" si="107"/>
        <v>215.53986013986014</v>
      </c>
      <c r="H93" s="8">
        <v>514367</v>
      </c>
      <c r="I93" s="8">
        <f t="shared" si="108"/>
        <v>719.39440559440561</v>
      </c>
      <c r="J93" s="8">
        <v>3050962</v>
      </c>
      <c r="K93" s="8">
        <f t="shared" si="109"/>
        <v>4267.0797202797203</v>
      </c>
      <c r="L93" s="8">
        <v>44813</v>
      </c>
      <c r="M93" s="8">
        <f t="shared" si="110"/>
        <v>62.675524475524476</v>
      </c>
      <c r="N93" s="8">
        <v>71273</v>
      </c>
      <c r="O93" s="8">
        <f t="shared" si="111"/>
        <v>99.682517482517483</v>
      </c>
      <c r="P93" s="8">
        <v>477576</v>
      </c>
      <c r="Q93" s="8">
        <f t="shared" si="112"/>
        <v>667.93846153846152</v>
      </c>
      <c r="R93" s="8">
        <v>158629</v>
      </c>
      <c r="S93" s="8">
        <f t="shared" si="113"/>
        <v>221.85874125874125</v>
      </c>
      <c r="T93" s="8">
        <v>0</v>
      </c>
      <c r="U93" s="8">
        <f t="shared" si="114"/>
        <v>0</v>
      </c>
      <c r="V93" s="8">
        <v>148626</v>
      </c>
      <c r="W93" s="8">
        <f t="shared" si="115"/>
        <v>207.86853146853147</v>
      </c>
      <c r="X93" s="8">
        <v>0</v>
      </c>
      <c r="Y93" s="8">
        <f t="shared" si="116"/>
        <v>0</v>
      </c>
      <c r="Z93" s="8">
        <v>0</v>
      </c>
      <c r="AA93" s="8">
        <f t="shared" si="117"/>
        <v>0</v>
      </c>
      <c r="AB93" s="8">
        <v>0</v>
      </c>
      <c r="AC93" s="8">
        <f t="shared" si="118"/>
        <v>0</v>
      </c>
      <c r="AD93" s="8">
        <v>82114</v>
      </c>
      <c r="AE93" s="8">
        <f t="shared" si="119"/>
        <v>114.84475524475525</v>
      </c>
      <c r="AF93" s="8">
        <v>0</v>
      </c>
      <c r="AG93" s="8">
        <f t="shared" si="120"/>
        <v>0</v>
      </c>
      <c r="AH93" s="8">
        <v>0</v>
      </c>
      <c r="AI93" s="8">
        <f t="shared" si="121"/>
        <v>0</v>
      </c>
      <c r="AJ93" s="8">
        <v>0</v>
      </c>
      <c r="AK93" s="8">
        <f t="shared" si="122"/>
        <v>0</v>
      </c>
      <c r="AL93" s="8">
        <v>0</v>
      </c>
      <c r="AM93" s="8">
        <f t="shared" si="123"/>
        <v>0</v>
      </c>
      <c r="AN93" s="14">
        <f t="shared" si="124"/>
        <v>4763766</v>
      </c>
      <c r="AO93" s="8">
        <f t="shared" si="125"/>
        <v>6662.6097902097899</v>
      </c>
    </row>
    <row r="94" spans="1:41" s="15" customFormat="1" ht="15" customHeight="1" x14ac:dyDescent="0.2">
      <c r="A94" s="16">
        <v>348001</v>
      </c>
      <c r="B94" s="29" t="s">
        <v>127</v>
      </c>
      <c r="C94" s="18">
        <v>745</v>
      </c>
      <c r="D94" s="19">
        <v>152874</v>
      </c>
      <c r="E94" s="19">
        <f t="shared" si="106"/>
        <v>205.2</v>
      </c>
      <c r="F94" s="19">
        <v>0</v>
      </c>
      <c r="G94" s="19">
        <f t="shared" si="107"/>
        <v>0</v>
      </c>
      <c r="H94" s="19">
        <v>348568</v>
      </c>
      <c r="I94" s="19">
        <f t="shared" si="108"/>
        <v>467.87651006711411</v>
      </c>
      <c r="J94" s="19">
        <v>3709261</v>
      </c>
      <c r="K94" s="19">
        <f t="shared" si="109"/>
        <v>4978.8738255033559</v>
      </c>
      <c r="L94" s="19">
        <v>56994</v>
      </c>
      <c r="M94" s="19">
        <f t="shared" si="110"/>
        <v>76.502013422818791</v>
      </c>
      <c r="N94" s="19">
        <v>207162</v>
      </c>
      <c r="O94" s="19">
        <f t="shared" si="111"/>
        <v>278.06979865771814</v>
      </c>
      <c r="P94" s="19">
        <v>18018</v>
      </c>
      <c r="Q94" s="19">
        <f t="shared" si="112"/>
        <v>24.185234899328858</v>
      </c>
      <c r="R94" s="19">
        <v>31880</v>
      </c>
      <c r="S94" s="19">
        <f t="shared" si="113"/>
        <v>42.791946308724832</v>
      </c>
      <c r="T94" s="19">
        <v>0</v>
      </c>
      <c r="U94" s="19">
        <f t="shared" si="114"/>
        <v>0</v>
      </c>
      <c r="V94" s="19">
        <v>50236</v>
      </c>
      <c r="W94" s="19">
        <f t="shared" si="115"/>
        <v>67.430872483221478</v>
      </c>
      <c r="X94" s="19">
        <v>0</v>
      </c>
      <c r="Y94" s="19">
        <f t="shared" si="116"/>
        <v>0</v>
      </c>
      <c r="Z94" s="19">
        <v>0</v>
      </c>
      <c r="AA94" s="19">
        <f t="shared" si="117"/>
        <v>0</v>
      </c>
      <c r="AB94" s="19">
        <v>0</v>
      </c>
      <c r="AC94" s="19">
        <f t="shared" si="118"/>
        <v>0</v>
      </c>
      <c r="AD94" s="19">
        <v>0</v>
      </c>
      <c r="AE94" s="19">
        <f t="shared" si="119"/>
        <v>0</v>
      </c>
      <c r="AF94" s="19">
        <v>0</v>
      </c>
      <c r="AG94" s="19">
        <f t="shared" si="120"/>
        <v>0</v>
      </c>
      <c r="AH94" s="19">
        <v>0</v>
      </c>
      <c r="AI94" s="19">
        <f t="shared" si="121"/>
        <v>0</v>
      </c>
      <c r="AJ94" s="19">
        <v>0</v>
      </c>
      <c r="AK94" s="19">
        <f t="shared" si="122"/>
        <v>0</v>
      </c>
      <c r="AL94" s="19">
        <v>0</v>
      </c>
      <c r="AM94" s="19">
        <f t="shared" si="123"/>
        <v>0</v>
      </c>
      <c r="AN94" s="20">
        <f t="shared" si="124"/>
        <v>4574993</v>
      </c>
      <c r="AO94" s="8">
        <f t="shared" si="125"/>
        <v>6140.9302013422821</v>
      </c>
    </row>
    <row r="95" spans="1:41" s="15" customFormat="1" ht="15" customHeight="1" x14ac:dyDescent="0.2">
      <c r="A95" s="5" t="s">
        <v>134</v>
      </c>
      <c r="B95" s="30" t="s">
        <v>135</v>
      </c>
      <c r="C95" s="7">
        <v>246</v>
      </c>
      <c r="D95" s="9">
        <v>64682</v>
      </c>
      <c r="E95" s="9">
        <f t="shared" si="106"/>
        <v>262.9349593495935</v>
      </c>
      <c r="F95" s="9">
        <v>0</v>
      </c>
      <c r="G95" s="9">
        <f t="shared" si="107"/>
        <v>0</v>
      </c>
      <c r="H95" s="9">
        <v>573847</v>
      </c>
      <c r="I95" s="9">
        <f t="shared" si="108"/>
        <v>2332.7113821138209</v>
      </c>
      <c r="J95" s="9">
        <v>524659</v>
      </c>
      <c r="K95" s="9">
        <f t="shared" si="109"/>
        <v>2132.7601626016262</v>
      </c>
      <c r="L95" s="9">
        <v>106415</v>
      </c>
      <c r="M95" s="9">
        <f t="shared" si="110"/>
        <v>432.58130081300811</v>
      </c>
      <c r="N95" s="9">
        <v>88361</v>
      </c>
      <c r="O95" s="9">
        <f t="shared" si="111"/>
        <v>359.1910569105691</v>
      </c>
      <c r="P95" s="9">
        <v>222874</v>
      </c>
      <c r="Q95" s="9">
        <f t="shared" si="112"/>
        <v>905.99186991869919</v>
      </c>
      <c r="R95" s="9">
        <v>0</v>
      </c>
      <c r="S95" s="9">
        <f t="shared" si="113"/>
        <v>0</v>
      </c>
      <c r="T95" s="9">
        <v>0</v>
      </c>
      <c r="U95" s="9">
        <f t="shared" si="114"/>
        <v>0</v>
      </c>
      <c r="V95" s="9">
        <v>0</v>
      </c>
      <c r="W95" s="9">
        <f t="shared" si="115"/>
        <v>0</v>
      </c>
      <c r="X95" s="9">
        <v>0</v>
      </c>
      <c r="Y95" s="9">
        <f t="shared" si="116"/>
        <v>0</v>
      </c>
      <c r="Z95" s="9">
        <v>0</v>
      </c>
      <c r="AA95" s="9">
        <f t="shared" si="117"/>
        <v>0</v>
      </c>
      <c r="AB95" s="9">
        <v>0</v>
      </c>
      <c r="AC95" s="9">
        <f t="shared" si="118"/>
        <v>0</v>
      </c>
      <c r="AD95" s="9">
        <v>0</v>
      </c>
      <c r="AE95" s="9">
        <f t="shared" si="119"/>
        <v>0</v>
      </c>
      <c r="AF95" s="9">
        <v>0</v>
      </c>
      <c r="AG95" s="9">
        <f t="shared" si="120"/>
        <v>0</v>
      </c>
      <c r="AH95" s="9">
        <v>0</v>
      </c>
      <c r="AI95" s="9">
        <f t="shared" si="121"/>
        <v>0</v>
      </c>
      <c r="AJ95" s="9">
        <v>0</v>
      </c>
      <c r="AK95" s="9">
        <f t="shared" si="122"/>
        <v>0</v>
      </c>
      <c r="AL95" s="9">
        <v>0</v>
      </c>
      <c r="AM95" s="9">
        <f t="shared" si="123"/>
        <v>0</v>
      </c>
      <c r="AN95" s="10">
        <f t="shared" si="124"/>
        <v>1580838</v>
      </c>
      <c r="AO95" s="8">
        <f t="shared" si="125"/>
        <v>6426.1707317073169</v>
      </c>
    </row>
    <row r="96" spans="1:41" s="15" customFormat="1" ht="15" customHeight="1" x14ac:dyDescent="0.2">
      <c r="A96" s="11" t="s">
        <v>136</v>
      </c>
      <c r="B96" s="12" t="s">
        <v>137</v>
      </c>
      <c r="C96" s="13">
        <v>553</v>
      </c>
      <c r="D96" s="8">
        <v>154714</v>
      </c>
      <c r="E96" s="8">
        <f t="shared" si="106"/>
        <v>279.77215189873419</v>
      </c>
      <c r="F96" s="8">
        <v>0</v>
      </c>
      <c r="G96" s="8">
        <f t="shared" si="107"/>
        <v>0</v>
      </c>
      <c r="H96" s="8">
        <v>338690</v>
      </c>
      <c r="I96" s="8">
        <f t="shared" si="108"/>
        <v>612.45931283905963</v>
      </c>
      <c r="J96" s="8">
        <v>1507908</v>
      </c>
      <c r="K96" s="8">
        <f t="shared" si="109"/>
        <v>2726.7775768535262</v>
      </c>
      <c r="L96" s="8">
        <v>105858</v>
      </c>
      <c r="M96" s="8">
        <f t="shared" si="110"/>
        <v>191.42495479204339</v>
      </c>
      <c r="N96" s="8">
        <v>83073</v>
      </c>
      <c r="O96" s="8">
        <f t="shared" si="111"/>
        <v>150.22242314647377</v>
      </c>
      <c r="P96" s="8">
        <v>128565</v>
      </c>
      <c r="Q96" s="8">
        <f t="shared" si="112"/>
        <v>232.48643761301989</v>
      </c>
      <c r="R96" s="8">
        <v>0</v>
      </c>
      <c r="S96" s="8">
        <f t="shared" si="113"/>
        <v>0</v>
      </c>
      <c r="T96" s="8">
        <v>0</v>
      </c>
      <c r="U96" s="8">
        <f t="shared" si="114"/>
        <v>0</v>
      </c>
      <c r="V96" s="8">
        <v>0</v>
      </c>
      <c r="W96" s="8">
        <f t="shared" si="115"/>
        <v>0</v>
      </c>
      <c r="X96" s="8">
        <v>0</v>
      </c>
      <c r="Y96" s="8">
        <f t="shared" si="116"/>
        <v>0</v>
      </c>
      <c r="Z96" s="8">
        <v>0</v>
      </c>
      <c r="AA96" s="8">
        <f t="shared" si="117"/>
        <v>0</v>
      </c>
      <c r="AB96" s="8">
        <v>0</v>
      </c>
      <c r="AC96" s="8">
        <f t="shared" si="118"/>
        <v>0</v>
      </c>
      <c r="AD96" s="8">
        <v>7101</v>
      </c>
      <c r="AE96" s="8">
        <f t="shared" si="119"/>
        <v>12.840867992766727</v>
      </c>
      <c r="AF96" s="8">
        <v>0</v>
      </c>
      <c r="AG96" s="8">
        <f t="shared" si="120"/>
        <v>0</v>
      </c>
      <c r="AH96" s="8">
        <v>0</v>
      </c>
      <c r="AI96" s="8">
        <f t="shared" si="121"/>
        <v>0</v>
      </c>
      <c r="AJ96" s="8">
        <v>0</v>
      </c>
      <c r="AK96" s="8">
        <f t="shared" si="122"/>
        <v>0</v>
      </c>
      <c r="AL96" s="8">
        <v>0</v>
      </c>
      <c r="AM96" s="8">
        <f t="shared" si="123"/>
        <v>0</v>
      </c>
      <c r="AN96" s="14">
        <f t="shared" si="124"/>
        <v>2325909</v>
      </c>
      <c r="AO96" s="8">
        <f t="shared" si="125"/>
        <v>4205.9837251356239</v>
      </c>
    </row>
    <row r="97" spans="1:41" s="15" customFormat="1" ht="15" customHeight="1" x14ac:dyDescent="0.2">
      <c r="A97" s="11" t="s">
        <v>138</v>
      </c>
      <c r="B97" s="12" t="s">
        <v>139</v>
      </c>
      <c r="C97" s="13">
        <v>444</v>
      </c>
      <c r="D97" s="8">
        <v>36522</v>
      </c>
      <c r="E97" s="8">
        <f t="shared" si="106"/>
        <v>82.256756756756758</v>
      </c>
      <c r="F97" s="8">
        <v>0</v>
      </c>
      <c r="G97" s="8">
        <f t="shared" si="107"/>
        <v>0</v>
      </c>
      <c r="H97" s="8">
        <v>225572</v>
      </c>
      <c r="I97" s="8">
        <f t="shared" si="108"/>
        <v>508.04504504504507</v>
      </c>
      <c r="J97" s="8">
        <v>988571</v>
      </c>
      <c r="K97" s="8">
        <f t="shared" si="109"/>
        <v>2226.5112612612611</v>
      </c>
      <c r="L97" s="8">
        <v>48773</v>
      </c>
      <c r="M97" s="8">
        <f t="shared" si="110"/>
        <v>109.84909909909909</v>
      </c>
      <c r="N97" s="8">
        <v>39654</v>
      </c>
      <c r="O97" s="8">
        <f t="shared" si="111"/>
        <v>89.310810810810807</v>
      </c>
      <c r="P97" s="8">
        <v>121823</v>
      </c>
      <c r="Q97" s="8">
        <f t="shared" si="112"/>
        <v>274.37612612612611</v>
      </c>
      <c r="R97" s="8">
        <v>109442</v>
      </c>
      <c r="S97" s="8">
        <f t="shared" si="113"/>
        <v>246.49099099099098</v>
      </c>
      <c r="T97" s="8">
        <v>0</v>
      </c>
      <c r="U97" s="8">
        <f t="shared" si="114"/>
        <v>0</v>
      </c>
      <c r="V97" s="8">
        <v>46981</v>
      </c>
      <c r="W97" s="8">
        <f t="shared" si="115"/>
        <v>105.81306306306307</v>
      </c>
      <c r="X97" s="8">
        <v>0</v>
      </c>
      <c r="Y97" s="8">
        <f t="shared" si="116"/>
        <v>0</v>
      </c>
      <c r="Z97" s="8">
        <v>61200</v>
      </c>
      <c r="AA97" s="8">
        <f t="shared" si="117"/>
        <v>137.83783783783784</v>
      </c>
      <c r="AB97" s="8">
        <v>0</v>
      </c>
      <c r="AC97" s="8">
        <f t="shared" si="118"/>
        <v>0</v>
      </c>
      <c r="AD97" s="8">
        <v>10092</v>
      </c>
      <c r="AE97" s="8">
        <f t="shared" si="119"/>
        <v>22.72972972972973</v>
      </c>
      <c r="AF97" s="8">
        <v>150</v>
      </c>
      <c r="AG97" s="8">
        <f t="shared" si="120"/>
        <v>0.33783783783783783</v>
      </c>
      <c r="AH97" s="8">
        <v>0</v>
      </c>
      <c r="AI97" s="8">
        <f t="shared" si="121"/>
        <v>0</v>
      </c>
      <c r="AJ97" s="8">
        <v>0</v>
      </c>
      <c r="AK97" s="8">
        <f t="shared" si="122"/>
        <v>0</v>
      </c>
      <c r="AL97" s="8">
        <v>82184</v>
      </c>
      <c r="AM97" s="8">
        <f t="shared" si="123"/>
        <v>185.09909909909911</v>
      </c>
      <c r="AN97" s="14">
        <f t="shared" si="124"/>
        <v>1770964</v>
      </c>
      <c r="AO97" s="8">
        <f t="shared" si="125"/>
        <v>3988.6576576576576</v>
      </c>
    </row>
    <row r="98" spans="1:41" s="15" customFormat="1" ht="15" customHeight="1" x14ac:dyDescent="0.2">
      <c r="A98" s="11" t="s">
        <v>140</v>
      </c>
      <c r="B98" s="12" t="s">
        <v>141</v>
      </c>
      <c r="C98" s="13">
        <v>475</v>
      </c>
      <c r="D98" s="8">
        <v>204110</v>
      </c>
      <c r="E98" s="8">
        <f t="shared" si="106"/>
        <v>429.70526315789476</v>
      </c>
      <c r="F98" s="8">
        <v>0</v>
      </c>
      <c r="G98" s="8">
        <f t="shared" si="107"/>
        <v>0</v>
      </c>
      <c r="H98" s="8">
        <v>351824</v>
      </c>
      <c r="I98" s="8">
        <f t="shared" si="108"/>
        <v>740.68210526315795</v>
      </c>
      <c r="J98" s="8">
        <v>1373585</v>
      </c>
      <c r="K98" s="8">
        <f t="shared" si="109"/>
        <v>2891.757894736842</v>
      </c>
      <c r="L98" s="8">
        <v>79812</v>
      </c>
      <c r="M98" s="8">
        <f t="shared" si="110"/>
        <v>168.02526315789473</v>
      </c>
      <c r="N98" s="8">
        <v>71131</v>
      </c>
      <c r="O98" s="8">
        <f t="shared" si="111"/>
        <v>149.74947368421053</v>
      </c>
      <c r="P98" s="8">
        <v>136502</v>
      </c>
      <c r="Q98" s="8">
        <f t="shared" si="112"/>
        <v>287.37263157894739</v>
      </c>
      <c r="R98" s="8">
        <v>0</v>
      </c>
      <c r="S98" s="8">
        <f t="shared" si="113"/>
        <v>0</v>
      </c>
      <c r="T98" s="8">
        <v>0</v>
      </c>
      <c r="U98" s="8">
        <f t="shared" si="114"/>
        <v>0</v>
      </c>
      <c r="V98" s="8">
        <v>0</v>
      </c>
      <c r="W98" s="8">
        <f t="shared" si="115"/>
        <v>0</v>
      </c>
      <c r="X98" s="8">
        <v>0</v>
      </c>
      <c r="Y98" s="8">
        <f t="shared" si="116"/>
        <v>0</v>
      </c>
      <c r="Z98" s="8">
        <v>0</v>
      </c>
      <c r="AA98" s="8">
        <f t="shared" si="117"/>
        <v>0</v>
      </c>
      <c r="AB98" s="8">
        <v>0</v>
      </c>
      <c r="AC98" s="8">
        <f t="shared" si="118"/>
        <v>0</v>
      </c>
      <c r="AD98" s="8">
        <v>23200</v>
      </c>
      <c r="AE98" s="8">
        <f t="shared" si="119"/>
        <v>48.842105263157897</v>
      </c>
      <c r="AF98" s="8">
        <v>0</v>
      </c>
      <c r="AG98" s="8">
        <f t="shared" si="120"/>
        <v>0</v>
      </c>
      <c r="AH98" s="8">
        <v>0</v>
      </c>
      <c r="AI98" s="8">
        <f t="shared" si="121"/>
        <v>0</v>
      </c>
      <c r="AJ98" s="8">
        <v>0</v>
      </c>
      <c r="AK98" s="8">
        <f t="shared" si="122"/>
        <v>0</v>
      </c>
      <c r="AL98" s="8">
        <v>0</v>
      </c>
      <c r="AM98" s="8">
        <f t="shared" si="123"/>
        <v>0</v>
      </c>
      <c r="AN98" s="14">
        <f t="shared" si="124"/>
        <v>2240164</v>
      </c>
      <c r="AO98" s="8">
        <f t="shared" si="125"/>
        <v>4716.1347368421057</v>
      </c>
    </row>
    <row r="99" spans="1:41" s="15" customFormat="1" ht="15" customHeight="1" x14ac:dyDescent="0.2">
      <c r="A99" s="16" t="s">
        <v>144</v>
      </c>
      <c r="B99" s="29" t="s">
        <v>145</v>
      </c>
      <c r="C99" s="18">
        <v>381</v>
      </c>
      <c r="D99" s="19">
        <v>171629</v>
      </c>
      <c r="E99" s="19">
        <f t="shared" si="106"/>
        <v>450.46981627296589</v>
      </c>
      <c r="F99" s="19">
        <v>0</v>
      </c>
      <c r="G99" s="19">
        <f t="shared" si="107"/>
        <v>0</v>
      </c>
      <c r="H99" s="19">
        <v>388938</v>
      </c>
      <c r="I99" s="19">
        <f t="shared" si="108"/>
        <v>1020.8346456692914</v>
      </c>
      <c r="J99" s="19">
        <v>1564871</v>
      </c>
      <c r="K99" s="19">
        <f t="shared" si="109"/>
        <v>4107.272965879265</v>
      </c>
      <c r="L99" s="19">
        <v>119688</v>
      </c>
      <c r="M99" s="19">
        <f t="shared" si="110"/>
        <v>314.14173228346459</v>
      </c>
      <c r="N99" s="19">
        <v>84557</v>
      </c>
      <c r="O99" s="19">
        <f t="shared" si="111"/>
        <v>221.93438320209972</v>
      </c>
      <c r="P99" s="19">
        <v>109225</v>
      </c>
      <c r="Q99" s="19">
        <f t="shared" si="112"/>
        <v>286.67979002624674</v>
      </c>
      <c r="R99" s="19">
        <v>44577</v>
      </c>
      <c r="S99" s="19">
        <f t="shared" si="113"/>
        <v>117</v>
      </c>
      <c r="T99" s="19">
        <v>0</v>
      </c>
      <c r="U99" s="19">
        <f t="shared" si="114"/>
        <v>0</v>
      </c>
      <c r="V99" s="19">
        <v>2235</v>
      </c>
      <c r="W99" s="19">
        <f t="shared" si="115"/>
        <v>5.8661417322834648</v>
      </c>
      <c r="X99" s="19">
        <v>0</v>
      </c>
      <c r="Y99" s="19">
        <f t="shared" si="116"/>
        <v>0</v>
      </c>
      <c r="Z99" s="19">
        <v>30361</v>
      </c>
      <c r="AA99" s="19">
        <f t="shared" si="117"/>
        <v>79.687664041994751</v>
      </c>
      <c r="AB99" s="19">
        <v>0</v>
      </c>
      <c r="AC99" s="19">
        <f t="shared" si="118"/>
        <v>0</v>
      </c>
      <c r="AD99" s="19">
        <v>0</v>
      </c>
      <c r="AE99" s="19">
        <f t="shared" si="119"/>
        <v>0</v>
      </c>
      <c r="AF99" s="19">
        <v>0</v>
      </c>
      <c r="AG99" s="19">
        <f t="shared" si="120"/>
        <v>0</v>
      </c>
      <c r="AH99" s="19">
        <v>0</v>
      </c>
      <c r="AI99" s="19">
        <f t="shared" si="121"/>
        <v>0</v>
      </c>
      <c r="AJ99" s="19">
        <v>0</v>
      </c>
      <c r="AK99" s="19">
        <f t="shared" si="122"/>
        <v>0</v>
      </c>
      <c r="AL99" s="19">
        <v>0</v>
      </c>
      <c r="AM99" s="19">
        <f t="shared" si="123"/>
        <v>0</v>
      </c>
      <c r="AN99" s="20">
        <f t="shared" si="124"/>
        <v>2516081</v>
      </c>
      <c r="AO99" s="8">
        <f t="shared" si="125"/>
        <v>6603.8871391076118</v>
      </c>
    </row>
    <row r="100" spans="1:41" s="15" customFormat="1" ht="15" customHeight="1" x14ac:dyDescent="0.2">
      <c r="A100" s="5" t="s">
        <v>146</v>
      </c>
      <c r="B100" s="6" t="s">
        <v>147</v>
      </c>
      <c r="C100" s="7">
        <v>43</v>
      </c>
      <c r="D100" s="9">
        <v>0</v>
      </c>
      <c r="E100" s="9">
        <f t="shared" si="106"/>
        <v>0</v>
      </c>
      <c r="F100" s="9">
        <v>0</v>
      </c>
      <c r="G100" s="9">
        <f t="shared" si="107"/>
        <v>0</v>
      </c>
      <c r="H100" s="9">
        <v>62992</v>
      </c>
      <c r="I100" s="9">
        <f t="shared" si="108"/>
        <v>1464.9302325581396</v>
      </c>
      <c r="J100" s="9">
        <v>168257</v>
      </c>
      <c r="K100" s="9">
        <f t="shared" si="109"/>
        <v>3912.953488372093</v>
      </c>
      <c r="L100" s="9">
        <v>0</v>
      </c>
      <c r="M100" s="9">
        <f t="shared" si="110"/>
        <v>0</v>
      </c>
      <c r="N100" s="9">
        <v>0</v>
      </c>
      <c r="O100" s="9">
        <f t="shared" si="111"/>
        <v>0</v>
      </c>
      <c r="P100" s="9">
        <v>0</v>
      </c>
      <c r="Q100" s="9">
        <f t="shared" si="112"/>
        <v>0</v>
      </c>
      <c r="R100" s="9">
        <v>0</v>
      </c>
      <c r="S100" s="9">
        <f t="shared" si="113"/>
        <v>0</v>
      </c>
      <c r="T100" s="9">
        <v>0</v>
      </c>
      <c r="U100" s="9">
        <f t="shared" si="114"/>
        <v>0</v>
      </c>
      <c r="V100" s="9">
        <v>0</v>
      </c>
      <c r="W100" s="9">
        <f t="shared" si="115"/>
        <v>0</v>
      </c>
      <c r="X100" s="9">
        <v>0</v>
      </c>
      <c r="Y100" s="9">
        <f t="shared" si="116"/>
        <v>0</v>
      </c>
      <c r="Z100" s="9">
        <v>0</v>
      </c>
      <c r="AA100" s="9">
        <f t="shared" si="117"/>
        <v>0</v>
      </c>
      <c r="AB100" s="9">
        <v>0</v>
      </c>
      <c r="AC100" s="9">
        <f t="shared" si="118"/>
        <v>0</v>
      </c>
      <c r="AD100" s="9">
        <v>0</v>
      </c>
      <c r="AE100" s="9">
        <f t="shared" si="119"/>
        <v>0</v>
      </c>
      <c r="AF100" s="9">
        <v>0</v>
      </c>
      <c r="AG100" s="9">
        <f t="shared" si="120"/>
        <v>0</v>
      </c>
      <c r="AH100" s="9">
        <v>0</v>
      </c>
      <c r="AI100" s="9">
        <f t="shared" si="121"/>
        <v>0</v>
      </c>
      <c r="AJ100" s="9">
        <v>0</v>
      </c>
      <c r="AK100" s="9">
        <f t="shared" si="122"/>
        <v>0</v>
      </c>
      <c r="AL100" s="9">
        <v>0</v>
      </c>
      <c r="AM100" s="9">
        <f t="shared" si="123"/>
        <v>0</v>
      </c>
      <c r="AN100" s="10">
        <f t="shared" si="124"/>
        <v>231249</v>
      </c>
      <c r="AO100" s="8">
        <f t="shared" si="125"/>
        <v>5377.8837209302328</v>
      </c>
    </row>
    <row r="101" spans="1:41" ht="15" customHeight="1" x14ac:dyDescent="0.2">
      <c r="A101" s="11" t="s">
        <v>148</v>
      </c>
      <c r="B101" s="12" t="s">
        <v>149</v>
      </c>
      <c r="C101" s="13">
        <v>110</v>
      </c>
      <c r="D101" s="8">
        <v>4000</v>
      </c>
      <c r="E101" s="8">
        <f t="shared" si="106"/>
        <v>36.363636363636367</v>
      </c>
      <c r="F101" s="8">
        <v>1486</v>
      </c>
      <c r="G101" s="8">
        <f t="shared" si="107"/>
        <v>13.50909090909091</v>
      </c>
      <c r="H101" s="8">
        <v>244526</v>
      </c>
      <c r="I101" s="8">
        <f t="shared" si="108"/>
        <v>2222.9636363636364</v>
      </c>
      <c r="J101" s="8">
        <v>212069</v>
      </c>
      <c r="K101" s="8">
        <f t="shared" si="109"/>
        <v>1927.9</v>
      </c>
      <c r="L101" s="8">
        <v>5400</v>
      </c>
      <c r="M101" s="8">
        <f t="shared" si="110"/>
        <v>49.090909090909093</v>
      </c>
      <c r="N101" s="8">
        <v>35646</v>
      </c>
      <c r="O101" s="8">
        <f t="shared" si="111"/>
        <v>324.05454545454546</v>
      </c>
      <c r="P101" s="8">
        <v>0</v>
      </c>
      <c r="Q101" s="8">
        <f t="shared" si="112"/>
        <v>0</v>
      </c>
      <c r="R101" s="8">
        <v>26059</v>
      </c>
      <c r="S101" s="8">
        <f t="shared" si="113"/>
        <v>236.9</v>
      </c>
      <c r="T101" s="8">
        <v>0</v>
      </c>
      <c r="U101" s="8">
        <f t="shared" si="114"/>
        <v>0</v>
      </c>
      <c r="V101" s="8">
        <v>0</v>
      </c>
      <c r="W101" s="8">
        <f t="shared" si="115"/>
        <v>0</v>
      </c>
      <c r="X101" s="8">
        <v>0</v>
      </c>
      <c r="Y101" s="8">
        <f t="shared" si="116"/>
        <v>0</v>
      </c>
      <c r="Z101" s="8">
        <v>0</v>
      </c>
      <c r="AA101" s="8">
        <f t="shared" si="117"/>
        <v>0</v>
      </c>
      <c r="AB101" s="8">
        <v>0</v>
      </c>
      <c r="AC101" s="8">
        <f t="shared" si="118"/>
        <v>0</v>
      </c>
      <c r="AD101" s="8">
        <v>0</v>
      </c>
      <c r="AE101" s="8">
        <f t="shared" si="119"/>
        <v>0</v>
      </c>
      <c r="AF101" s="8">
        <v>0</v>
      </c>
      <c r="AG101" s="8">
        <f t="shared" si="120"/>
        <v>0</v>
      </c>
      <c r="AH101" s="8">
        <v>0</v>
      </c>
      <c r="AI101" s="8">
        <f t="shared" si="121"/>
        <v>0</v>
      </c>
      <c r="AJ101" s="8">
        <v>0</v>
      </c>
      <c r="AK101" s="8">
        <f t="shared" si="122"/>
        <v>0</v>
      </c>
      <c r="AL101" s="8">
        <v>0</v>
      </c>
      <c r="AM101" s="8">
        <f t="shared" si="123"/>
        <v>0</v>
      </c>
      <c r="AN101" s="14">
        <f t="shared" si="124"/>
        <v>529186</v>
      </c>
      <c r="AO101" s="8">
        <f t="shared" si="125"/>
        <v>4810.7818181818184</v>
      </c>
    </row>
    <row r="102" spans="1:41" ht="15" customHeight="1" x14ac:dyDescent="0.2">
      <c r="A102" s="11" t="s">
        <v>150</v>
      </c>
      <c r="B102" s="28" t="s">
        <v>151</v>
      </c>
      <c r="C102" s="13">
        <v>324</v>
      </c>
      <c r="D102" s="8">
        <v>0</v>
      </c>
      <c r="E102" s="8">
        <f t="shared" si="106"/>
        <v>0</v>
      </c>
      <c r="F102" s="8">
        <v>0</v>
      </c>
      <c r="G102" s="8">
        <f t="shared" si="107"/>
        <v>0</v>
      </c>
      <c r="H102" s="8">
        <v>298287</v>
      </c>
      <c r="I102" s="8">
        <f t="shared" si="108"/>
        <v>920.63888888888891</v>
      </c>
      <c r="J102" s="8">
        <v>699972</v>
      </c>
      <c r="K102" s="8">
        <f t="shared" si="109"/>
        <v>2160.4074074074074</v>
      </c>
      <c r="L102" s="8">
        <v>0</v>
      </c>
      <c r="M102" s="8">
        <f t="shared" si="110"/>
        <v>0</v>
      </c>
      <c r="N102" s="8">
        <v>29887</v>
      </c>
      <c r="O102" s="8">
        <f t="shared" si="111"/>
        <v>92.243827160493822</v>
      </c>
      <c r="P102" s="8">
        <v>518421</v>
      </c>
      <c r="Q102" s="8">
        <f t="shared" si="112"/>
        <v>1600.0648148148148</v>
      </c>
      <c r="R102" s="8">
        <v>0</v>
      </c>
      <c r="S102" s="8">
        <f t="shared" si="113"/>
        <v>0</v>
      </c>
      <c r="T102" s="8">
        <v>0</v>
      </c>
      <c r="U102" s="8">
        <f t="shared" si="114"/>
        <v>0</v>
      </c>
      <c r="V102" s="8">
        <v>0</v>
      </c>
      <c r="W102" s="8">
        <f t="shared" si="115"/>
        <v>0</v>
      </c>
      <c r="X102" s="8">
        <v>0</v>
      </c>
      <c r="Y102" s="8">
        <f t="shared" si="116"/>
        <v>0</v>
      </c>
      <c r="Z102" s="8">
        <v>0</v>
      </c>
      <c r="AA102" s="8">
        <f t="shared" si="117"/>
        <v>0</v>
      </c>
      <c r="AB102" s="8">
        <v>0</v>
      </c>
      <c r="AC102" s="8">
        <f t="shared" si="118"/>
        <v>0</v>
      </c>
      <c r="AD102" s="8">
        <v>69095</v>
      </c>
      <c r="AE102" s="8">
        <f t="shared" si="119"/>
        <v>213.25617283950618</v>
      </c>
      <c r="AF102" s="8">
        <v>0</v>
      </c>
      <c r="AG102" s="8">
        <f t="shared" si="120"/>
        <v>0</v>
      </c>
      <c r="AH102" s="8">
        <v>0</v>
      </c>
      <c r="AI102" s="8">
        <f t="shared" si="121"/>
        <v>0</v>
      </c>
      <c r="AJ102" s="8">
        <v>0</v>
      </c>
      <c r="AK102" s="8">
        <f t="shared" si="122"/>
        <v>0</v>
      </c>
      <c r="AL102" s="8">
        <v>0</v>
      </c>
      <c r="AM102" s="8">
        <f t="shared" si="123"/>
        <v>0</v>
      </c>
      <c r="AN102" s="14">
        <f t="shared" si="124"/>
        <v>1615662</v>
      </c>
      <c r="AO102" s="8">
        <f t="shared" si="125"/>
        <v>4986.6111111111113</v>
      </c>
    </row>
    <row r="103" spans="1:41" s="15" customFormat="1" ht="15" customHeight="1" x14ac:dyDescent="0.2">
      <c r="A103" s="11" t="s">
        <v>152</v>
      </c>
      <c r="B103" s="12" t="s">
        <v>153</v>
      </c>
      <c r="C103" s="13">
        <v>81</v>
      </c>
      <c r="D103" s="8">
        <v>0</v>
      </c>
      <c r="E103" s="8">
        <f t="shared" si="106"/>
        <v>0</v>
      </c>
      <c r="F103" s="8">
        <v>10889</v>
      </c>
      <c r="G103" s="8">
        <f t="shared" si="107"/>
        <v>134.4320987654321</v>
      </c>
      <c r="H103" s="8">
        <v>223916</v>
      </c>
      <c r="I103" s="8">
        <f t="shared" si="108"/>
        <v>2764.3950617283949</v>
      </c>
      <c r="J103" s="8">
        <v>188041</v>
      </c>
      <c r="K103" s="8">
        <f t="shared" si="109"/>
        <v>2321.4938271604938</v>
      </c>
      <c r="L103" s="8">
        <v>0</v>
      </c>
      <c r="M103" s="8">
        <f t="shared" si="110"/>
        <v>0</v>
      </c>
      <c r="N103" s="8">
        <v>5845</v>
      </c>
      <c r="O103" s="8">
        <f t="shared" si="111"/>
        <v>72.160493827160494</v>
      </c>
      <c r="P103" s="8">
        <v>62500</v>
      </c>
      <c r="Q103" s="8">
        <f t="shared" si="112"/>
        <v>771.60493827160496</v>
      </c>
      <c r="R103" s="8">
        <v>10011</v>
      </c>
      <c r="S103" s="8">
        <f t="shared" si="113"/>
        <v>123.5925925925926</v>
      </c>
      <c r="T103" s="8">
        <v>0</v>
      </c>
      <c r="U103" s="8">
        <f t="shared" si="114"/>
        <v>0</v>
      </c>
      <c r="V103" s="8">
        <v>0</v>
      </c>
      <c r="W103" s="8">
        <f t="shared" si="115"/>
        <v>0</v>
      </c>
      <c r="X103" s="8">
        <v>0</v>
      </c>
      <c r="Y103" s="8">
        <f t="shared" si="116"/>
        <v>0</v>
      </c>
      <c r="Z103" s="8">
        <v>16520</v>
      </c>
      <c r="AA103" s="8">
        <f t="shared" si="117"/>
        <v>203.95061728395061</v>
      </c>
      <c r="AB103" s="8">
        <v>0</v>
      </c>
      <c r="AC103" s="8">
        <f t="shared" si="118"/>
        <v>0</v>
      </c>
      <c r="AD103" s="8">
        <v>0</v>
      </c>
      <c r="AE103" s="8">
        <f t="shared" si="119"/>
        <v>0</v>
      </c>
      <c r="AF103" s="8">
        <v>0</v>
      </c>
      <c r="AG103" s="8">
        <f t="shared" si="120"/>
        <v>0</v>
      </c>
      <c r="AH103" s="8">
        <v>0</v>
      </c>
      <c r="AI103" s="8">
        <f t="shared" si="121"/>
        <v>0</v>
      </c>
      <c r="AJ103" s="8">
        <v>0</v>
      </c>
      <c r="AK103" s="8">
        <f t="shared" si="122"/>
        <v>0</v>
      </c>
      <c r="AL103" s="8">
        <v>0</v>
      </c>
      <c r="AM103" s="8">
        <f t="shared" si="123"/>
        <v>0</v>
      </c>
      <c r="AN103" s="14">
        <f t="shared" si="124"/>
        <v>517722</v>
      </c>
      <c r="AO103" s="8">
        <f t="shared" si="125"/>
        <v>6391.6296296296296</v>
      </c>
    </row>
    <row r="104" spans="1:41" s="15" customFormat="1" ht="15" customHeight="1" x14ac:dyDescent="0.2">
      <c r="A104" s="16" t="s">
        <v>154</v>
      </c>
      <c r="B104" s="29" t="s">
        <v>155</v>
      </c>
      <c r="C104" s="18">
        <v>676</v>
      </c>
      <c r="D104" s="19">
        <v>266631</v>
      </c>
      <c r="E104" s="19">
        <f t="shared" si="106"/>
        <v>394.42455621301775</v>
      </c>
      <c r="F104" s="19">
        <v>0</v>
      </c>
      <c r="G104" s="19">
        <f t="shared" si="107"/>
        <v>0</v>
      </c>
      <c r="H104" s="19">
        <v>319952</v>
      </c>
      <c r="I104" s="19">
        <f t="shared" si="108"/>
        <v>473.30177514792899</v>
      </c>
      <c r="J104" s="19">
        <v>2972555</v>
      </c>
      <c r="K104" s="19">
        <f t="shared" si="109"/>
        <v>4397.2707100591715</v>
      </c>
      <c r="L104" s="19">
        <v>0</v>
      </c>
      <c r="M104" s="19">
        <f t="shared" si="110"/>
        <v>0</v>
      </c>
      <c r="N104" s="19">
        <v>0</v>
      </c>
      <c r="O104" s="19">
        <f t="shared" si="111"/>
        <v>0</v>
      </c>
      <c r="P104" s="19">
        <v>62301</v>
      </c>
      <c r="Q104" s="19">
        <f t="shared" si="112"/>
        <v>92.161242603550292</v>
      </c>
      <c r="R104" s="19">
        <v>59630</v>
      </c>
      <c r="S104" s="19">
        <f t="shared" si="113"/>
        <v>88.210059171597635</v>
      </c>
      <c r="T104" s="19">
        <v>0</v>
      </c>
      <c r="U104" s="19">
        <f t="shared" si="114"/>
        <v>0</v>
      </c>
      <c r="V104" s="19">
        <v>32123</v>
      </c>
      <c r="W104" s="19">
        <f t="shared" si="115"/>
        <v>47.519230769230766</v>
      </c>
      <c r="X104" s="19">
        <v>0</v>
      </c>
      <c r="Y104" s="19">
        <f t="shared" si="116"/>
        <v>0</v>
      </c>
      <c r="Z104" s="19">
        <v>0</v>
      </c>
      <c r="AA104" s="19">
        <f t="shared" si="117"/>
        <v>0</v>
      </c>
      <c r="AB104" s="19">
        <v>0</v>
      </c>
      <c r="AC104" s="19">
        <f t="shared" si="118"/>
        <v>0</v>
      </c>
      <c r="AD104" s="19">
        <v>52167</v>
      </c>
      <c r="AE104" s="19">
        <f t="shared" si="119"/>
        <v>77.17011834319527</v>
      </c>
      <c r="AF104" s="19">
        <v>0</v>
      </c>
      <c r="AG104" s="19">
        <f t="shared" si="120"/>
        <v>0</v>
      </c>
      <c r="AH104" s="19">
        <v>0</v>
      </c>
      <c r="AI104" s="19">
        <f t="shared" si="121"/>
        <v>0</v>
      </c>
      <c r="AJ104" s="19">
        <v>0</v>
      </c>
      <c r="AK104" s="19">
        <f t="shared" si="122"/>
        <v>0</v>
      </c>
      <c r="AL104" s="19">
        <v>0</v>
      </c>
      <c r="AM104" s="19">
        <f t="shared" si="123"/>
        <v>0</v>
      </c>
      <c r="AN104" s="20">
        <f t="shared" si="124"/>
        <v>3765359</v>
      </c>
      <c r="AO104" s="8">
        <f t="shared" si="125"/>
        <v>5570.0576923076924</v>
      </c>
    </row>
    <row r="105" spans="1:41" s="32" customFormat="1" ht="15" customHeight="1" x14ac:dyDescent="0.2">
      <c r="A105" s="5" t="s">
        <v>156</v>
      </c>
      <c r="B105" s="6" t="s">
        <v>157</v>
      </c>
      <c r="C105" s="7">
        <v>279</v>
      </c>
      <c r="D105" s="9">
        <v>105394</v>
      </c>
      <c r="E105" s="9">
        <f t="shared" si="106"/>
        <v>377.7562724014337</v>
      </c>
      <c r="F105" s="9">
        <v>0</v>
      </c>
      <c r="G105" s="9">
        <f t="shared" si="107"/>
        <v>0</v>
      </c>
      <c r="H105" s="9">
        <v>282369</v>
      </c>
      <c r="I105" s="9">
        <f t="shared" si="108"/>
        <v>1012.0752688172043</v>
      </c>
      <c r="J105" s="9">
        <v>1133112</v>
      </c>
      <c r="K105" s="9">
        <f t="shared" si="109"/>
        <v>4061.3333333333335</v>
      </c>
      <c r="L105" s="9">
        <v>46179</v>
      </c>
      <c r="M105" s="9">
        <f t="shared" si="110"/>
        <v>165.51612903225808</v>
      </c>
      <c r="N105" s="9">
        <v>0</v>
      </c>
      <c r="O105" s="9">
        <f t="shared" si="111"/>
        <v>0</v>
      </c>
      <c r="P105" s="9">
        <v>68455</v>
      </c>
      <c r="Q105" s="9">
        <f t="shared" si="112"/>
        <v>245.35842293906811</v>
      </c>
      <c r="R105" s="9">
        <v>57857</v>
      </c>
      <c r="S105" s="9">
        <f t="shared" si="113"/>
        <v>207.37275985663084</v>
      </c>
      <c r="T105" s="9">
        <v>0</v>
      </c>
      <c r="U105" s="9">
        <f t="shared" si="114"/>
        <v>0</v>
      </c>
      <c r="V105" s="9">
        <v>0</v>
      </c>
      <c r="W105" s="9">
        <f t="shared" si="115"/>
        <v>0</v>
      </c>
      <c r="X105" s="9">
        <v>0</v>
      </c>
      <c r="Y105" s="9">
        <f t="shared" si="116"/>
        <v>0</v>
      </c>
      <c r="Z105" s="9">
        <v>0</v>
      </c>
      <c r="AA105" s="9">
        <f t="shared" si="117"/>
        <v>0</v>
      </c>
      <c r="AB105" s="9">
        <v>0</v>
      </c>
      <c r="AC105" s="9">
        <f t="shared" si="118"/>
        <v>0</v>
      </c>
      <c r="AD105" s="9">
        <v>62421</v>
      </c>
      <c r="AE105" s="9">
        <f t="shared" si="119"/>
        <v>223.73118279569891</v>
      </c>
      <c r="AF105" s="9">
        <v>0</v>
      </c>
      <c r="AG105" s="9">
        <f t="shared" si="120"/>
        <v>0</v>
      </c>
      <c r="AH105" s="9">
        <v>0</v>
      </c>
      <c r="AI105" s="9">
        <f t="shared" si="121"/>
        <v>0</v>
      </c>
      <c r="AJ105" s="9">
        <v>0</v>
      </c>
      <c r="AK105" s="9">
        <f t="shared" si="122"/>
        <v>0</v>
      </c>
      <c r="AL105" s="9">
        <v>0</v>
      </c>
      <c r="AM105" s="9">
        <f t="shared" si="123"/>
        <v>0</v>
      </c>
      <c r="AN105" s="10">
        <f t="shared" si="124"/>
        <v>1755787</v>
      </c>
      <c r="AO105" s="8">
        <f t="shared" si="125"/>
        <v>6293.1433691756274</v>
      </c>
    </row>
    <row r="106" spans="1:41" ht="15" customHeight="1" x14ac:dyDescent="0.2">
      <c r="A106" s="11" t="s">
        <v>158</v>
      </c>
      <c r="B106" s="12" t="s">
        <v>159</v>
      </c>
      <c r="C106" s="13">
        <v>500</v>
      </c>
      <c r="D106" s="8">
        <v>0</v>
      </c>
      <c r="E106" s="8">
        <f t="shared" si="106"/>
        <v>0</v>
      </c>
      <c r="F106" s="8">
        <v>0</v>
      </c>
      <c r="G106" s="8">
        <f t="shared" si="107"/>
        <v>0</v>
      </c>
      <c r="H106" s="8">
        <v>304117</v>
      </c>
      <c r="I106" s="8">
        <f t="shared" si="108"/>
        <v>608.23400000000004</v>
      </c>
      <c r="J106" s="8">
        <v>1725313</v>
      </c>
      <c r="K106" s="8">
        <f t="shared" si="109"/>
        <v>3450.6260000000002</v>
      </c>
      <c r="L106" s="8">
        <v>58552</v>
      </c>
      <c r="M106" s="8">
        <f t="shared" si="110"/>
        <v>117.104</v>
      </c>
      <c r="N106" s="8">
        <v>63288</v>
      </c>
      <c r="O106" s="8">
        <f t="shared" si="111"/>
        <v>126.57599999999999</v>
      </c>
      <c r="P106" s="8">
        <v>39230</v>
      </c>
      <c r="Q106" s="8">
        <f t="shared" si="112"/>
        <v>78.459999999999994</v>
      </c>
      <c r="R106" s="8">
        <v>78863</v>
      </c>
      <c r="S106" s="8">
        <f t="shared" si="113"/>
        <v>157.726</v>
      </c>
      <c r="T106" s="8">
        <v>0</v>
      </c>
      <c r="U106" s="8">
        <f t="shared" si="114"/>
        <v>0</v>
      </c>
      <c r="V106" s="8">
        <v>42598</v>
      </c>
      <c r="W106" s="8">
        <f t="shared" si="115"/>
        <v>85.195999999999998</v>
      </c>
      <c r="X106" s="8">
        <v>0</v>
      </c>
      <c r="Y106" s="8">
        <f t="shared" si="116"/>
        <v>0</v>
      </c>
      <c r="Z106" s="8">
        <v>0</v>
      </c>
      <c r="AA106" s="8">
        <f t="shared" si="117"/>
        <v>0</v>
      </c>
      <c r="AB106" s="8">
        <v>0</v>
      </c>
      <c r="AC106" s="8">
        <f t="shared" si="118"/>
        <v>0</v>
      </c>
      <c r="AD106" s="8">
        <v>26302</v>
      </c>
      <c r="AE106" s="8">
        <f t="shared" si="119"/>
        <v>52.603999999999999</v>
      </c>
      <c r="AF106" s="8">
        <v>0</v>
      </c>
      <c r="AG106" s="8">
        <f t="shared" si="120"/>
        <v>0</v>
      </c>
      <c r="AH106" s="8">
        <v>0</v>
      </c>
      <c r="AI106" s="8">
        <f t="shared" si="121"/>
        <v>0</v>
      </c>
      <c r="AJ106" s="8">
        <v>0</v>
      </c>
      <c r="AK106" s="8">
        <f t="shared" si="122"/>
        <v>0</v>
      </c>
      <c r="AL106" s="8">
        <v>900</v>
      </c>
      <c r="AM106" s="8">
        <f t="shared" si="123"/>
        <v>1.8</v>
      </c>
      <c r="AN106" s="14">
        <f t="shared" si="124"/>
        <v>2339163</v>
      </c>
      <c r="AO106" s="8">
        <f t="shared" si="125"/>
        <v>4678.326</v>
      </c>
    </row>
    <row r="107" spans="1:41" ht="15" customHeight="1" x14ac:dyDescent="0.2">
      <c r="A107" s="11" t="s">
        <v>160</v>
      </c>
      <c r="B107" s="28" t="s">
        <v>161</v>
      </c>
      <c r="C107" s="13">
        <v>399</v>
      </c>
      <c r="D107" s="8">
        <v>126101</v>
      </c>
      <c r="E107" s="8">
        <f t="shared" si="106"/>
        <v>316.04260651629073</v>
      </c>
      <c r="F107" s="8">
        <v>0</v>
      </c>
      <c r="G107" s="8">
        <f t="shared" si="107"/>
        <v>0</v>
      </c>
      <c r="H107" s="8">
        <v>335436</v>
      </c>
      <c r="I107" s="8">
        <f t="shared" si="108"/>
        <v>840.69172932330832</v>
      </c>
      <c r="J107" s="8">
        <v>1267205</v>
      </c>
      <c r="K107" s="8">
        <f t="shared" si="109"/>
        <v>3175.9523809523807</v>
      </c>
      <c r="L107" s="8">
        <v>54510</v>
      </c>
      <c r="M107" s="8">
        <f t="shared" si="110"/>
        <v>136.61654135338347</v>
      </c>
      <c r="N107" s="8">
        <v>0</v>
      </c>
      <c r="O107" s="8">
        <f t="shared" si="111"/>
        <v>0</v>
      </c>
      <c r="P107" s="8">
        <v>0</v>
      </c>
      <c r="Q107" s="8">
        <f t="shared" si="112"/>
        <v>0</v>
      </c>
      <c r="R107" s="8">
        <v>49824</v>
      </c>
      <c r="S107" s="8">
        <f t="shared" si="113"/>
        <v>124.87218045112782</v>
      </c>
      <c r="T107" s="8">
        <v>0</v>
      </c>
      <c r="U107" s="8">
        <f t="shared" si="114"/>
        <v>0</v>
      </c>
      <c r="V107" s="8">
        <v>5449</v>
      </c>
      <c r="W107" s="8">
        <f t="shared" si="115"/>
        <v>13.656641604010025</v>
      </c>
      <c r="X107" s="8">
        <v>0</v>
      </c>
      <c r="Y107" s="8">
        <f t="shared" si="116"/>
        <v>0</v>
      </c>
      <c r="Z107" s="8">
        <v>0</v>
      </c>
      <c r="AA107" s="8">
        <f t="shared" si="117"/>
        <v>0</v>
      </c>
      <c r="AB107" s="8">
        <v>0</v>
      </c>
      <c r="AC107" s="8">
        <f t="shared" si="118"/>
        <v>0</v>
      </c>
      <c r="AD107" s="8">
        <v>35780</v>
      </c>
      <c r="AE107" s="8">
        <f t="shared" si="119"/>
        <v>89.674185463659143</v>
      </c>
      <c r="AF107" s="8">
        <v>0</v>
      </c>
      <c r="AG107" s="8">
        <f t="shared" si="120"/>
        <v>0</v>
      </c>
      <c r="AH107" s="8">
        <v>0</v>
      </c>
      <c r="AI107" s="8">
        <f t="shared" si="121"/>
        <v>0</v>
      </c>
      <c r="AJ107" s="8">
        <v>0</v>
      </c>
      <c r="AK107" s="8">
        <f t="shared" si="122"/>
        <v>0</v>
      </c>
      <c r="AL107" s="8">
        <v>0</v>
      </c>
      <c r="AM107" s="8">
        <f t="shared" si="123"/>
        <v>0</v>
      </c>
      <c r="AN107" s="14">
        <f t="shared" si="124"/>
        <v>1874305</v>
      </c>
      <c r="AO107" s="8">
        <f t="shared" si="125"/>
        <v>4697.5062656641603</v>
      </c>
    </row>
    <row r="108" spans="1:41" s="15" customFormat="1" ht="15" customHeight="1" x14ac:dyDescent="0.2">
      <c r="A108" s="11" t="s">
        <v>164</v>
      </c>
      <c r="B108" s="28" t="s">
        <v>165</v>
      </c>
      <c r="C108" s="13">
        <v>169</v>
      </c>
      <c r="D108" s="8">
        <v>39757</v>
      </c>
      <c r="E108" s="8">
        <f t="shared" si="106"/>
        <v>235.24852071005918</v>
      </c>
      <c r="F108" s="8">
        <v>0</v>
      </c>
      <c r="G108" s="8">
        <f t="shared" si="107"/>
        <v>0</v>
      </c>
      <c r="H108" s="8">
        <v>66000</v>
      </c>
      <c r="I108" s="8">
        <f t="shared" si="108"/>
        <v>390.53254437869822</v>
      </c>
      <c r="J108" s="8">
        <v>135630</v>
      </c>
      <c r="K108" s="8">
        <f t="shared" si="109"/>
        <v>802.54437869822482</v>
      </c>
      <c r="L108" s="8">
        <v>95940</v>
      </c>
      <c r="M108" s="8">
        <f t="shared" si="110"/>
        <v>567.69230769230774</v>
      </c>
      <c r="N108" s="8">
        <v>92079</v>
      </c>
      <c r="O108" s="8">
        <f t="shared" si="111"/>
        <v>544.84615384615381</v>
      </c>
      <c r="P108" s="8">
        <v>40217</v>
      </c>
      <c r="Q108" s="8">
        <f t="shared" si="112"/>
        <v>237.97041420118344</v>
      </c>
      <c r="R108" s="8">
        <v>0</v>
      </c>
      <c r="S108" s="8">
        <f t="shared" si="113"/>
        <v>0</v>
      </c>
      <c r="T108" s="8">
        <v>0</v>
      </c>
      <c r="U108" s="8">
        <f t="shared" si="114"/>
        <v>0</v>
      </c>
      <c r="V108" s="8">
        <v>0</v>
      </c>
      <c r="W108" s="8">
        <f t="shared" si="115"/>
        <v>0</v>
      </c>
      <c r="X108" s="8">
        <v>0</v>
      </c>
      <c r="Y108" s="8">
        <f t="shared" si="116"/>
        <v>0</v>
      </c>
      <c r="Z108" s="8">
        <v>0</v>
      </c>
      <c r="AA108" s="8">
        <f t="shared" si="117"/>
        <v>0</v>
      </c>
      <c r="AB108" s="8">
        <v>0</v>
      </c>
      <c r="AC108" s="8">
        <f t="shared" si="118"/>
        <v>0</v>
      </c>
      <c r="AD108" s="8">
        <v>3638</v>
      </c>
      <c r="AE108" s="8">
        <f t="shared" si="119"/>
        <v>21.526627218934912</v>
      </c>
      <c r="AF108" s="8">
        <v>0</v>
      </c>
      <c r="AG108" s="8">
        <f t="shared" si="120"/>
        <v>0</v>
      </c>
      <c r="AH108" s="8">
        <v>0</v>
      </c>
      <c r="AI108" s="8">
        <f t="shared" si="121"/>
        <v>0</v>
      </c>
      <c r="AJ108" s="8">
        <v>0</v>
      </c>
      <c r="AK108" s="8">
        <f t="shared" si="122"/>
        <v>0</v>
      </c>
      <c r="AL108" s="8">
        <v>0</v>
      </c>
      <c r="AM108" s="8">
        <f t="shared" si="123"/>
        <v>0</v>
      </c>
      <c r="AN108" s="14">
        <f t="shared" si="124"/>
        <v>473261</v>
      </c>
      <c r="AO108" s="8">
        <f t="shared" si="125"/>
        <v>2800.3609467455622</v>
      </c>
    </row>
    <row r="109" spans="1:41" s="15" customFormat="1" ht="15" customHeight="1" x14ac:dyDescent="0.2">
      <c r="A109" s="16" t="s">
        <v>166</v>
      </c>
      <c r="B109" s="29" t="s">
        <v>167</v>
      </c>
      <c r="C109" s="18">
        <v>649</v>
      </c>
      <c r="D109" s="19">
        <v>0</v>
      </c>
      <c r="E109" s="19">
        <f t="shared" si="106"/>
        <v>0</v>
      </c>
      <c r="F109" s="19">
        <v>17500</v>
      </c>
      <c r="G109" s="19">
        <f t="shared" si="107"/>
        <v>26.964560862865948</v>
      </c>
      <c r="H109" s="19">
        <v>401029</v>
      </c>
      <c r="I109" s="19">
        <f t="shared" si="108"/>
        <v>617.91833590138674</v>
      </c>
      <c r="J109" s="19">
        <v>2406866</v>
      </c>
      <c r="K109" s="19">
        <f t="shared" si="109"/>
        <v>3708.5762711864409</v>
      </c>
      <c r="L109" s="19">
        <v>156037</v>
      </c>
      <c r="M109" s="19">
        <f t="shared" si="110"/>
        <v>240.42681047765794</v>
      </c>
      <c r="N109" s="19">
        <v>133988</v>
      </c>
      <c r="O109" s="19">
        <f t="shared" si="111"/>
        <v>206.45300462249614</v>
      </c>
      <c r="P109" s="19">
        <v>255022</v>
      </c>
      <c r="Q109" s="19">
        <f t="shared" si="112"/>
        <v>392.94607087827427</v>
      </c>
      <c r="R109" s="19">
        <v>632187</v>
      </c>
      <c r="S109" s="19">
        <f t="shared" si="113"/>
        <v>974.09399075500767</v>
      </c>
      <c r="T109" s="19">
        <v>0</v>
      </c>
      <c r="U109" s="19">
        <f t="shared" si="114"/>
        <v>0</v>
      </c>
      <c r="V109" s="19">
        <v>66538</v>
      </c>
      <c r="W109" s="19">
        <f t="shared" si="115"/>
        <v>102.52388289676425</v>
      </c>
      <c r="X109" s="19">
        <v>0</v>
      </c>
      <c r="Y109" s="19">
        <f t="shared" si="116"/>
        <v>0</v>
      </c>
      <c r="Z109" s="19">
        <v>0</v>
      </c>
      <c r="AA109" s="19">
        <f t="shared" si="117"/>
        <v>0</v>
      </c>
      <c r="AB109" s="19">
        <v>0</v>
      </c>
      <c r="AC109" s="19">
        <f t="shared" si="118"/>
        <v>0</v>
      </c>
      <c r="AD109" s="19">
        <v>68947</v>
      </c>
      <c r="AE109" s="19">
        <f t="shared" si="119"/>
        <v>106.23574730354392</v>
      </c>
      <c r="AF109" s="19">
        <v>0</v>
      </c>
      <c r="AG109" s="19">
        <f t="shared" si="120"/>
        <v>0</v>
      </c>
      <c r="AH109" s="19">
        <v>0</v>
      </c>
      <c r="AI109" s="19">
        <f t="shared" si="121"/>
        <v>0</v>
      </c>
      <c r="AJ109" s="19">
        <v>0</v>
      </c>
      <c r="AK109" s="19">
        <f t="shared" si="122"/>
        <v>0</v>
      </c>
      <c r="AL109" s="19">
        <v>0</v>
      </c>
      <c r="AM109" s="19">
        <f t="shared" si="123"/>
        <v>0</v>
      </c>
      <c r="AN109" s="20">
        <f t="shared" si="124"/>
        <v>4138114</v>
      </c>
      <c r="AO109" s="8">
        <f t="shared" si="125"/>
        <v>6376.1386748844379</v>
      </c>
    </row>
    <row r="110" spans="1:41" s="32" customFormat="1" ht="15" customHeight="1" x14ac:dyDescent="0.2">
      <c r="A110" s="5" t="s">
        <v>168</v>
      </c>
      <c r="B110" s="6" t="s">
        <v>169</v>
      </c>
      <c r="C110" s="7">
        <v>887</v>
      </c>
      <c r="D110" s="9">
        <v>175914</v>
      </c>
      <c r="E110" s="9">
        <f t="shared" si="106"/>
        <v>198.32468996617814</v>
      </c>
      <c r="F110" s="9">
        <v>0</v>
      </c>
      <c r="G110" s="9">
        <f t="shared" si="107"/>
        <v>0</v>
      </c>
      <c r="H110" s="9">
        <v>403587</v>
      </c>
      <c r="I110" s="9">
        <f t="shared" si="108"/>
        <v>455.00225479143177</v>
      </c>
      <c r="J110" s="9">
        <v>2877895</v>
      </c>
      <c r="K110" s="9">
        <f t="shared" si="109"/>
        <v>3244.5264937993234</v>
      </c>
      <c r="L110" s="9">
        <v>52381</v>
      </c>
      <c r="M110" s="9">
        <f t="shared" si="110"/>
        <v>59.054114994363019</v>
      </c>
      <c r="N110" s="9">
        <v>0</v>
      </c>
      <c r="O110" s="9">
        <f t="shared" si="111"/>
        <v>0</v>
      </c>
      <c r="P110" s="9">
        <v>29770</v>
      </c>
      <c r="Q110" s="9">
        <f t="shared" si="112"/>
        <v>33.562570462232244</v>
      </c>
      <c r="R110" s="9">
        <v>51951</v>
      </c>
      <c r="S110" s="9">
        <f t="shared" si="113"/>
        <v>58.569334836527624</v>
      </c>
      <c r="T110" s="9">
        <v>0</v>
      </c>
      <c r="U110" s="9">
        <f t="shared" si="114"/>
        <v>0</v>
      </c>
      <c r="V110" s="9">
        <v>19000</v>
      </c>
      <c r="W110" s="9">
        <f t="shared" si="115"/>
        <v>21.420518602029311</v>
      </c>
      <c r="X110" s="9">
        <v>0</v>
      </c>
      <c r="Y110" s="9">
        <f t="shared" si="116"/>
        <v>0</v>
      </c>
      <c r="Z110" s="9">
        <v>0</v>
      </c>
      <c r="AA110" s="9">
        <f t="shared" si="117"/>
        <v>0</v>
      </c>
      <c r="AB110" s="9">
        <v>0</v>
      </c>
      <c r="AC110" s="9">
        <f t="shared" si="118"/>
        <v>0</v>
      </c>
      <c r="AD110" s="9">
        <v>26097</v>
      </c>
      <c r="AE110" s="9">
        <f t="shared" si="119"/>
        <v>29.421645997745209</v>
      </c>
      <c r="AF110" s="9">
        <v>0</v>
      </c>
      <c r="AG110" s="9">
        <f t="shared" si="120"/>
        <v>0</v>
      </c>
      <c r="AH110" s="9">
        <v>0</v>
      </c>
      <c r="AI110" s="9">
        <f t="shared" si="121"/>
        <v>0</v>
      </c>
      <c r="AJ110" s="9">
        <v>0</v>
      </c>
      <c r="AK110" s="9">
        <f t="shared" si="122"/>
        <v>0</v>
      </c>
      <c r="AL110" s="9">
        <v>0</v>
      </c>
      <c r="AM110" s="9">
        <f t="shared" si="123"/>
        <v>0</v>
      </c>
      <c r="AN110" s="10">
        <f t="shared" si="124"/>
        <v>3636595</v>
      </c>
      <c r="AO110" s="8">
        <f t="shared" si="125"/>
        <v>4099.8816234498308</v>
      </c>
    </row>
    <row r="111" spans="1:41" ht="15" customHeight="1" x14ac:dyDescent="0.2">
      <c r="A111" s="11" t="s">
        <v>170</v>
      </c>
      <c r="B111" s="28" t="s">
        <v>171</v>
      </c>
      <c r="C111" s="13">
        <v>295</v>
      </c>
      <c r="D111" s="8">
        <v>0</v>
      </c>
      <c r="E111" s="8">
        <f t="shared" si="106"/>
        <v>0</v>
      </c>
      <c r="F111" s="8">
        <v>132011</v>
      </c>
      <c r="G111" s="8">
        <f t="shared" si="107"/>
        <v>447.4949152542373</v>
      </c>
      <c r="H111" s="8">
        <v>280833</v>
      </c>
      <c r="I111" s="8">
        <f t="shared" si="108"/>
        <v>951.97627118644073</v>
      </c>
      <c r="J111" s="8">
        <v>1529280</v>
      </c>
      <c r="K111" s="8">
        <f t="shared" si="109"/>
        <v>5184</v>
      </c>
      <c r="L111" s="8">
        <v>0</v>
      </c>
      <c r="M111" s="8">
        <f t="shared" si="110"/>
        <v>0</v>
      </c>
      <c r="N111" s="8">
        <v>163511</v>
      </c>
      <c r="O111" s="8">
        <f t="shared" si="111"/>
        <v>554.27457627118645</v>
      </c>
      <c r="P111" s="8">
        <v>0</v>
      </c>
      <c r="Q111" s="8">
        <f t="shared" si="112"/>
        <v>0</v>
      </c>
      <c r="R111" s="8">
        <v>0</v>
      </c>
      <c r="S111" s="8">
        <f t="shared" si="113"/>
        <v>0</v>
      </c>
      <c r="T111" s="8">
        <v>0</v>
      </c>
      <c r="U111" s="8">
        <f t="shared" si="114"/>
        <v>0</v>
      </c>
      <c r="V111" s="8">
        <v>0</v>
      </c>
      <c r="W111" s="8">
        <f t="shared" si="115"/>
        <v>0</v>
      </c>
      <c r="X111" s="8">
        <v>0</v>
      </c>
      <c r="Y111" s="8">
        <f t="shared" si="116"/>
        <v>0</v>
      </c>
      <c r="Z111" s="8">
        <v>0</v>
      </c>
      <c r="AA111" s="8">
        <f t="shared" si="117"/>
        <v>0</v>
      </c>
      <c r="AB111" s="8">
        <v>0</v>
      </c>
      <c r="AC111" s="8">
        <f t="shared" si="118"/>
        <v>0</v>
      </c>
      <c r="AD111" s="8">
        <v>20493</v>
      </c>
      <c r="AE111" s="8">
        <f t="shared" si="119"/>
        <v>69.467796610169486</v>
      </c>
      <c r="AF111" s="8">
        <v>0</v>
      </c>
      <c r="AG111" s="8">
        <f t="shared" si="120"/>
        <v>0</v>
      </c>
      <c r="AH111" s="8">
        <v>0</v>
      </c>
      <c r="AI111" s="8">
        <f t="shared" si="121"/>
        <v>0</v>
      </c>
      <c r="AJ111" s="8">
        <v>0</v>
      </c>
      <c r="AK111" s="8">
        <f t="shared" si="122"/>
        <v>0</v>
      </c>
      <c r="AL111" s="8">
        <v>0</v>
      </c>
      <c r="AM111" s="8">
        <f t="shared" si="123"/>
        <v>0</v>
      </c>
      <c r="AN111" s="14">
        <f t="shared" si="124"/>
        <v>2126128</v>
      </c>
      <c r="AO111" s="8">
        <f t="shared" si="125"/>
        <v>7207.2135593220337</v>
      </c>
    </row>
    <row r="112" spans="1:41" ht="15" customHeight="1" x14ac:dyDescent="0.2">
      <c r="A112" s="11" t="s">
        <v>172</v>
      </c>
      <c r="B112" s="12" t="s">
        <v>173</v>
      </c>
      <c r="C112" s="13">
        <v>777</v>
      </c>
      <c r="D112" s="8">
        <v>280372</v>
      </c>
      <c r="E112" s="8">
        <f t="shared" si="106"/>
        <v>360.83912483912485</v>
      </c>
      <c r="F112" s="8">
        <v>0</v>
      </c>
      <c r="G112" s="8">
        <f t="shared" si="107"/>
        <v>0</v>
      </c>
      <c r="H112" s="8">
        <v>278293</v>
      </c>
      <c r="I112" s="8">
        <f t="shared" si="108"/>
        <v>358.16344916344917</v>
      </c>
      <c r="J112" s="8">
        <v>2561050</v>
      </c>
      <c r="K112" s="8">
        <f t="shared" si="109"/>
        <v>3296.0746460746459</v>
      </c>
      <c r="L112" s="8">
        <v>56298</v>
      </c>
      <c r="M112" s="8">
        <f t="shared" si="110"/>
        <v>72.455598455598462</v>
      </c>
      <c r="N112" s="8">
        <v>0</v>
      </c>
      <c r="O112" s="8">
        <f t="shared" si="111"/>
        <v>0</v>
      </c>
      <c r="P112" s="8">
        <v>111168</v>
      </c>
      <c r="Q112" s="8">
        <f t="shared" si="112"/>
        <v>143.07335907335909</v>
      </c>
      <c r="R112" s="8">
        <v>40813</v>
      </c>
      <c r="S112" s="8">
        <f t="shared" si="113"/>
        <v>52.526383526383526</v>
      </c>
      <c r="T112" s="8">
        <v>0</v>
      </c>
      <c r="U112" s="8">
        <f t="shared" si="114"/>
        <v>0</v>
      </c>
      <c r="V112" s="8">
        <v>21668</v>
      </c>
      <c r="W112" s="8">
        <f t="shared" si="115"/>
        <v>27.886743886743886</v>
      </c>
      <c r="X112" s="8">
        <v>0</v>
      </c>
      <c r="Y112" s="8">
        <f t="shared" si="116"/>
        <v>0</v>
      </c>
      <c r="Z112" s="8">
        <v>0</v>
      </c>
      <c r="AA112" s="8">
        <f t="shared" si="117"/>
        <v>0</v>
      </c>
      <c r="AB112" s="8">
        <v>0</v>
      </c>
      <c r="AC112" s="8">
        <f t="shared" si="118"/>
        <v>0</v>
      </c>
      <c r="AD112" s="8">
        <v>42039</v>
      </c>
      <c r="AE112" s="8">
        <f t="shared" si="119"/>
        <v>54.104247104247101</v>
      </c>
      <c r="AF112" s="8">
        <v>0</v>
      </c>
      <c r="AG112" s="8">
        <f t="shared" si="120"/>
        <v>0</v>
      </c>
      <c r="AH112" s="8">
        <v>0</v>
      </c>
      <c r="AI112" s="8">
        <f t="shared" si="121"/>
        <v>0</v>
      </c>
      <c r="AJ112" s="8">
        <v>0</v>
      </c>
      <c r="AK112" s="8">
        <f t="shared" si="122"/>
        <v>0</v>
      </c>
      <c r="AL112" s="8">
        <v>0</v>
      </c>
      <c r="AM112" s="8">
        <f t="shared" si="123"/>
        <v>0</v>
      </c>
      <c r="AN112" s="14">
        <f t="shared" si="124"/>
        <v>3391701</v>
      </c>
      <c r="AO112" s="8">
        <f t="shared" si="125"/>
        <v>4365.1235521235521</v>
      </c>
    </row>
    <row r="113" spans="1:41" s="15" customFormat="1" ht="15" customHeight="1" x14ac:dyDescent="0.2">
      <c r="A113" s="11" t="s">
        <v>176</v>
      </c>
      <c r="B113" s="12" t="s">
        <v>177</v>
      </c>
      <c r="C113" s="13">
        <v>349</v>
      </c>
      <c r="D113" s="8">
        <v>29363</v>
      </c>
      <c r="E113" s="8">
        <f t="shared" si="106"/>
        <v>84.134670487106021</v>
      </c>
      <c r="F113" s="8">
        <v>0</v>
      </c>
      <c r="G113" s="8">
        <f t="shared" si="107"/>
        <v>0</v>
      </c>
      <c r="H113" s="8">
        <v>334473</v>
      </c>
      <c r="I113" s="8">
        <f t="shared" si="108"/>
        <v>958.37535816618913</v>
      </c>
      <c r="J113" s="8">
        <v>646135</v>
      </c>
      <c r="K113" s="8">
        <f t="shared" si="109"/>
        <v>1851.3896848137535</v>
      </c>
      <c r="L113" s="8">
        <v>30579</v>
      </c>
      <c r="M113" s="8">
        <f t="shared" si="110"/>
        <v>87.618911174785097</v>
      </c>
      <c r="N113" s="8">
        <v>20728</v>
      </c>
      <c r="O113" s="8">
        <f t="shared" si="111"/>
        <v>59.392550143266476</v>
      </c>
      <c r="P113" s="8">
        <v>74842</v>
      </c>
      <c r="Q113" s="8">
        <f t="shared" si="112"/>
        <v>214.44699140401147</v>
      </c>
      <c r="R113" s="8">
        <v>59275</v>
      </c>
      <c r="S113" s="8">
        <f t="shared" si="113"/>
        <v>169.84240687679082</v>
      </c>
      <c r="T113" s="8">
        <v>0</v>
      </c>
      <c r="U113" s="8">
        <f t="shared" si="114"/>
        <v>0</v>
      </c>
      <c r="V113" s="8">
        <v>36102</v>
      </c>
      <c r="W113" s="8">
        <f t="shared" si="115"/>
        <v>103.44412607449857</v>
      </c>
      <c r="X113" s="8">
        <v>0</v>
      </c>
      <c r="Y113" s="8">
        <f t="shared" si="116"/>
        <v>0</v>
      </c>
      <c r="Z113" s="8">
        <v>0</v>
      </c>
      <c r="AA113" s="8">
        <f t="shared" si="117"/>
        <v>0</v>
      </c>
      <c r="AB113" s="8">
        <v>0</v>
      </c>
      <c r="AC113" s="8">
        <f t="shared" si="118"/>
        <v>0</v>
      </c>
      <c r="AD113" s="8">
        <v>40690</v>
      </c>
      <c r="AE113" s="8">
        <f t="shared" si="119"/>
        <v>116.59025787965616</v>
      </c>
      <c r="AF113" s="8">
        <v>0</v>
      </c>
      <c r="AG113" s="8">
        <f t="shared" si="120"/>
        <v>0</v>
      </c>
      <c r="AH113" s="8">
        <v>0</v>
      </c>
      <c r="AI113" s="8">
        <f t="shared" si="121"/>
        <v>0</v>
      </c>
      <c r="AJ113" s="8">
        <v>0</v>
      </c>
      <c r="AK113" s="8">
        <f t="shared" si="122"/>
        <v>0</v>
      </c>
      <c r="AL113" s="8">
        <v>0</v>
      </c>
      <c r="AM113" s="8">
        <f t="shared" si="123"/>
        <v>0</v>
      </c>
      <c r="AN113" s="14">
        <f t="shared" si="124"/>
        <v>1272187</v>
      </c>
      <c r="AO113" s="8">
        <f t="shared" si="125"/>
        <v>3645.2349570200572</v>
      </c>
    </row>
    <row r="114" spans="1:41" s="32" customFormat="1" ht="15" customHeight="1" x14ac:dyDescent="0.2">
      <c r="A114" s="16" t="s">
        <v>178</v>
      </c>
      <c r="B114" s="29" t="s">
        <v>179</v>
      </c>
      <c r="C114" s="18">
        <v>180</v>
      </c>
      <c r="D114" s="19">
        <v>29149</v>
      </c>
      <c r="E114" s="19">
        <f t="shared" si="106"/>
        <v>161.9388888888889</v>
      </c>
      <c r="F114" s="19">
        <v>0</v>
      </c>
      <c r="G114" s="19">
        <f t="shared" si="107"/>
        <v>0</v>
      </c>
      <c r="H114" s="19">
        <v>191810</v>
      </c>
      <c r="I114" s="19">
        <f t="shared" si="108"/>
        <v>1065.6111111111111</v>
      </c>
      <c r="J114" s="19">
        <v>284032</v>
      </c>
      <c r="K114" s="19">
        <f t="shared" si="109"/>
        <v>1577.9555555555555</v>
      </c>
      <c r="L114" s="19">
        <v>0</v>
      </c>
      <c r="M114" s="19">
        <f t="shared" si="110"/>
        <v>0</v>
      </c>
      <c r="N114" s="19">
        <v>78469</v>
      </c>
      <c r="O114" s="19">
        <f t="shared" si="111"/>
        <v>435.93888888888887</v>
      </c>
      <c r="P114" s="19">
        <v>69375</v>
      </c>
      <c r="Q114" s="19">
        <f t="shared" si="112"/>
        <v>385.41666666666669</v>
      </c>
      <c r="R114" s="19">
        <v>62692</v>
      </c>
      <c r="S114" s="19">
        <f t="shared" si="113"/>
        <v>348.28888888888889</v>
      </c>
      <c r="T114" s="19">
        <v>0</v>
      </c>
      <c r="U114" s="19">
        <f t="shared" si="114"/>
        <v>0</v>
      </c>
      <c r="V114" s="19">
        <v>0</v>
      </c>
      <c r="W114" s="19">
        <f t="shared" si="115"/>
        <v>0</v>
      </c>
      <c r="X114" s="19">
        <v>0</v>
      </c>
      <c r="Y114" s="19">
        <f t="shared" si="116"/>
        <v>0</v>
      </c>
      <c r="Z114" s="19">
        <v>0</v>
      </c>
      <c r="AA114" s="19">
        <f t="shared" si="117"/>
        <v>0</v>
      </c>
      <c r="AB114" s="19">
        <v>0</v>
      </c>
      <c r="AC114" s="19">
        <f t="shared" si="118"/>
        <v>0</v>
      </c>
      <c r="AD114" s="19">
        <v>0</v>
      </c>
      <c r="AE114" s="19">
        <f t="shared" si="119"/>
        <v>0</v>
      </c>
      <c r="AF114" s="19">
        <v>0</v>
      </c>
      <c r="AG114" s="19">
        <f t="shared" si="120"/>
        <v>0</v>
      </c>
      <c r="AH114" s="19">
        <v>0</v>
      </c>
      <c r="AI114" s="19">
        <f t="shared" si="121"/>
        <v>0</v>
      </c>
      <c r="AJ114" s="19">
        <v>0</v>
      </c>
      <c r="AK114" s="19">
        <f t="shared" si="122"/>
        <v>0</v>
      </c>
      <c r="AL114" s="19">
        <v>0</v>
      </c>
      <c r="AM114" s="19">
        <f t="shared" si="123"/>
        <v>0</v>
      </c>
      <c r="AN114" s="20">
        <f t="shared" si="124"/>
        <v>715527</v>
      </c>
      <c r="AO114" s="8">
        <f t="shared" si="125"/>
        <v>3975.15</v>
      </c>
    </row>
    <row r="115" spans="1:41" ht="15" customHeight="1" x14ac:dyDescent="0.2">
      <c r="A115" s="5" t="s">
        <v>180</v>
      </c>
      <c r="B115" s="6" t="s">
        <v>181</v>
      </c>
      <c r="C115" s="7">
        <v>1913</v>
      </c>
      <c r="D115" s="9">
        <v>496925</v>
      </c>
      <c r="E115" s="9">
        <f t="shared" si="106"/>
        <v>259.76215368531103</v>
      </c>
      <c r="F115" s="9">
        <v>0</v>
      </c>
      <c r="G115" s="9">
        <f t="shared" si="107"/>
        <v>0</v>
      </c>
      <c r="H115" s="9">
        <v>118065</v>
      </c>
      <c r="I115" s="9">
        <f t="shared" si="108"/>
        <v>61.717198118139052</v>
      </c>
      <c r="J115" s="9">
        <v>2792697</v>
      </c>
      <c r="K115" s="9">
        <f t="shared" si="109"/>
        <v>1459.852064819655</v>
      </c>
      <c r="L115" s="9">
        <v>195792</v>
      </c>
      <c r="M115" s="9">
        <f t="shared" si="110"/>
        <v>102.34814427600627</v>
      </c>
      <c r="N115" s="9">
        <v>13802</v>
      </c>
      <c r="O115" s="9">
        <f t="shared" si="111"/>
        <v>7.2148457919498172</v>
      </c>
      <c r="P115" s="9">
        <v>190500</v>
      </c>
      <c r="Q115" s="9">
        <f t="shared" si="112"/>
        <v>99.581808677469937</v>
      </c>
      <c r="R115" s="9">
        <v>10077</v>
      </c>
      <c r="S115" s="9">
        <f t="shared" si="113"/>
        <v>5.2676424464192371</v>
      </c>
      <c r="T115" s="9">
        <v>0</v>
      </c>
      <c r="U115" s="9">
        <f t="shared" si="114"/>
        <v>0</v>
      </c>
      <c r="V115" s="9">
        <v>0</v>
      </c>
      <c r="W115" s="9">
        <f t="shared" si="115"/>
        <v>0</v>
      </c>
      <c r="X115" s="9">
        <v>0</v>
      </c>
      <c r="Y115" s="9">
        <f t="shared" si="116"/>
        <v>0</v>
      </c>
      <c r="Z115" s="9">
        <v>0</v>
      </c>
      <c r="AA115" s="9">
        <f t="shared" si="117"/>
        <v>0</v>
      </c>
      <c r="AB115" s="9">
        <v>0</v>
      </c>
      <c r="AC115" s="9">
        <f t="shared" si="118"/>
        <v>0</v>
      </c>
      <c r="AD115" s="9">
        <v>26160</v>
      </c>
      <c r="AE115" s="9">
        <f t="shared" si="119"/>
        <v>13.67485624673288</v>
      </c>
      <c r="AF115" s="9">
        <v>0</v>
      </c>
      <c r="AG115" s="9">
        <f t="shared" si="120"/>
        <v>0</v>
      </c>
      <c r="AH115" s="9">
        <v>0</v>
      </c>
      <c r="AI115" s="9">
        <f t="shared" si="121"/>
        <v>0</v>
      </c>
      <c r="AJ115" s="9">
        <v>0</v>
      </c>
      <c r="AK115" s="9">
        <f t="shared" si="122"/>
        <v>0</v>
      </c>
      <c r="AL115" s="9">
        <v>0</v>
      </c>
      <c r="AM115" s="9">
        <f t="shared" si="123"/>
        <v>0</v>
      </c>
      <c r="AN115" s="10">
        <f t="shared" si="124"/>
        <v>3844018</v>
      </c>
      <c r="AO115" s="8">
        <f t="shared" si="125"/>
        <v>2009.4187140616832</v>
      </c>
    </row>
    <row r="116" spans="1:41" ht="15" customHeight="1" x14ac:dyDescent="0.2">
      <c r="A116" s="11" t="s">
        <v>182</v>
      </c>
      <c r="B116" s="28" t="s">
        <v>183</v>
      </c>
      <c r="C116" s="13">
        <v>633</v>
      </c>
      <c r="D116" s="8">
        <v>337458</v>
      </c>
      <c r="E116" s="8">
        <f t="shared" si="106"/>
        <v>533.10900473933646</v>
      </c>
      <c r="F116" s="8">
        <v>0</v>
      </c>
      <c r="G116" s="8">
        <f t="shared" si="107"/>
        <v>0</v>
      </c>
      <c r="H116" s="8">
        <v>408822</v>
      </c>
      <c r="I116" s="8">
        <f t="shared" si="108"/>
        <v>645.84834123222754</v>
      </c>
      <c r="J116" s="8">
        <v>2557608</v>
      </c>
      <c r="K116" s="8">
        <f t="shared" si="109"/>
        <v>4040.4549763033174</v>
      </c>
      <c r="L116" s="8">
        <v>13563</v>
      </c>
      <c r="M116" s="8">
        <f t="shared" si="110"/>
        <v>21.42654028436019</v>
      </c>
      <c r="N116" s="8">
        <v>0</v>
      </c>
      <c r="O116" s="8">
        <f t="shared" si="111"/>
        <v>0</v>
      </c>
      <c r="P116" s="8">
        <v>0</v>
      </c>
      <c r="Q116" s="8">
        <f t="shared" si="112"/>
        <v>0</v>
      </c>
      <c r="R116" s="8">
        <v>84485</v>
      </c>
      <c r="S116" s="8">
        <f t="shared" si="113"/>
        <v>133.46761453396525</v>
      </c>
      <c r="T116" s="8">
        <v>0</v>
      </c>
      <c r="U116" s="8">
        <f t="shared" si="114"/>
        <v>0</v>
      </c>
      <c r="V116" s="8">
        <v>10898</v>
      </c>
      <c r="W116" s="8">
        <f t="shared" si="115"/>
        <v>17.216429699842021</v>
      </c>
      <c r="X116" s="8">
        <v>0</v>
      </c>
      <c r="Y116" s="8">
        <f t="shared" si="116"/>
        <v>0</v>
      </c>
      <c r="Z116" s="8">
        <v>0</v>
      </c>
      <c r="AA116" s="8">
        <f t="shared" si="117"/>
        <v>0</v>
      </c>
      <c r="AB116" s="8">
        <v>0</v>
      </c>
      <c r="AC116" s="8">
        <f t="shared" si="118"/>
        <v>0</v>
      </c>
      <c r="AD116" s="8">
        <v>48585</v>
      </c>
      <c r="AE116" s="8">
        <f t="shared" si="119"/>
        <v>76.753554502369667</v>
      </c>
      <c r="AF116" s="8">
        <v>0</v>
      </c>
      <c r="AG116" s="8">
        <f t="shared" si="120"/>
        <v>0</v>
      </c>
      <c r="AH116" s="8">
        <v>0</v>
      </c>
      <c r="AI116" s="8">
        <f t="shared" si="121"/>
        <v>0</v>
      </c>
      <c r="AJ116" s="8">
        <v>0</v>
      </c>
      <c r="AK116" s="8">
        <f t="shared" si="122"/>
        <v>0</v>
      </c>
      <c r="AL116" s="8">
        <v>0</v>
      </c>
      <c r="AM116" s="8">
        <f t="shared" si="123"/>
        <v>0</v>
      </c>
      <c r="AN116" s="14">
        <f t="shared" si="124"/>
        <v>3461419</v>
      </c>
      <c r="AO116" s="8">
        <f t="shared" si="125"/>
        <v>5468.2764612954188</v>
      </c>
    </row>
    <row r="117" spans="1:41" s="33" customFormat="1" ht="15" customHeight="1" x14ac:dyDescent="0.2">
      <c r="A117" s="11" t="s">
        <v>184</v>
      </c>
      <c r="B117" s="12" t="s">
        <v>185</v>
      </c>
      <c r="C117" s="13">
        <v>311</v>
      </c>
      <c r="D117" s="8">
        <v>0</v>
      </c>
      <c r="E117" s="8">
        <f t="shared" si="106"/>
        <v>0</v>
      </c>
      <c r="F117" s="8">
        <v>0</v>
      </c>
      <c r="G117" s="8">
        <f t="shared" si="107"/>
        <v>0</v>
      </c>
      <c r="H117" s="8">
        <v>313441</v>
      </c>
      <c r="I117" s="8">
        <f t="shared" si="108"/>
        <v>1007.8488745980708</v>
      </c>
      <c r="J117" s="8">
        <v>680387</v>
      </c>
      <c r="K117" s="8">
        <f t="shared" si="109"/>
        <v>2187.7395498392284</v>
      </c>
      <c r="L117" s="8">
        <v>88436</v>
      </c>
      <c r="M117" s="8">
        <f t="shared" si="110"/>
        <v>284.36012861736333</v>
      </c>
      <c r="N117" s="8">
        <v>71033</v>
      </c>
      <c r="O117" s="8">
        <f t="shared" si="111"/>
        <v>228.40192926045017</v>
      </c>
      <c r="P117" s="8">
        <v>96275</v>
      </c>
      <c r="Q117" s="8">
        <f t="shared" si="112"/>
        <v>309.56591639871385</v>
      </c>
      <c r="R117" s="8">
        <v>111635</v>
      </c>
      <c r="S117" s="8">
        <f t="shared" si="113"/>
        <v>358.95498392282957</v>
      </c>
      <c r="T117" s="8">
        <v>0</v>
      </c>
      <c r="U117" s="8">
        <f t="shared" si="114"/>
        <v>0</v>
      </c>
      <c r="V117" s="8">
        <v>54833</v>
      </c>
      <c r="W117" s="8">
        <f t="shared" si="115"/>
        <v>176.31189710610931</v>
      </c>
      <c r="X117" s="8">
        <v>0</v>
      </c>
      <c r="Y117" s="8">
        <f t="shared" si="116"/>
        <v>0</v>
      </c>
      <c r="Z117" s="8">
        <v>0</v>
      </c>
      <c r="AA117" s="8">
        <f t="shared" si="117"/>
        <v>0</v>
      </c>
      <c r="AB117" s="8">
        <v>0</v>
      </c>
      <c r="AC117" s="8">
        <f t="shared" si="118"/>
        <v>0</v>
      </c>
      <c r="AD117" s="8">
        <v>20035</v>
      </c>
      <c r="AE117" s="8">
        <f t="shared" si="119"/>
        <v>64.421221864951775</v>
      </c>
      <c r="AF117" s="8">
        <v>0</v>
      </c>
      <c r="AG117" s="8">
        <f t="shared" si="120"/>
        <v>0</v>
      </c>
      <c r="AH117" s="8">
        <v>0</v>
      </c>
      <c r="AI117" s="8">
        <f t="shared" si="121"/>
        <v>0</v>
      </c>
      <c r="AJ117" s="8">
        <v>0</v>
      </c>
      <c r="AK117" s="8">
        <f t="shared" si="122"/>
        <v>0</v>
      </c>
      <c r="AL117" s="8">
        <v>0</v>
      </c>
      <c r="AM117" s="8">
        <f t="shared" si="123"/>
        <v>0</v>
      </c>
      <c r="AN117" s="14">
        <f t="shared" si="124"/>
        <v>1436075</v>
      </c>
      <c r="AO117" s="8">
        <f t="shared" si="125"/>
        <v>4617.6045016077169</v>
      </c>
    </row>
    <row r="118" spans="1:41" s="15" customFormat="1" ht="15" customHeight="1" x14ac:dyDescent="0.2">
      <c r="A118" s="11" t="s">
        <v>186</v>
      </c>
      <c r="B118" s="12" t="s">
        <v>187</v>
      </c>
      <c r="C118" s="13">
        <v>250</v>
      </c>
      <c r="D118" s="8">
        <v>0</v>
      </c>
      <c r="E118" s="8">
        <f t="shared" si="106"/>
        <v>0</v>
      </c>
      <c r="F118" s="8">
        <v>0</v>
      </c>
      <c r="G118" s="8">
        <f t="shared" si="107"/>
        <v>0</v>
      </c>
      <c r="H118" s="8">
        <v>166095</v>
      </c>
      <c r="I118" s="8">
        <f t="shared" si="108"/>
        <v>664.38</v>
      </c>
      <c r="J118" s="8">
        <v>642233</v>
      </c>
      <c r="K118" s="8">
        <f t="shared" si="109"/>
        <v>2568.9319999999998</v>
      </c>
      <c r="L118" s="8">
        <v>0</v>
      </c>
      <c r="M118" s="8">
        <f t="shared" si="110"/>
        <v>0</v>
      </c>
      <c r="N118" s="8">
        <v>39335</v>
      </c>
      <c r="O118" s="8">
        <f t="shared" si="111"/>
        <v>157.34</v>
      </c>
      <c r="P118" s="8">
        <v>56990</v>
      </c>
      <c r="Q118" s="8">
        <f t="shared" si="112"/>
        <v>227.96</v>
      </c>
      <c r="R118" s="8">
        <v>0</v>
      </c>
      <c r="S118" s="8">
        <f t="shared" si="113"/>
        <v>0</v>
      </c>
      <c r="T118" s="8">
        <v>0</v>
      </c>
      <c r="U118" s="8">
        <f t="shared" si="114"/>
        <v>0</v>
      </c>
      <c r="V118" s="8">
        <v>0</v>
      </c>
      <c r="W118" s="8">
        <f t="shared" si="115"/>
        <v>0</v>
      </c>
      <c r="X118" s="8">
        <v>0</v>
      </c>
      <c r="Y118" s="8">
        <f t="shared" si="116"/>
        <v>0</v>
      </c>
      <c r="Z118" s="8">
        <v>0</v>
      </c>
      <c r="AA118" s="8">
        <f t="shared" si="117"/>
        <v>0</v>
      </c>
      <c r="AB118" s="8">
        <v>0</v>
      </c>
      <c r="AC118" s="8">
        <f t="shared" si="118"/>
        <v>0</v>
      </c>
      <c r="AD118" s="8">
        <v>0</v>
      </c>
      <c r="AE118" s="8">
        <f t="shared" si="119"/>
        <v>0</v>
      </c>
      <c r="AF118" s="8">
        <v>0</v>
      </c>
      <c r="AG118" s="8">
        <f t="shared" si="120"/>
        <v>0</v>
      </c>
      <c r="AH118" s="8">
        <v>0</v>
      </c>
      <c r="AI118" s="8">
        <f t="shared" si="121"/>
        <v>0</v>
      </c>
      <c r="AJ118" s="8">
        <v>0</v>
      </c>
      <c r="AK118" s="8">
        <f t="shared" si="122"/>
        <v>0</v>
      </c>
      <c r="AL118" s="8">
        <v>0</v>
      </c>
      <c r="AM118" s="8">
        <f t="shared" si="123"/>
        <v>0</v>
      </c>
      <c r="AN118" s="14">
        <f t="shared" si="124"/>
        <v>904653</v>
      </c>
      <c r="AO118" s="8">
        <f t="shared" si="125"/>
        <v>3618.6120000000001</v>
      </c>
    </row>
    <row r="119" spans="1:41" s="15" customFormat="1" ht="15" customHeight="1" x14ac:dyDescent="0.2">
      <c r="A119" s="16" t="s">
        <v>188</v>
      </c>
      <c r="B119" s="29" t="s">
        <v>189</v>
      </c>
      <c r="C119" s="18">
        <v>255</v>
      </c>
      <c r="D119" s="19">
        <v>0</v>
      </c>
      <c r="E119" s="19">
        <f t="shared" si="106"/>
        <v>0</v>
      </c>
      <c r="F119" s="19">
        <v>0</v>
      </c>
      <c r="G119" s="19">
        <f t="shared" si="107"/>
        <v>0</v>
      </c>
      <c r="H119" s="19">
        <v>161577</v>
      </c>
      <c r="I119" s="19">
        <f t="shared" si="108"/>
        <v>633.63529411764705</v>
      </c>
      <c r="J119" s="19">
        <v>913713</v>
      </c>
      <c r="K119" s="19">
        <f t="shared" si="109"/>
        <v>3583.1882352941175</v>
      </c>
      <c r="L119" s="19">
        <v>0</v>
      </c>
      <c r="M119" s="19">
        <f t="shared" si="110"/>
        <v>0</v>
      </c>
      <c r="N119" s="19">
        <v>42777</v>
      </c>
      <c r="O119" s="19">
        <f t="shared" si="111"/>
        <v>167.75294117647059</v>
      </c>
      <c r="P119" s="19">
        <v>405761</v>
      </c>
      <c r="Q119" s="19">
        <f t="shared" si="112"/>
        <v>1591.2196078431373</v>
      </c>
      <c r="R119" s="19">
        <v>0</v>
      </c>
      <c r="S119" s="19">
        <f t="shared" si="113"/>
        <v>0</v>
      </c>
      <c r="T119" s="19">
        <v>0</v>
      </c>
      <c r="U119" s="19">
        <f t="shared" si="114"/>
        <v>0</v>
      </c>
      <c r="V119" s="19">
        <v>0</v>
      </c>
      <c r="W119" s="19">
        <f t="shared" si="115"/>
        <v>0</v>
      </c>
      <c r="X119" s="19">
        <v>0</v>
      </c>
      <c r="Y119" s="19">
        <f t="shared" si="116"/>
        <v>0</v>
      </c>
      <c r="Z119" s="19">
        <v>0</v>
      </c>
      <c r="AA119" s="19">
        <f t="shared" si="117"/>
        <v>0</v>
      </c>
      <c r="AB119" s="19">
        <v>0</v>
      </c>
      <c r="AC119" s="19">
        <f t="shared" si="118"/>
        <v>0</v>
      </c>
      <c r="AD119" s="19">
        <v>0</v>
      </c>
      <c r="AE119" s="19">
        <f t="shared" si="119"/>
        <v>0</v>
      </c>
      <c r="AF119" s="19">
        <v>0</v>
      </c>
      <c r="AG119" s="19">
        <f t="shared" si="120"/>
        <v>0</v>
      </c>
      <c r="AH119" s="19">
        <v>0</v>
      </c>
      <c r="AI119" s="19">
        <f t="shared" si="121"/>
        <v>0</v>
      </c>
      <c r="AJ119" s="19">
        <v>0</v>
      </c>
      <c r="AK119" s="19">
        <f t="shared" si="122"/>
        <v>0</v>
      </c>
      <c r="AL119" s="19">
        <v>0</v>
      </c>
      <c r="AM119" s="19">
        <f t="shared" si="123"/>
        <v>0</v>
      </c>
      <c r="AN119" s="20">
        <f t="shared" si="124"/>
        <v>1523828</v>
      </c>
      <c r="AO119" s="8">
        <f t="shared" si="125"/>
        <v>5975.7960784313727</v>
      </c>
    </row>
    <row r="120" spans="1:41" ht="15" customHeight="1" x14ac:dyDescent="0.2">
      <c r="A120" s="21"/>
      <c r="B120" s="22" t="s">
        <v>193</v>
      </c>
      <c r="C120" s="23">
        <f>SUM(C80:C119)</f>
        <v>22617</v>
      </c>
      <c r="D120" s="24">
        <f>SUM(D80:D119)</f>
        <v>4992098</v>
      </c>
      <c r="E120" s="24">
        <f t="shared" si="106"/>
        <v>220.72326126365124</v>
      </c>
      <c r="F120" s="24">
        <f t="shared" ref="F120" si="126">SUM(F80:F119)</f>
        <v>540895</v>
      </c>
      <c r="G120" s="24">
        <f t="shared" ref="G120" si="127">F120/$C120</f>
        <v>23.915417606225407</v>
      </c>
      <c r="H120" s="24">
        <f t="shared" ref="H120" si="128">SUM(H80:H119)</f>
        <v>14196301</v>
      </c>
      <c r="I120" s="24">
        <f t="shared" ref="I120" si="129">H120/$C120</f>
        <v>627.68276075518418</v>
      </c>
      <c r="J120" s="24">
        <f t="shared" ref="J120" si="130">SUM(J80:J119)</f>
        <v>68330056</v>
      </c>
      <c r="K120" s="24">
        <f t="shared" ref="K120" si="131">J120/$C120</f>
        <v>3021.1812353539372</v>
      </c>
      <c r="L120" s="24">
        <f t="shared" ref="L120" si="132">SUM(L80:L119)</f>
        <v>2616005</v>
      </c>
      <c r="M120" s="24">
        <f t="shared" ref="M120" si="133">L120/$C120</f>
        <v>115.66542865985762</v>
      </c>
      <c r="N120" s="24">
        <f t="shared" ref="N120" si="134">SUM(N80:N119)</f>
        <v>3173764</v>
      </c>
      <c r="O120" s="24">
        <f t="shared" ref="O120" si="135">N120/$C120</f>
        <v>140.32648008135473</v>
      </c>
      <c r="P120" s="24">
        <f t="shared" ref="P120" si="136">SUM(P80:P119)</f>
        <v>7710146</v>
      </c>
      <c r="Q120" s="24">
        <f t="shared" ref="Q120" si="137">P120/$C120</f>
        <v>340.90047309545918</v>
      </c>
      <c r="R120" s="24">
        <f t="shared" ref="R120" si="138">SUM(R80:R119)</f>
        <v>4230036</v>
      </c>
      <c r="S120" s="24">
        <f t="shared" ref="S120" si="139">R120/$C120</f>
        <v>187.02904894548348</v>
      </c>
      <c r="T120" s="24">
        <f t="shared" ref="T120" si="140">SUM(T80:T119)</f>
        <v>9624</v>
      </c>
      <c r="U120" s="24">
        <f t="shared" ref="U120" si="141">T120/$C120</f>
        <v>0.42552062607772917</v>
      </c>
      <c r="V120" s="24">
        <f t="shared" ref="V120" si="142">SUM(V80:V119)</f>
        <v>1197733</v>
      </c>
      <c r="W120" s="24">
        <f t="shared" ref="W120" si="143">V120/$C120</f>
        <v>52.957200336030418</v>
      </c>
      <c r="X120" s="24">
        <f t="shared" ref="X120" si="144">SUM(X80:X119)</f>
        <v>0</v>
      </c>
      <c r="Y120" s="24">
        <f t="shared" ref="Y120" si="145">X120/$C120</f>
        <v>0</v>
      </c>
      <c r="Z120" s="24">
        <f t="shared" ref="Z120" si="146">SUM(Z80:Z119)</f>
        <v>205153</v>
      </c>
      <c r="AA120" s="24">
        <f t="shared" ref="AA120" si="147">Z120/$C120</f>
        <v>9.0707432462307107</v>
      </c>
      <c r="AB120" s="24">
        <f t="shared" ref="AB120" si="148">SUM(AB80:AB119)</f>
        <v>0</v>
      </c>
      <c r="AC120" s="24">
        <f t="shared" ref="AC120" si="149">AB120/$C120</f>
        <v>0</v>
      </c>
      <c r="AD120" s="24">
        <f t="shared" ref="AD120" si="150">SUM(AD80:AD119)</f>
        <v>1193090</v>
      </c>
      <c r="AE120" s="24">
        <f t="shared" ref="AE120" si="151">AD120/$C120</f>
        <v>52.751912278374675</v>
      </c>
      <c r="AF120" s="24">
        <f t="shared" ref="AF120" si="152">SUM(AF80:AF119)</f>
        <v>22835</v>
      </c>
      <c r="AG120" s="24">
        <f t="shared" ref="AG120" si="153">AF120/$C120</f>
        <v>1.0096387672989344</v>
      </c>
      <c r="AH120" s="24">
        <f t="shared" ref="AH120" si="154">SUM(AH80:AH119)</f>
        <v>0</v>
      </c>
      <c r="AI120" s="24">
        <f t="shared" ref="AI120" si="155">AH120/$C120</f>
        <v>0</v>
      </c>
      <c r="AJ120" s="24">
        <f t="shared" ref="AJ120" si="156">SUM(AJ80:AJ119)</f>
        <v>0</v>
      </c>
      <c r="AK120" s="24">
        <f t="shared" ref="AK120" si="157">AJ120/$C120</f>
        <v>0</v>
      </c>
      <c r="AL120" s="24">
        <f t="shared" ref="AL120" si="158">SUM(AL80:AL119)</f>
        <v>85134</v>
      </c>
      <c r="AM120" s="24">
        <f t="shared" ref="AM120" si="159">AL120/$C120</f>
        <v>3.764159702878366</v>
      </c>
      <c r="AN120" s="24">
        <f t="shared" ref="AN120" si="160">SUM(AN80:AN119)</f>
        <v>108502870</v>
      </c>
      <c r="AO120" s="24">
        <f t="shared" ref="AO120" si="161">AN120/$C120</f>
        <v>4797.4032807180438</v>
      </c>
    </row>
    <row r="121" spans="1:41" ht="15" customHeight="1" x14ac:dyDescent="0.2">
      <c r="A121" s="25"/>
      <c r="B121" s="26"/>
      <c r="C121" s="26"/>
      <c r="D121" s="26"/>
      <c r="E121" s="26"/>
      <c r="F121" s="26"/>
      <c r="G121" s="26"/>
      <c r="H121" s="26"/>
      <c r="I121" s="27"/>
      <c r="J121" s="26"/>
      <c r="K121" s="26"/>
      <c r="L121" s="26"/>
      <c r="M121" s="26"/>
      <c r="N121" s="26"/>
      <c r="O121" s="27"/>
      <c r="P121" s="26"/>
      <c r="Q121" s="26"/>
      <c r="R121" s="26"/>
      <c r="S121" s="26"/>
      <c r="T121" s="26"/>
      <c r="U121" s="27"/>
      <c r="V121" s="26"/>
      <c r="W121" s="26"/>
      <c r="X121" s="26"/>
      <c r="Y121" s="26"/>
      <c r="Z121" s="26"/>
      <c r="AA121" s="27"/>
      <c r="AB121" s="26"/>
      <c r="AC121" s="26"/>
      <c r="AD121" s="26"/>
      <c r="AE121" s="26"/>
      <c r="AF121" s="26"/>
      <c r="AG121" s="26"/>
      <c r="AH121" s="26"/>
      <c r="AI121" s="27"/>
      <c r="AJ121" s="26"/>
      <c r="AK121" s="26"/>
      <c r="AL121" s="26"/>
      <c r="AM121" s="26"/>
      <c r="AN121" s="26"/>
      <c r="AO121" s="27"/>
    </row>
    <row r="122" spans="1:41" s="34" customFormat="1" ht="15" customHeight="1" x14ac:dyDescent="0.2">
      <c r="A122" s="5" t="s">
        <v>130</v>
      </c>
      <c r="B122" s="6" t="s">
        <v>131</v>
      </c>
      <c r="C122" s="7">
        <v>372</v>
      </c>
      <c r="D122" s="9">
        <v>155187</v>
      </c>
      <c r="E122" s="9">
        <f t="shared" ref="E122:E127" si="162">D122/$C122</f>
        <v>417.16935483870969</v>
      </c>
      <c r="F122" s="9">
        <v>13787</v>
      </c>
      <c r="G122" s="9">
        <f>F122/$C122</f>
        <v>37.061827956989248</v>
      </c>
      <c r="H122" s="9">
        <v>328858</v>
      </c>
      <c r="I122" s="9">
        <f>H122/$C122</f>
        <v>884.02688172043008</v>
      </c>
      <c r="J122" s="9">
        <v>1241176</v>
      </c>
      <c r="K122" s="9">
        <f>J122/$C122</f>
        <v>3336.494623655914</v>
      </c>
      <c r="L122" s="9">
        <v>251538</v>
      </c>
      <c r="M122" s="9">
        <f>L122/$C122</f>
        <v>676.17741935483866</v>
      </c>
      <c r="N122" s="9">
        <v>77525</v>
      </c>
      <c r="O122" s="9">
        <f>N122/$C122</f>
        <v>208.40053763440861</v>
      </c>
      <c r="P122" s="9">
        <v>116583</v>
      </c>
      <c r="Q122" s="9">
        <f>P122/$C122</f>
        <v>313.39516129032256</v>
      </c>
      <c r="R122" s="9">
        <v>70079</v>
      </c>
      <c r="S122" s="9">
        <f>R122/$C122</f>
        <v>188.38440860215053</v>
      </c>
      <c r="T122" s="9">
        <v>0</v>
      </c>
      <c r="U122" s="9">
        <f>T122/$C122</f>
        <v>0</v>
      </c>
      <c r="V122" s="9">
        <v>68263</v>
      </c>
      <c r="W122" s="9">
        <f>V122/$C122</f>
        <v>183.50268817204301</v>
      </c>
      <c r="X122" s="9">
        <v>0</v>
      </c>
      <c r="Y122" s="9">
        <f>X122/$C122</f>
        <v>0</v>
      </c>
      <c r="Z122" s="9">
        <v>0</v>
      </c>
      <c r="AA122" s="9">
        <f>Z122/$C122</f>
        <v>0</v>
      </c>
      <c r="AB122" s="9">
        <v>0</v>
      </c>
      <c r="AC122" s="9">
        <f>AB122/$C122</f>
        <v>0</v>
      </c>
      <c r="AD122" s="9">
        <v>34403</v>
      </c>
      <c r="AE122" s="9">
        <f>AD122/$C122</f>
        <v>92.481182795698928</v>
      </c>
      <c r="AF122" s="9">
        <v>0</v>
      </c>
      <c r="AG122" s="9">
        <f>AF122/$C122</f>
        <v>0</v>
      </c>
      <c r="AH122" s="9">
        <v>0</v>
      </c>
      <c r="AI122" s="9">
        <f>AH122/$C122</f>
        <v>0</v>
      </c>
      <c r="AJ122" s="9">
        <v>0</v>
      </c>
      <c r="AK122" s="9">
        <f>AJ122/$C122</f>
        <v>0</v>
      </c>
      <c r="AL122" s="9">
        <v>0</v>
      </c>
      <c r="AM122" s="9">
        <f>AL122/$C122</f>
        <v>0</v>
      </c>
      <c r="AN122" s="10">
        <f>D122+F122+H122+J122+L122+N122+P122+R122+T122+V122+X122+Z122+AB122+AD122+AF122+AH122+AJ122+AL122</f>
        <v>2357399</v>
      </c>
      <c r="AO122" s="8">
        <f>AN122/$C122</f>
        <v>6337.0940860215051</v>
      </c>
    </row>
    <row r="123" spans="1:41" s="35" customFormat="1" ht="15" customHeight="1" x14ac:dyDescent="0.2">
      <c r="A123" s="11" t="s">
        <v>132</v>
      </c>
      <c r="B123" s="12" t="s">
        <v>133</v>
      </c>
      <c r="C123" s="13">
        <v>783</v>
      </c>
      <c r="D123" s="8">
        <v>193387</v>
      </c>
      <c r="E123" s="8">
        <f t="shared" si="162"/>
        <v>246.98212005108556</v>
      </c>
      <c r="F123" s="8">
        <v>27215</v>
      </c>
      <c r="G123" s="8">
        <f>F123/$C123</f>
        <v>34.757343550446997</v>
      </c>
      <c r="H123" s="8">
        <v>627445</v>
      </c>
      <c r="I123" s="8">
        <f>H123/$C123</f>
        <v>801.3346104725415</v>
      </c>
      <c r="J123" s="8">
        <v>2398116</v>
      </c>
      <c r="K123" s="8">
        <f>J123/$C123</f>
        <v>3062.7279693486589</v>
      </c>
      <c r="L123" s="8">
        <v>386941</v>
      </c>
      <c r="M123" s="8">
        <f>L123/$C123</f>
        <v>494.17752234993617</v>
      </c>
      <c r="N123" s="8">
        <v>65239</v>
      </c>
      <c r="O123" s="8">
        <f>N123/$C123</f>
        <v>83.319284802043427</v>
      </c>
      <c r="P123" s="8">
        <v>324430</v>
      </c>
      <c r="Q123" s="8">
        <f>P123/$C123</f>
        <v>414.34227330779055</v>
      </c>
      <c r="R123" s="8">
        <v>100806</v>
      </c>
      <c r="S123" s="8">
        <f>R123/$C123</f>
        <v>128.74329501915707</v>
      </c>
      <c r="T123" s="8">
        <v>0</v>
      </c>
      <c r="U123" s="8">
        <f>T123/$C123</f>
        <v>0</v>
      </c>
      <c r="V123" s="8">
        <v>104799</v>
      </c>
      <c r="W123" s="8">
        <f>V123/$C123</f>
        <v>133.84291187739464</v>
      </c>
      <c r="X123" s="8">
        <v>0</v>
      </c>
      <c r="Y123" s="8">
        <f>X123/$C123</f>
        <v>0</v>
      </c>
      <c r="Z123" s="8">
        <v>0</v>
      </c>
      <c r="AA123" s="8">
        <f>Z123/$C123</f>
        <v>0</v>
      </c>
      <c r="AB123" s="8">
        <v>0</v>
      </c>
      <c r="AC123" s="8">
        <f>AB123/$C123</f>
        <v>0</v>
      </c>
      <c r="AD123" s="8">
        <v>43522</v>
      </c>
      <c r="AE123" s="8">
        <f>AD123/$C123</f>
        <v>55.583652618135375</v>
      </c>
      <c r="AF123" s="8">
        <v>0</v>
      </c>
      <c r="AG123" s="8">
        <f>AF123/$C123</f>
        <v>0</v>
      </c>
      <c r="AH123" s="8">
        <v>0</v>
      </c>
      <c r="AI123" s="8">
        <f>AH123/$C123</f>
        <v>0</v>
      </c>
      <c r="AJ123" s="8">
        <v>0</v>
      </c>
      <c r="AK123" s="8">
        <f>AJ123/$C123</f>
        <v>0</v>
      </c>
      <c r="AL123" s="8">
        <v>0</v>
      </c>
      <c r="AM123" s="8">
        <f>AL123/$C123</f>
        <v>0</v>
      </c>
      <c r="AN123" s="14">
        <f>D123+F123+H123+J123+L123+N123+P123+R123+T123+V123+X123+Z123+AB123+AD123+AF123+AH123+AJ123+AL123</f>
        <v>4271900</v>
      </c>
      <c r="AO123" s="8">
        <f>AN123/$C123</f>
        <v>5455.8109833971903</v>
      </c>
    </row>
    <row r="124" spans="1:41" s="34" customFormat="1" ht="15" customHeight="1" x14ac:dyDescent="0.2">
      <c r="A124" s="11" t="s">
        <v>142</v>
      </c>
      <c r="B124" s="28" t="s">
        <v>143</v>
      </c>
      <c r="C124" s="13">
        <v>1062</v>
      </c>
      <c r="D124" s="8">
        <v>693215</v>
      </c>
      <c r="E124" s="8">
        <f t="shared" si="162"/>
        <v>652.7448210922787</v>
      </c>
      <c r="F124" s="8">
        <v>116580</v>
      </c>
      <c r="G124" s="8">
        <f>F124/$C124</f>
        <v>109.77401129943503</v>
      </c>
      <c r="H124" s="8">
        <v>619837</v>
      </c>
      <c r="I124" s="8">
        <f>H124/$C124</f>
        <v>583.65065913370995</v>
      </c>
      <c r="J124" s="8">
        <v>2586028</v>
      </c>
      <c r="K124" s="8">
        <f>J124/$C124</f>
        <v>2435.0546139359699</v>
      </c>
      <c r="L124" s="8">
        <v>372468</v>
      </c>
      <c r="M124" s="8">
        <f>L124/$C124</f>
        <v>350.72316384180789</v>
      </c>
      <c r="N124" s="8">
        <v>121290</v>
      </c>
      <c r="O124" s="8">
        <f>N124/$C124</f>
        <v>114.2090395480226</v>
      </c>
      <c r="P124" s="8">
        <v>524832</v>
      </c>
      <c r="Q124" s="8">
        <f>P124/$C124</f>
        <v>494.19209039548025</v>
      </c>
      <c r="R124" s="8">
        <v>417489</v>
      </c>
      <c r="S124" s="8">
        <f>R124/$C124</f>
        <v>393.11581920903956</v>
      </c>
      <c r="T124" s="8">
        <v>0</v>
      </c>
      <c r="U124" s="8">
        <f>T124/$C124</f>
        <v>0</v>
      </c>
      <c r="V124" s="8">
        <v>121262</v>
      </c>
      <c r="W124" s="8">
        <f>V124/$C124</f>
        <v>114.18267419962335</v>
      </c>
      <c r="X124" s="8">
        <v>0</v>
      </c>
      <c r="Y124" s="8">
        <f>X124/$C124</f>
        <v>0</v>
      </c>
      <c r="Z124" s="8">
        <v>0</v>
      </c>
      <c r="AA124" s="8">
        <f>Z124/$C124</f>
        <v>0</v>
      </c>
      <c r="AB124" s="8">
        <v>0</v>
      </c>
      <c r="AC124" s="8">
        <f>AB124/$C124</f>
        <v>0</v>
      </c>
      <c r="AD124" s="8">
        <v>32665</v>
      </c>
      <c r="AE124" s="8">
        <f>AD124/$C124</f>
        <v>30.758003766478343</v>
      </c>
      <c r="AF124" s="8">
        <v>0</v>
      </c>
      <c r="AG124" s="8">
        <f>AF124/$C124</f>
        <v>0</v>
      </c>
      <c r="AH124" s="8">
        <v>0</v>
      </c>
      <c r="AI124" s="8">
        <f>AH124/$C124</f>
        <v>0</v>
      </c>
      <c r="AJ124" s="8">
        <v>0</v>
      </c>
      <c r="AK124" s="8">
        <f>AJ124/$C124</f>
        <v>0</v>
      </c>
      <c r="AL124" s="8">
        <v>70990</v>
      </c>
      <c r="AM124" s="8">
        <f>AL124/$C124</f>
        <v>66.845574387947266</v>
      </c>
      <c r="AN124" s="14">
        <f>D124+F124+H124+J124+L124+N124+P124+R124+T124+V124+X124+Z124+AB124+AD124+AF124+AH124+AJ124+AL124</f>
        <v>5676656</v>
      </c>
      <c r="AO124" s="8">
        <f>AN124/$C124</f>
        <v>5345.2504708097931</v>
      </c>
    </row>
    <row r="125" spans="1:41" s="34" customFormat="1" ht="15" customHeight="1" x14ac:dyDescent="0.2">
      <c r="A125" s="11" t="s">
        <v>162</v>
      </c>
      <c r="B125" s="12" t="s">
        <v>163</v>
      </c>
      <c r="C125" s="13">
        <v>619</v>
      </c>
      <c r="D125" s="8">
        <v>619654</v>
      </c>
      <c r="E125" s="8">
        <f t="shared" si="162"/>
        <v>1001.0565428109854</v>
      </c>
      <c r="F125" s="8">
        <v>0</v>
      </c>
      <c r="G125" s="8">
        <f>F125/$C125</f>
        <v>0</v>
      </c>
      <c r="H125" s="8">
        <v>243664</v>
      </c>
      <c r="I125" s="8">
        <f>H125/$C125</f>
        <v>393.64135702746364</v>
      </c>
      <c r="J125" s="8">
        <v>1866450</v>
      </c>
      <c r="K125" s="8">
        <f>J125/$C125</f>
        <v>3015.2665589660742</v>
      </c>
      <c r="L125" s="8">
        <v>107786</v>
      </c>
      <c r="M125" s="8">
        <f>L125/$C125</f>
        <v>174.12924071082392</v>
      </c>
      <c r="N125" s="8">
        <v>84908</v>
      </c>
      <c r="O125" s="8">
        <f>N125/$C125</f>
        <v>137.16962843295639</v>
      </c>
      <c r="P125" s="8">
        <v>435145</v>
      </c>
      <c r="Q125" s="8">
        <f>P125/$C125</f>
        <v>702.98061389337636</v>
      </c>
      <c r="R125" s="8">
        <v>181324</v>
      </c>
      <c r="S125" s="8">
        <f>R125/$C125</f>
        <v>292.93053311793216</v>
      </c>
      <c r="T125" s="8">
        <v>0</v>
      </c>
      <c r="U125" s="8">
        <f>T125/$C125</f>
        <v>0</v>
      </c>
      <c r="V125" s="8">
        <v>41643</v>
      </c>
      <c r="W125" s="8">
        <f>V125/$C125</f>
        <v>67.274636510500812</v>
      </c>
      <c r="X125" s="8">
        <v>0</v>
      </c>
      <c r="Y125" s="8">
        <f>X125/$C125</f>
        <v>0</v>
      </c>
      <c r="Z125" s="8">
        <v>0</v>
      </c>
      <c r="AA125" s="8">
        <f>Z125/$C125</f>
        <v>0</v>
      </c>
      <c r="AB125" s="8">
        <v>0</v>
      </c>
      <c r="AC125" s="8">
        <f>AB125/$C125</f>
        <v>0</v>
      </c>
      <c r="AD125" s="8">
        <v>0</v>
      </c>
      <c r="AE125" s="8">
        <f>AD125/$C125</f>
        <v>0</v>
      </c>
      <c r="AF125" s="8">
        <v>0</v>
      </c>
      <c r="AG125" s="8">
        <f>AF125/$C125</f>
        <v>0</v>
      </c>
      <c r="AH125" s="8">
        <v>0</v>
      </c>
      <c r="AI125" s="8">
        <f>AH125/$C125</f>
        <v>0</v>
      </c>
      <c r="AJ125" s="8">
        <v>0</v>
      </c>
      <c r="AK125" s="8">
        <f>AJ125/$C125</f>
        <v>0</v>
      </c>
      <c r="AL125" s="8">
        <v>0</v>
      </c>
      <c r="AM125" s="8">
        <f>AL125/$C125</f>
        <v>0</v>
      </c>
      <c r="AN125" s="14">
        <f>D125+F125+H125+J125+L125+N125+P125+R125+T125+V125+X125+Z125+AB125+AD125+AF125+AH125+AJ125+AL125</f>
        <v>3580574</v>
      </c>
      <c r="AO125" s="8">
        <f>AN125/$C125</f>
        <v>5784.4491114701132</v>
      </c>
    </row>
    <row r="126" spans="1:41" s="34" customFormat="1" ht="15" customHeight="1" x14ac:dyDescent="0.2">
      <c r="A126" s="16" t="s">
        <v>174</v>
      </c>
      <c r="B126" s="17" t="s">
        <v>175</v>
      </c>
      <c r="C126" s="18">
        <v>491</v>
      </c>
      <c r="D126" s="19">
        <v>176021</v>
      </c>
      <c r="E126" s="19">
        <f t="shared" si="162"/>
        <v>358.49490835030548</v>
      </c>
      <c r="F126" s="19">
        <v>0</v>
      </c>
      <c r="G126" s="19">
        <f>F126/$C126</f>
        <v>0</v>
      </c>
      <c r="H126" s="19">
        <v>654149</v>
      </c>
      <c r="I126" s="19">
        <f>H126/$C126</f>
        <v>1332.2790224032588</v>
      </c>
      <c r="J126" s="19">
        <v>1840876</v>
      </c>
      <c r="K126" s="19">
        <f>J126/$C126</f>
        <v>3749.2382892057026</v>
      </c>
      <c r="L126" s="19">
        <v>149187</v>
      </c>
      <c r="M126" s="19">
        <f>L126/$C126</f>
        <v>303.84317718940935</v>
      </c>
      <c r="N126" s="19">
        <v>104318</v>
      </c>
      <c r="O126" s="19">
        <f>N126/$C126</f>
        <v>212.46028513238289</v>
      </c>
      <c r="P126" s="19">
        <v>62725</v>
      </c>
      <c r="Q126" s="19">
        <f>P126/$C126</f>
        <v>127.74949083503056</v>
      </c>
      <c r="R126" s="19">
        <v>0</v>
      </c>
      <c r="S126" s="19">
        <f>R126/$C126</f>
        <v>0</v>
      </c>
      <c r="T126" s="19">
        <v>0</v>
      </c>
      <c r="U126" s="19">
        <f>T126/$C126</f>
        <v>0</v>
      </c>
      <c r="V126" s="19">
        <v>65795</v>
      </c>
      <c r="W126" s="19">
        <f>V126/$C126</f>
        <v>134.0020366598778</v>
      </c>
      <c r="X126" s="19">
        <v>0</v>
      </c>
      <c r="Y126" s="19">
        <f>X126/$C126</f>
        <v>0</v>
      </c>
      <c r="Z126" s="19">
        <v>0</v>
      </c>
      <c r="AA126" s="19">
        <f>Z126/$C126</f>
        <v>0</v>
      </c>
      <c r="AB126" s="19">
        <v>0</v>
      </c>
      <c r="AC126" s="19">
        <f>AB126/$C126</f>
        <v>0</v>
      </c>
      <c r="AD126" s="19">
        <v>1777</v>
      </c>
      <c r="AE126" s="19">
        <f>AD126/$C126</f>
        <v>3.6191446028513239</v>
      </c>
      <c r="AF126" s="19">
        <v>0</v>
      </c>
      <c r="AG126" s="19">
        <f>AF126/$C126</f>
        <v>0</v>
      </c>
      <c r="AH126" s="19">
        <v>0</v>
      </c>
      <c r="AI126" s="19">
        <f>AH126/$C126</f>
        <v>0</v>
      </c>
      <c r="AJ126" s="19">
        <v>0</v>
      </c>
      <c r="AK126" s="19">
        <f>AJ126/$C126</f>
        <v>0</v>
      </c>
      <c r="AL126" s="19">
        <v>0</v>
      </c>
      <c r="AM126" s="19">
        <f>AL126/$C126</f>
        <v>0</v>
      </c>
      <c r="AN126" s="20">
        <f>D126+F126+H126+J126+L126+N126+P126+R126+T126+V126+X126+Z126+AB126+AD126+AF126+AH126+AJ126+AL126</f>
        <v>3054848</v>
      </c>
      <c r="AO126" s="8">
        <f>AN126/$C126</f>
        <v>6221.6863543788186</v>
      </c>
    </row>
    <row r="127" spans="1:41" ht="15" customHeight="1" x14ac:dyDescent="0.2">
      <c r="A127" s="21"/>
      <c r="B127" s="22" t="s">
        <v>194</v>
      </c>
      <c r="C127" s="23">
        <f>SUM(C122:C126)</f>
        <v>3327</v>
      </c>
      <c r="D127" s="24">
        <f>SUM(D122:D126)</f>
        <v>1837464</v>
      </c>
      <c r="E127" s="24">
        <f t="shared" si="162"/>
        <v>552.2885482416591</v>
      </c>
      <c r="F127" s="24">
        <f t="shared" ref="F127" si="163">SUM(F122:F126)</f>
        <v>157582</v>
      </c>
      <c r="G127" s="24">
        <f t="shared" ref="G127" si="164">F127/$C127</f>
        <v>47.364592726179744</v>
      </c>
      <c r="H127" s="24">
        <f t="shared" ref="H127" si="165">SUM(H122:H126)</f>
        <v>2473953</v>
      </c>
      <c r="I127" s="24">
        <f t="shared" ref="I127" si="166">H127/$C127</f>
        <v>743.59873760144274</v>
      </c>
      <c r="J127" s="24">
        <f t="shared" ref="J127" si="167">SUM(J122:J126)</f>
        <v>9932646</v>
      </c>
      <c r="K127" s="24">
        <f t="shared" ref="K127" si="168">J127/$C127</f>
        <v>2985.4661857529304</v>
      </c>
      <c r="L127" s="24">
        <f t="shared" ref="L127" si="169">SUM(L122:L126)</f>
        <v>1267920</v>
      </c>
      <c r="M127" s="24">
        <f t="shared" ref="M127" si="170">L127/$C127</f>
        <v>381.10009017132552</v>
      </c>
      <c r="N127" s="24">
        <f t="shared" ref="N127" si="171">SUM(N122:N126)</f>
        <v>453280</v>
      </c>
      <c r="O127" s="24">
        <f t="shared" ref="O127" si="172">N127/$C127</f>
        <v>136.24286143672978</v>
      </c>
      <c r="P127" s="24">
        <f t="shared" ref="P127" si="173">SUM(P122:P126)</f>
        <v>1463715</v>
      </c>
      <c r="Q127" s="24">
        <f t="shared" ref="Q127" si="174">P127/$C127</f>
        <v>439.95040577096484</v>
      </c>
      <c r="R127" s="24">
        <f t="shared" ref="R127" si="175">SUM(R122:R126)</f>
        <v>769698</v>
      </c>
      <c r="S127" s="24">
        <f t="shared" ref="S127" si="176">R127/$C127</f>
        <v>231.34896302975653</v>
      </c>
      <c r="T127" s="24">
        <f t="shared" ref="T127" si="177">SUM(T122:T126)</f>
        <v>0</v>
      </c>
      <c r="U127" s="24">
        <f t="shared" ref="U127" si="178">T127/$C127</f>
        <v>0</v>
      </c>
      <c r="V127" s="24">
        <f t="shared" ref="V127" si="179">SUM(V122:V126)</f>
        <v>401762</v>
      </c>
      <c r="W127" s="24">
        <f t="shared" ref="W127" si="180">V127/$C127</f>
        <v>120.75804027652539</v>
      </c>
      <c r="X127" s="24">
        <f t="shared" ref="X127" si="181">SUM(X122:X126)</f>
        <v>0</v>
      </c>
      <c r="Y127" s="24">
        <f t="shared" ref="Y127" si="182">X127/$C127</f>
        <v>0</v>
      </c>
      <c r="Z127" s="24">
        <f t="shared" ref="Z127" si="183">SUM(Z122:Z126)</f>
        <v>0</v>
      </c>
      <c r="AA127" s="24">
        <f t="shared" ref="AA127" si="184">Z127/$C127</f>
        <v>0</v>
      </c>
      <c r="AB127" s="24">
        <f t="shared" ref="AB127" si="185">SUM(AB122:AB126)</f>
        <v>0</v>
      </c>
      <c r="AC127" s="24">
        <f t="shared" ref="AC127" si="186">AB127/$C127</f>
        <v>0</v>
      </c>
      <c r="AD127" s="24">
        <f t="shared" ref="AD127" si="187">SUM(AD122:AD126)</f>
        <v>112367</v>
      </c>
      <c r="AE127" s="24">
        <f t="shared" ref="AE127" si="188">AD127/$C127</f>
        <v>33.774271115118722</v>
      </c>
      <c r="AF127" s="24">
        <f t="shared" ref="AF127" si="189">SUM(AF122:AF126)</f>
        <v>0</v>
      </c>
      <c r="AG127" s="24">
        <f t="shared" ref="AG127" si="190">AF127/$C127</f>
        <v>0</v>
      </c>
      <c r="AH127" s="24">
        <f t="shared" ref="AH127" si="191">SUM(AH122:AH126)</f>
        <v>0</v>
      </c>
      <c r="AI127" s="24">
        <f t="shared" ref="AI127" si="192">AH127/$C127</f>
        <v>0</v>
      </c>
      <c r="AJ127" s="24">
        <f t="shared" ref="AJ127" si="193">SUM(AJ122:AJ126)</f>
        <v>0</v>
      </c>
      <c r="AK127" s="24">
        <f t="shared" ref="AK127" si="194">AJ127/$C127</f>
        <v>0</v>
      </c>
      <c r="AL127" s="24">
        <f t="shared" ref="AL127" si="195">SUM(AL122:AL126)</f>
        <v>70990</v>
      </c>
      <c r="AM127" s="24">
        <f t="shared" ref="AM127" si="196">AL127/$C127</f>
        <v>21.337541328524196</v>
      </c>
      <c r="AN127" s="24">
        <f t="shared" ref="AN127" si="197">SUM(AN122:AN126)</f>
        <v>18941377</v>
      </c>
      <c r="AO127" s="24">
        <f t="shared" ref="AO127" si="198">AN127/$C127</f>
        <v>5693.2302374511573</v>
      </c>
    </row>
    <row r="128" spans="1:41" ht="15" customHeight="1" x14ac:dyDescent="0.2">
      <c r="A128" s="25"/>
      <c r="B128" s="26"/>
      <c r="C128" s="26"/>
      <c r="D128" s="26"/>
      <c r="E128" s="26"/>
      <c r="F128" s="26"/>
      <c r="G128" s="26"/>
      <c r="H128" s="26"/>
      <c r="I128" s="27"/>
      <c r="J128" s="26"/>
      <c r="K128" s="26"/>
      <c r="L128" s="26"/>
      <c r="M128" s="26"/>
      <c r="N128" s="26"/>
      <c r="O128" s="27"/>
      <c r="P128" s="26"/>
      <c r="Q128" s="26"/>
      <c r="R128" s="26"/>
      <c r="S128" s="26"/>
      <c r="T128" s="26"/>
      <c r="U128" s="27"/>
      <c r="V128" s="26"/>
      <c r="W128" s="26"/>
      <c r="X128" s="26"/>
      <c r="Y128" s="26"/>
      <c r="Z128" s="26"/>
      <c r="AA128" s="27"/>
      <c r="AB128" s="26"/>
      <c r="AC128" s="26"/>
      <c r="AD128" s="26"/>
      <c r="AE128" s="26"/>
      <c r="AF128" s="26"/>
      <c r="AG128" s="26"/>
      <c r="AH128" s="26"/>
      <c r="AI128" s="27"/>
      <c r="AJ128" s="26"/>
      <c r="AK128" s="26"/>
      <c r="AL128" s="26"/>
      <c r="AM128" s="26"/>
      <c r="AN128" s="26"/>
      <c r="AO128" s="27"/>
    </row>
    <row r="129" spans="1:41" ht="15" customHeight="1" thickBot="1" x14ac:dyDescent="0.25">
      <c r="A129" s="36"/>
      <c r="B129" s="37" t="s">
        <v>190</v>
      </c>
      <c r="C129" s="38">
        <f>C73+C78+C120+C127</f>
        <v>716070</v>
      </c>
      <c r="D129" s="39">
        <f>D73+D78+D120+D127</f>
        <v>118568342</v>
      </c>
      <c r="E129" s="39">
        <f>D129/$C129</f>
        <v>165.58205482704204</v>
      </c>
      <c r="F129" s="39">
        <f t="shared" ref="F129" si="199">F73+F78+F120+F127</f>
        <v>13722360</v>
      </c>
      <c r="G129" s="39">
        <f t="shared" ref="G129" si="200">F129/$C129</f>
        <v>19.163433742511206</v>
      </c>
      <c r="H129" s="39">
        <f t="shared" ref="H129" si="201">H73+H78+H120+H127</f>
        <v>432252549</v>
      </c>
      <c r="I129" s="39">
        <f t="shared" ref="I129" si="202">H129/$C129</f>
        <v>603.64566173698097</v>
      </c>
      <c r="J129" s="39">
        <f t="shared" ref="J129" si="203">J73+J78+J120+J127</f>
        <v>2489887746</v>
      </c>
      <c r="K129" s="39">
        <f t="shared" ref="K129" si="204">J129/$C129</f>
        <v>3477.1569064476935</v>
      </c>
      <c r="L129" s="39">
        <f t="shared" ref="L129" si="205">L73+L78+L120+L127</f>
        <v>282840310</v>
      </c>
      <c r="M129" s="39">
        <f t="shared" ref="M129" si="206">L129/$C129</f>
        <v>394.98974960548549</v>
      </c>
      <c r="N129" s="39">
        <f t="shared" ref="N129" si="207">N73+N78+N120+N127</f>
        <v>138027834</v>
      </c>
      <c r="O129" s="39">
        <f t="shared" ref="O129" si="208">N129/$C129</f>
        <v>192.75745946625329</v>
      </c>
      <c r="P129" s="39">
        <f t="shared" ref="P129" si="209">P73+P78+P120+P127</f>
        <v>260813955</v>
      </c>
      <c r="Q129" s="39">
        <f t="shared" ref="Q129" si="210">P129/$C129</f>
        <v>364.22969123130423</v>
      </c>
      <c r="R129" s="39">
        <f t="shared" ref="R129" si="211">R73+R78+R120+R127</f>
        <v>330208075</v>
      </c>
      <c r="S129" s="39">
        <f t="shared" ref="S129" si="212">R129/$C129</f>
        <v>461.13937883167847</v>
      </c>
      <c r="T129" s="39">
        <f t="shared" ref="T129" si="213">T73+T78+T120+T127</f>
        <v>41409710</v>
      </c>
      <c r="U129" s="39">
        <f t="shared" ref="U129" si="214">T129/$C129</f>
        <v>57.829136816233053</v>
      </c>
      <c r="V129" s="39">
        <f t="shared" ref="V129" si="215">V73+V78+V120+V127</f>
        <v>55856089</v>
      </c>
      <c r="W129" s="39">
        <f t="shared" ref="W129" si="216">V129/$C129</f>
        <v>78.003671428770929</v>
      </c>
      <c r="X129" s="39">
        <f t="shared" ref="X129" si="217">X73+X78+X120+X127</f>
        <v>2293363</v>
      </c>
      <c r="Y129" s="39">
        <f t="shared" ref="Y129" si="218">X129/$C129</f>
        <v>3.2027078358261063</v>
      </c>
      <c r="Z129" s="39">
        <f t="shared" ref="Z129" si="219">Z73+Z78+Z120+Z127</f>
        <v>19066835</v>
      </c>
      <c r="AA129" s="39">
        <f t="shared" ref="AA129" si="220">Z129/$C129</f>
        <v>26.627054617565321</v>
      </c>
      <c r="AB129" s="39">
        <f t="shared" ref="AB129" si="221">AB73+AB78+AB120+AB127</f>
        <v>127956</v>
      </c>
      <c r="AC129" s="39">
        <f t="shared" ref="AC129" si="222">AB129/$C129</f>
        <v>0.17869202731576522</v>
      </c>
      <c r="AD129" s="39">
        <f t="shared" ref="AD129" si="223">AD73+AD78+AD120+AD127</f>
        <v>55122887</v>
      </c>
      <c r="AE129" s="39">
        <f t="shared" ref="AE129" si="224">AD129/$C129</f>
        <v>76.979746393509018</v>
      </c>
      <c r="AF129" s="39">
        <f t="shared" ref="AF129" si="225">AF73+AF78+AF120+AF127</f>
        <v>13927763</v>
      </c>
      <c r="AG129" s="39">
        <f t="shared" ref="AG129" si="226">AF129/$C129</f>
        <v>19.450281397070118</v>
      </c>
      <c r="AH129" s="39">
        <f t="shared" ref="AH129" si="227">AH73+AH78+AH120+AH127</f>
        <v>213891</v>
      </c>
      <c r="AI129" s="39">
        <f t="shared" ref="AI129" si="228">AH129/$C129</f>
        <v>0.2987012442917592</v>
      </c>
      <c r="AJ129" s="39">
        <f t="shared" ref="AJ129" si="229">AJ73+AJ78+AJ120+AJ127</f>
        <v>7158648</v>
      </c>
      <c r="AK129" s="39">
        <f t="shared" ref="AK129" si="230">AJ129/$C129</f>
        <v>9.9971343583727847</v>
      </c>
      <c r="AL129" s="39">
        <f t="shared" ref="AL129" si="231">AL73+AL78+AL120+AL127</f>
        <v>13884717</v>
      </c>
      <c r="AM129" s="39">
        <f t="shared" ref="AM129" si="232">AL129/$C129</f>
        <v>19.390167162428256</v>
      </c>
      <c r="AN129" s="40">
        <f t="shared" ref="AN129" si="233">AN73+AN78+AN120+AN127</f>
        <v>4275383030</v>
      </c>
      <c r="AO129" s="39">
        <f t="shared" ref="AO129" si="234">AN129/$C129</f>
        <v>5970.6216291703322</v>
      </c>
    </row>
    <row r="130" spans="1:41" ht="13.5" thickTop="1" x14ac:dyDescent="0.2">
      <c r="A130" s="47"/>
      <c r="B130" s="47"/>
      <c r="D130" s="45"/>
      <c r="E130" s="45"/>
      <c r="F130" s="45"/>
      <c r="G130" s="45"/>
      <c r="J130" s="45"/>
      <c r="K130" s="45"/>
      <c r="L130" s="45"/>
      <c r="P130" s="45"/>
      <c r="Q130" s="45"/>
      <c r="R130" s="45"/>
      <c r="S130" s="45"/>
      <c r="V130" s="45"/>
      <c r="W130" s="45"/>
      <c r="X130" s="45"/>
      <c r="Y130" s="45"/>
      <c r="AB130" s="45"/>
      <c r="AC130" s="45"/>
      <c r="AD130" s="45"/>
      <c r="AJ130" s="45"/>
      <c r="AK130" s="45"/>
      <c r="AL130" s="45"/>
      <c r="AM130" s="45"/>
    </row>
    <row r="131" spans="1:41" x14ac:dyDescent="0.2">
      <c r="A131" s="2" t="s">
        <v>191</v>
      </c>
      <c r="D131" s="45"/>
      <c r="E131" s="45"/>
      <c r="F131" s="45"/>
      <c r="G131" s="45"/>
      <c r="J131" s="45"/>
      <c r="K131" s="45"/>
      <c r="L131" s="45"/>
      <c r="P131" s="45"/>
      <c r="Q131" s="45"/>
      <c r="R131" s="45"/>
      <c r="S131" s="45"/>
      <c r="V131" s="45"/>
      <c r="W131" s="45"/>
      <c r="X131" s="45"/>
      <c r="Y131" s="45"/>
      <c r="AB131" s="45"/>
      <c r="AC131" s="45"/>
      <c r="AD131" s="45"/>
      <c r="AJ131" s="45"/>
      <c r="AK131" s="45"/>
      <c r="AL131" s="45"/>
      <c r="AM131" s="45"/>
    </row>
  </sheetData>
  <sortState ref="A74:AP180">
    <sortCondition ref="A74:A180"/>
  </sortState>
  <mergeCells count="35">
    <mergeCell ref="AJ131:AM131"/>
    <mergeCell ref="C1:C2"/>
    <mergeCell ref="AN1:AN2"/>
    <mergeCell ref="A130:B130"/>
    <mergeCell ref="D130:G130"/>
    <mergeCell ref="J130:L130"/>
    <mergeCell ref="P130:S130"/>
    <mergeCell ref="V130:Y130"/>
    <mergeCell ref="AB130:AD130"/>
    <mergeCell ref="AJ130:AM130"/>
    <mergeCell ref="E1:E2"/>
    <mergeCell ref="D131:G131"/>
    <mergeCell ref="J131:L131"/>
    <mergeCell ref="P131:S131"/>
    <mergeCell ref="V131:Y131"/>
    <mergeCell ref="AB131:AD131"/>
    <mergeCell ref="AA1:AA2"/>
    <mergeCell ref="G1:G2"/>
    <mergeCell ref="A1:B1"/>
    <mergeCell ref="I1:I2"/>
    <mergeCell ref="K1:K2"/>
    <mergeCell ref="M1:M2"/>
    <mergeCell ref="O1:O2"/>
    <mergeCell ref="Q1:Q2"/>
    <mergeCell ref="S1:S2"/>
    <mergeCell ref="U1:U2"/>
    <mergeCell ref="W1:W2"/>
    <mergeCell ref="Y1:Y2"/>
    <mergeCell ref="AO1:AO2"/>
    <mergeCell ref="AC1:AC2"/>
    <mergeCell ref="AE1:AE2"/>
    <mergeCell ref="AG1:AG2"/>
    <mergeCell ref="AI1:AI2"/>
    <mergeCell ref="AK1:AK2"/>
    <mergeCell ref="AM1:AM2"/>
  </mergeCells>
  <printOptions horizontalCentered="1"/>
  <pageMargins left="0.25" right="0.25" top="0.8" bottom="0.5" header="0.25" footer="0.5"/>
  <pageSetup paperSize="5" scale="70" fitToWidth="4" orientation="portrait" r:id="rId1"/>
  <headerFooter alignWithMargins="0">
    <oddHeader>&amp;C&amp;22Salaries - Expenditures by Object</oddHeader>
  </headerFooter>
  <rowBreaks count="1" manualBreakCount="1">
    <brk id="79" max="40" man="1"/>
  </rowBreaks>
  <colBreaks count="4" manualBreakCount="4">
    <brk id="11" max="130" man="1"/>
    <brk id="19" max="130" man="1"/>
    <brk id="27" max="130" man="1"/>
    <brk id="35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Salaries - 100</vt:lpstr>
      <vt:lpstr>'Salaries - 100'!Print_Area</vt:lpstr>
      <vt:lpstr>'Salaries - 100'!Print_Titles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2019-06-03T20:15:05Z</cp:lastPrinted>
  <dcterms:created xsi:type="dcterms:W3CDTF">2019-06-03T18:44:33Z</dcterms:created>
  <dcterms:modified xsi:type="dcterms:W3CDTF">2019-06-11T15:09:08Z</dcterms:modified>
</cp:coreProperties>
</file>