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6" i="1" l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P3" i="1"/>
  <c r="O3" i="1"/>
  <c r="N3" i="1"/>
  <c r="M3" i="1"/>
  <c r="L3" i="1"/>
  <c r="K3" i="1"/>
  <c r="G127" i="1" l="1"/>
  <c r="J127" i="1"/>
  <c r="F127" i="1"/>
  <c r="M127" i="1" s="1"/>
  <c r="D127" i="1"/>
  <c r="K127" i="1" s="1"/>
  <c r="G78" i="1"/>
  <c r="F78" i="1"/>
  <c r="G73" i="1"/>
  <c r="N127" i="1" l="1"/>
  <c r="I73" i="1"/>
  <c r="E73" i="1"/>
  <c r="F73" i="1"/>
  <c r="J73" i="1"/>
  <c r="N73" i="1" s="1"/>
  <c r="E78" i="1"/>
  <c r="I78" i="1"/>
  <c r="P78" i="1" s="1"/>
  <c r="D73" i="1"/>
  <c r="H73" i="1"/>
  <c r="J78" i="1"/>
  <c r="M78" i="1" s="1"/>
  <c r="H78" i="1"/>
  <c r="O78" i="1" s="1"/>
  <c r="I120" i="1"/>
  <c r="E120" i="1"/>
  <c r="L120" i="1" s="1"/>
  <c r="D78" i="1"/>
  <c r="K78" i="1" s="1"/>
  <c r="F120" i="1"/>
  <c r="J120" i="1"/>
  <c r="G120" i="1"/>
  <c r="H127" i="1"/>
  <c r="O127" i="1" s="1"/>
  <c r="D120" i="1"/>
  <c r="H120" i="1"/>
  <c r="O120" i="1" s="1"/>
  <c r="E127" i="1"/>
  <c r="L127" i="1" s="1"/>
  <c r="I127" i="1"/>
  <c r="P127" i="1" s="1"/>
  <c r="N78" i="1" l="1"/>
  <c r="O73" i="1"/>
  <c r="P120" i="1"/>
  <c r="M73" i="1"/>
  <c r="K120" i="1"/>
  <c r="L73" i="1"/>
  <c r="G129" i="1"/>
  <c r="N120" i="1"/>
  <c r="K73" i="1"/>
  <c r="M120" i="1"/>
  <c r="L78" i="1"/>
  <c r="P73" i="1"/>
  <c r="I129" i="1"/>
  <c r="D129" i="1"/>
  <c r="E129" i="1"/>
  <c r="J129" i="1"/>
  <c r="H129" i="1"/>
  <c r="F129" i="1"/>
  <c r="O129" i="1" l="1"/>
  <c r="P129" i="1"/>
  <c r="L129" i="1"/>
  <c r="N129" i="1"/>
  <c r="M129" i="1"/>
  <c r="K129" i="1"/>
</calcChain>
</file>

<file path=xl/sharedStrings.xml><?xml version="1.0" encoding="utf-8"?>
<sst xmlns="http://schemas.openxmlformats.org/spreadsheetml/2006/main" count="240" uniqueCount="172">
  <si>
    <t xml:space="preserve">Purchased Property Services - 
Object Code 400 - Expenditures by Fund Source 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</si>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</sst>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000"/>
    <numFmt numFmtId="167" formatCode="&quot;$&quot;#,##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vertical="center"/>
    </xf>
    <xf numFmtId="167" fontId="7" fillId="0" borderId="4" xfId="2" applyNumberFormat="1" applyFont="1" applyFill="1" applyBorder="1" applyAlignment="1">
      <alignment horizontal="right" vertical="center" wrapText="1"/>
    </xf>
    <xf numFmtId="167" fontId="7" fillId="2" borderId="4" xfId="2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0" fontId="7" fillId="0" borderId="4" xfId="1" applyNumberFormat="1" applyFont="1" applyFill="1" applyBorder="1" applyAlignment="1">
      <alignment horizontal="right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vertical="center"/>
    </xf>
    <xf numFmtId="167" fontId="7" fillId="0" borderId="7" xfId="2" applyNumberFormat="1" applyFont="1" applyFill="1" applyBorder="1" applyAlignment="1">
      <alignment horizontal="right" vertical="center" wrapText="1"/>
    </xf>
    <xf numFmtId="167" fontId="7" fillId="2" borderId="7" xfId="2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10" fontId="7" fillId="0" borderId="7" xfId="1" applyNumberFormat="1" applyFont="1" applyFill="1" applyBorder="1" applyAlignment="1">
      <alignment horizontal="right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166" fontId="7" fillId="0" borderId="11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left" vertical="center"/>
    </xf>
    <xf numFmtId="167" fontId="7" fillId="0" borderId="10" xfId="2" applyNumberFormat="1" applyFont="1" applyFill="1" applyBorder="1" applyAlignment="1">
      <alignment horizontal="right" vertical="center" wrapText="1"/>
    </xf>
    <xf numFmtId="167" fontId="7" fillId="2" borderId="10" xfId="2" applyNumberFormat="1" applyFont="1" applyFill="1" applyBorder="1" applyAlignment="1">
      <alignment horizontal="right" vertical="center" wrapText="1"/>
    </xf>
    <xf numFmtId="10" fontId="7" fillId="0" borderId="12" xfId="1" applyNumberFormat="1" applyFont="1" applyFill="1" applyBorder="1" applyAlignment="1">
      <alignment horizontal="right" vertical="center" wrapText="1"/>
    </xf>
    <xf numFmtId="10" fontId="7" fillId="0" borderId="10" xfId="1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5" fillId="2" borderId="13" xfId="0" applyNumberFormat="1" applyFont="1" applyFill="1" applyBorder="1" applyAlignment="1">
      <alignment vertical="center"/>
    </xf>
    <xf numFmtId="10" fontId="5" fillId="0" borderId="15" xfId="1" applyNumberFormat="1" applyFont="1" applyBorder="1" applyAlignment="1">
      <alignment vertical="center"/>
    </xf>
    <xf numFmtId="10" fontId="5" fillId="0" borderId="13" xfId="1" applyNumberFormat="1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1.25" customHeight="1" x14ac:dyDescent="0.2">
      <c r="D1" s="40" t="s">
        <v>0</v>
      </c>
      <c r="E1" s="41"/>
      <c r="F1" s="41"/>
      <c r="G1" s="41"/>
      <c r="H1" s="41"/>
      <c r="I1" s="41"/>
      <c r="J1" s="41"/>
      <c r="K1" s="40" t="s">
        <v>0</v>
      </c>
      <c r="L1" s="41"/>
      <c r="M1" s="41"/>
      <c r="N1" s="41"/>
      <c r="O1" s="41"/>
      <c r="P1" s="41"/>
    </row>
    <row r="2" spans="1:16" ht="57" customHeight="1" x14ac:dyDescent="0.2">
      <c r="A2" s="42" t="s">
        <v>1</v>
      </c>
      <c r="B2" s="42"/>
      <c r="C2" s="4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6">
        <v>1</v>
      </c>
      <c r="B3" s="7" t="s">
        <v>170</v>
      </c>
      <c r="C3" s="8" t="s">
        <v>15</v>
      </c>
      <c r="D3" s="9">
        <v>3409174</v>
      </c>
      <c r="E3" s="9">
        <v>143839</v>
      </c>
      <c r="F3" s="9">
        <v>39368</v>
      </c>
      <c r="G3" s="9">
        <v>138876</v>
      </c>
      <c r="H3" s="9">
        <v>0</v>
      </c>
      <c r="I3" s="9">
        <v>0</v>
      </c>
      <c r="J3" s="10">
        <v>3731257</v>
      </c>
      <c r="K3" s="11">
        <f>IFERROR(D3/$J3,0)</f>
        <v>0.91367975993076866</v>
      </c>
      <c r="L3" s="12">
        <f>IFERROR(E3/$J3,0)</f>
        <v>3.8549743424266945E-2</v>
      </c>
      <c r="M3" s="12">
        <f t="shared" ref="M3:P18" si="0">IFERROR(F3/$J3,0)</f>
        <v>1.0550867978271129E-2</v>
      </c>
      <c r="N3" s="12">
        <f t="shared" si="0"/>
        <v>3.7219628666693289E-2</v>
      </c>
      <c r="O3" s="12">
        <f t="shared" si="0"/>
        <v>0</v>
      </c>
      <c r="P3" s="12">
        <f t="shared" si="0"/>
        <v>0</v>
      </c>
    </row>
    <row r="4" spans="1:16" ht="15" customHeight="1" x14ac:dyDescent="0.2">
      <c r="A4" s="13">
        <v>2</v>
      </c>
      <c r="B4" s="14" t="s">
        <v>170</v>
      </c>
      <c r="C4" s="15" t="s">
        <v>16</v>
      </c>
      <c r="D4" s="16">
        <v>603718</v>
      </c>
      <c r="E4" s="16">
        <v>9515</v>
      </c>
      <c r="F4" s="16">
        <v>11445</v>
      </c>
      <c r="G4" s="16">
        <v>742340</v>
      </c>
      <c r="H4" s="16">
        <v>0</v>
      </c>
      <c r="I4" s="16">
        <v>30875</v>
      </c>
      <c r="J4" s="17">
        <v>1397893</v>
      </c>
      <c r="K4" s="18">
        <f t="shared" ref="K4:P67" si="1">IFERROR(D4/$J4,0)</f>
        <v>0.43187711791961186</v>
      </c>
      <c r="L4" s="19">
        <f t="shared" si="1"/>
        <v>6.8066726137122084E-3</v>
      </c>
      <c r="M4" s="19">
        <f t="shared" si="0"/>
        <v>8.1873219194888314E-3</v>
      </c>
      <c r="N4" s="19">
        <f t="shared" si="0"/>
        <v>0.53104207546643412</v>
      </c>
      <c r="O4" s="19">
        <f t="shared" si="0"/>
        <v>0</v>
      </c>
      <c r="P4" s="19">
        <f t="shared" si="0"/>
        <v>2.2086812080752961E-2</v>
      </c>
    </row>
    <row r="5" spans="1:16" ht="15" customHeight="1" x14ac:dyDescent="0.2">
      <c r="A5" s="13">
        <v>3</v>
      </c>
      <c r="B5" s="14" t="s">
        <v>171</v>
      </c>
      <c r="C5" s="15" t="s">
        <v>17</v>
      </c>
      <c r="D5" s="16">
        <v>9746425</v>
      </c>
      <c r="E5" s="16">
        <v>136117</v>
      </c>
      <c r="F5" s="16">
        <v>0</v>
      </c>
      <c r="G5" s="16">
        <v>89588</v>
      </c>
      <c r="H5" s="16">
        <v>0</v>
      </c>
      <c r="I5" s="16">
        <v>20981894</v>
      </c>
      <c r="J5" s="17">
        <v>30954024</v>
      </c>
      <c r="K5" s="18">
        <f t="shared" si="1"/>
        <v>0.31486778584910319</v>
      </c>
      <c r="L5" s="19">
        <f t="shared" si="1"/>
        <v>4.3973927267097809E-3</v>
      </c>
      <c r="M5" s="19">
        <f t="shared" si="0"/>
        <v>0</v>
      </c>
      <c r="N5" s="19">
        <f t="shared" si="0"/>
        <v>2.8942279039390808E-3</v>
      </c>
      <c r="O5" s="19">
        <f t="shared" si="0"/>
        <v>0</v>
      </c>
      <c r="P5" s="19">
        <f t="shared" si="0"/>
        <v>0.67784059352024795</v>
      </c>
    </row>
    <row r="6" spans="1:16" ht="15" customHeight="1" x14ac:dyDescent="0.2">
      <c r="A6" s="13">
        <v>4</v>
      </c>
      <c r="B6" s="14" t="s">
        <v>170</v>
      </c>
      <c r="C6" s="15" t="s">
        <v>18</v>
      </c>
      <c r="D6" s="16">
        <v>885952</v>
      </c>
      <c r="E6" s="16">
        <v>2220</v>
      </c>
      <c r="F6" s="16">
        <v>0</v>
      </c>
      <c r="G6" s="16">
        <v>214356</v>
      </c>
      <c r="H6" s="16">
        <v>0</v>
      </c>
      <c r="I6" s="16">
        <v>272696</v>
      </c>
      <c r="J6" s="17">
        <v>1375224</v>
      </c>
      <c r="K6" s="18">
        <f t="shared" si="1"/>
        <v>0.64422377736281511</v>
      </c>
      <c r="L6" s="19">
        <f t="shared" si="1"/>
        <v>1.614282473255266E-3</v>
      </c>
      <c r="M6" s="19">
        <f t="shared" si="0"/>
        <v>0</v>
      </c>
      <c r="N6" s="19">
        <f t="shared" si="0"/>
        <v>0.15586988010680441</v>
      </c>
      <c r="O6" s="19">
        <f t="shared" si="0"/>
        <v>0</v>
      </c>
      <c r="P6" s="19">
        <f t="shared" si="0"/>
        <v>0.19829206005712524</v>
      </c>
    </row>
    <row r="7" spans="1:16" ht="15" customHeight="1" x14ac:dyDescent="0.2">
      <c r="A7" s="20">
        <v>5</v>
      </c>
      <c r="B7" s="21" t="s">
        <v>170</v>
      </c>
      <c r="C7" s="22" t="s">
        <v>19</v>
      </c>
      <c r="D7" s="23">
        <v>901322</v>
      </c>
      <c r="E7" s="23">
        <v>2182</v>
      </c>
      <c r="F7" s="23">
        <v>18154</v>
      </c>
      <c r="G7" s="23">
        <v>1035134</v>
      </c>
      <c r="H7" s="23">
        <v>0</v>
      </c>
      <c r="I7" s="23">
        <v>392656</v>
      </c>
      <c r="J7" s="24">
        <v>2349448</v>
      </c>
      <c r="K7" s="25">
        <f t="shared" si="1"/>
        <v>0.38363138916034745</v>
      </c>
      <c r="L7" s="26">
        <f t="shared" si="1"/>
        <v>9.2872879076276644E-4</v>
      </c>
      <c r="M7" s="26">
        <f t="shared" si="0"/>
        <v>7.7269213874918705E-3</v>
      </c>
      <c r="N7" s="26">
        <f t="shared" si="0"/>
        <v>0.44058604404098323</v>
      </c>
      <c r="O7" s="26">
        <f t="shared" si="0"/>
        <v>0</v>
      </c>
      <c r="P7" s="26">
        <f t="shared" si="0"/>
        <v>0.16712691662041468</v>
      </c>
    </row>
    <row r="8" spans="1:16" ht="15" customHeight="1" x14ac:dyDescent="0.2">
      <c r="A8" s="6">
        <v>6</v>
      </c>
      <c r="B8" s="7" t="s">
        <v>170</v>
      </c>
      <c r="C8" s="8" t="s">
        <v>20</v>
      </c>
      <c r="D8" s="9">
        <v>1364845</v>
      </c>
      <c r="E8" s="9">
        <v>0</v>
      </c>
      <c r="F8" s="9">
        <v>294</v>
      </c>
      <c r="G8" s="9">
        <v>23998</v>
      </c>
      <c r="H8" s="9">
        <v>0</v>
      </c>
      <c r="I8" s="9">
        <v>483897</v>
      </c>
      <c r="J8" s="10">
        <v>1873034</v>
      </c>
      <c r="K8" s="11">
        <f t="shared" si="1"/>
        <v>0.72868138004969474</v>
      </c>
      <c r="L8" s="12">
        <f t="shared" si="1"/>
        <v>0</v>
      </c>
      <c r="M8" s="12">
        <f t="shared" si="0"/>
        <v>1.5696458259700571E-4</v>
      </c>
      <c r="N8" s="12">
        <f t="shared" si="0"/>
        <v>1.2812367527765113E-2</v>
      </c>
      <c r="O8" s="12">
        <f t="shared" si="0"/>
        <v>0</v>
      </c>
      <c r="P8" s="12">
        <f t="shared" si="0"/>
        <v>0.2583492878399431</v>
      </c>
    </row>
    <row r="9" spans="1:16" ht="15" customHeight="1" x14ac:dyDescent="0.2">
      <c r="A9" s="13">
        <v>7</v>
      </c>
      <c r="B9" s="14" t="s">
        <v>170</v>
      </c>
      <c r="C9" s="15" t="s">
        <v>21</v>
      </c>
      <c r="D9" s="16">
        <v>142862</v>
      </c>
      <c r="E9" s="16">
        <v>0</v>
      </c>
      <c r="F9" s="16">
        <v>536</v>
      </c>
      <c r="G9" s="16">
        <v>1515629</v>
      </c>
      <c r="H9" s="16">
        <v>0</v>
      </c>
      <c r="I9" s="16">
        <v>5500</v>
      </c>
      <c r="J9" s="17">
        <v>1664527</v>
      </c>
      <c r="K9" s="18">
        <f t="shared" si="1"/>
        <v>8.5827385197116052E-2</v>
      </c>
      <c r="L9" s="19">
        <f t="shared" si="1"/>
        <v>0</v>
      </c>
      <c r="M9" s="19">
        <f t="shared" si="0"/>
        <v>3.220134008039521E-4</v>
      </c>
      <c r="N9" s="19">
        <f t="shared" si="0"/>
        <v>0.91054635941621853</v>
      </c>
      <c r="O9" s="19">
        <f t="shared" si="0"/>
        <v>0</v>
      </c>
      <c r="P9" s="19">
        <f t="shared" si="0"/>
        <v>3.3042419858614488E-3</v>
      </c>
    </row>
    <row r="10" spans="1:16" ht="15" customHeight="1" x14ac:dyDescent="0.2">
      <c r="A10" s="13">
        <v>8</v>
      </c>
      <c r="B10" s="14" t="s">
        <v>170</v>
      </c>
      <c r="C10" s="15" t="s">
        <v>22</v>
      </c>
      <c r="D10" s="16">
        <v>4227314</v>
      </c>
      <c r="E10" s="16">
        <v>12619</v>
      </c>
      <c r="F10" s="16">
        <v>500</v>
      </c>
      <c r="G10" s="16">
        <v>113849</v>
      </c>
      <c r="H10" s="16">
        <v>0</v>
      </c>
      <c r="I10" s="16">
        <v>19527935</v>
      </c>
      <c r="J10" s="17">
        <v>23882217</v>
      </c>
      <c r="K10" s="18">
        <f t="shared" si="1"/>
        <v>0.17700676616412958</v>
      </c>
      <c r="L10" s="19">
        <f t="shared" si="1"/>
        <v>5.2838478102765749E-4</v>
      </c>
      <c r="M10" s="19">
        <f t="shared" si="0"/>
        <v>2.0936079761774209E-5</v>
      </c>
      <c r="N10" s="19">
        <f t="shared" si="0"/>
        <v>4.767103489596464E-3</v>
      </c>
      <c r="O10" s="19">
        <f t="shared" si="0"/>
        <v>0</v>
      </c>
      <c r="P10" s="19">
        <f t="shared" si="0"/>
        <v>0.81767680948548449</v>
      </c>
    </row>
    <row r="11" spans="1:16" ht="15" customHeight="1" x14ac:dyDescent="0.2">
      <c r="A11" s="13">
        <v>9</v>
      </c>
      <c r="B11" s="14" t="s">
        <v>170</v>
      </c>
      <c r="C11" s="15" t="s">
        <v>23</v>
      </c>
      <c r="D11" s="16">
        <v>10105057</v>
      </c>
      <c r="E11" s="16">
        <v>28215</v>
      </c>
      <c r="F11" s="16">
        <v>187210</v>
      </c>
      <c r="G11" s="16">
        <v>164954</v>
      </c>
      <c r="H11" s="16">
        <v>0</v>
      </c>
      <c r="I11" s="16">
        <v>16206751</v>
      </c>
      <c r="J11" s="17">
        <v>26692187</v>
      </c>
      <c r="K11" s="18">
        <f t="shared" si="1"/>
        <v>0.37857733425889756</v>
      </c>
      <c r="L11" s="19">
        <f t="shared" si="1"/>
        <v>1.0570508890860085E-3</v>
      </c>
      <c r="M11" s="19">
        <f t="shared" si="0"/>
        <v>7.0136628369942113E-3</v>
      </c>
      <c r="N11" s="19">
        <f t="shared" si="0"/>
        <v>6.1798607959699971E-3</v>
      </c>
      <c r="O11" s="19">
        <f t="shared" si="0"/>
        <v>0</v>
      </c>
      <c r="P11" s="19">
        <f t="shared" si="0"/>
        <v>0.60717209121905225</v>
      </c>
    </row>
    <row r="12" spans="1:16" ht="15" customHeight="1" x14ac:dyDescent="0.2">
      <c r="A12" s="20">
        <v>10</v>
      </c>
      <c r="B12" s="21" t="s">
        <v>170</v>
      </c>
      <c r="C12" s="22" t="s">
        <v>24</v>
      </c>
      <c r="D12" s="23">
        <v>14020200</v>
      </c>
      <c r="E12" s="23">
        <v>29091</v>
      </c>
      <c r="F12" s="23">
        <v>269870</v>
      </c>
      <c r="G12" s="23">
        <v>168592</v>
      </c>
      <c r="H12" s="23">
        <v>0</v>
      </c>
      <c r="I12" s="23">
        <v>2709496</v>
      </c>
      <c r="J12" s="24">
        <v>17197249</v>
      </c>
      <c r="K12" s="25">
        <f t="shared" si="1"/>
        <v>0.8152583009061507</v>
      </c>
      <c r="L12" s="26">
        <f t="shared" si="1"/>
        <v>1.6916077681959482E-3</v>
      </c>
      <c r="M12" s="26">
        <f t="shared" si="0"/>
        <v>1.5692626186897683E-2</v>
      </c>
      <c r="N12" s="26">
        <f t="shared" si="0"/>
        <v>9.8034284437005011E-3</v>
      </c>
      <c r="O12" s="26">
        <f t="shared" si="0"/>
        <v>0</v>
      </c>
      <c r="P12" s="26">
        <f t="shared" si="0"/>
        <v>0.15755403669505513</v>
      </c>
    </row>
    <row r="13" spans="1:16" ht="15" customHeight="1" x14ac:dyDescent="0.2">
      <c r="A13" s="6">
        <v>11</v>
      </c>
      <c r="B13" s="7" t="s">
        <v>170</v>
      </c>
      <c r="C13" s="8" t="s">
        <v>25</v>
      </c>
      <c r="D13" s="9">
        <v>112907</v>
      </c>
      <c r="E13" s="9">
        <v>10055</v>
      </c>
      <c r="F13" s="9">
        <v>12824</v>
      </c>
      <c r="G13" s="9">
        <v>151335</v>
      </c>
      <c r="H13" s="9">
        <v>0</v>
      </c>
      <c r="I13" s="9">
        <v>0</v>
      </c>
      <c r="J13" s="10">
        <v>287121</v>
      </c>
      <c r="K13" s="11">
        <f t="shared" si="1"/>
        <v>0.39323839078298001</v>
      </c>
      <c r="L13" s="12">
        <f t="shared" si="1"/>
        <v>3.5020078642802162E-2</v>
      </c>
      <c r="M13" s="12">
        <f t="shared" si="0"/>
        <v>4.4664096321759814E-2</v>
      </c>
      <c r="N13" s="12">
        <f t="shared" si="0"/>
        <v>0.52707743425245801</v>
      </c>
      <c r="O13" s="12">
        <f t="shared" si="0"/>
        <v>0</v>
      </c>
      <c r="P13" s="12">
        <f t="shared" si="0"/>
        <v>0</v>
      </c>
    </row>
    <row r="14" spans="1:16" ht="15" customHeight="1" x14ac:dyDescent="0.2">
      <c r="A14" s="13">
        <v>12</v>
      </c>
      <c r="B14" s="14" t="s">
        <v>170</v>
      </c>
      <c r="C14" s="15" t="s">
        <v>26</v>
      </c>
      <c r="D14" s="16">
        <v>1167880</v>
      </c>
      <c r="E14" s="16">
        <v>0</v>
      </c>
      <c r="F14" s="16">
        <v>0</v>
      </c>
      <c r="G14" s="16">
        <v>298421</v>
      </c>
      <c r="H14" s="16">
        <v>0</v>
      </c>
      <c r="I14" s="16">
        <v>0</v>
      </c>
      <c r="J14" s="17">
        <v>1466301</v>
      </c>
      <c r="K14" s="18">
        <f t="shared" si="1"/>
        <v>0.79648039522580971</v>
      </c>
      <c r="L14" s="19">
        <f t="shared" si="1"/>
        <v>0</v>
      </c>
      <c r="M14" s="19">
        <f t="shared" si="0"/>
        <v>0</v>
      </c>
      <c r="N14" s="19">
        <f t="shared" si="0"/>
        <v>0.20351960477419029</v>
      </c>
      <c r="O14" s="19">
        <f t="shared" si="0"/>
        <v>0</v>
      </c>
      <c r="P14" s="19">
        <f t="shared" si="0"/>
        <v>0</v>
      </c>
    </row>
    <row r="15" spans="1:16" ht="15" customHeight="1" x14ac:dyDescent="0.2">
      <c r="A15" s="13">
        <v>13</v>
      </c>
      <c r="B15" s="14" t="s">
        <v>170</v>
      </c>
      <c r="C15" s="15" t="s">
        <v>27</v>
      </c>
      <c r="D15" s="16">
        <v>153805</v>
      </c>
      <c r="E15" s="16">
        <v>9531</v>
      </c>
      <c r="F15" s="16">
        <v>27808</v>
      </c>
      <c r="G15" s="16">
        <v>124254</v>
      </c>
      <c r="H15" s="16">
        <v>0</v>
      </c>
      <c r="I15" s="16">
        <v>0</v>
      </c>
      <c r="J15" s="17">
        <v>315398</v>
      </c>
      <c r="K15" s="18">
        <f t="shared" si="1"/>
        <v>0.48765369469685921</v>
      </c>
      <c r="L15" s="19">
        <f t="shared" si="1"/>
        <v>3.0218961439197459E-2</v>
      </c>
      <c r="M15" s="19">
        <f t="shared" si="0"/>
        <v>8.8167965554632563E-2</v>
      </c>
      <c r="N15" s="19">
        <f t="shared" si="0"/>
        <v>0.39395937830931077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14</v>
      </c>
      <c r="B16" s="14" t="s">
        <v>170</v>
      </c>
      <c r="C16" s="15" t="s">
        <v>28</v>
      </c>
      <c r="D16" s="16">
        <v>82183</v>
      </c>
      <c r="E16" s="16">
        <v>498</v>
      </c>
      <c r="F16" s="16">
        <v>713</v>
      </c>
      <c r="G16" s="16">
        <v>191930</v>
      </c>
      <c r="H16" s="16">
        <v>0</v>
      </c>
      <c r="I16" s="16">
        <v>0</v>
      </c>
      <c r="J16" s="17">
        <v>275324</v>
      </c>
      <c r="K16" s="18">
        <f t="shared" si="1"/>
        <v>0.29849559064956199</v>
      </c>
      <c r="L16" s="19">
        <f t="shared" si="1"/>
        <v>1.8087780215309962E-3</v>
      </c>
      <c r="M16" s="19">
        <f t="shared" si="0"/>
        <v>2.5896761633566272E-3</v>
      </c>
      <c r="N16" s="19">
        <f t="shared" si="0"/>
        <v>0.69710595516555041</v>
      </c>
      <c r="O16" s="19">
        <f t="shared" si="0"/>
        <v>0</v>
      </c>
      <c r="P16" s="19">
        <f t="shared" si="0"/>
        <v>0</v>
      </c>
    </row>
    <row r="17" spans="1:16" ht="15" customHeight="1" x14ac:dyDescent="0.2">
      <c r="A17" s="20">
        <v>15</v>
      </c>
      <c r="B17" s="21" t="s">
        <v>170</v>
      </c>
      <c r="C17" s="22" t="s">
        <v>29</v>
      </c>
      <c r="D17" s="23">
        <v>348274</v>
      </c>
      <c r="E17" s="23">
        <v>9138</v>
      </c>
      <c r="F17" s="23">
        <v>11718</v>
      </c>
      <c r="G17" s="23">
        <v>771729</v>
      </c>
      <c r="H17" s="23">
        <v>0</v>
      </c>
      <c r="I17" s="23">
        <v>0</v>
      </c>
      <c r="J17" s="24">
        <v>1140859</v>
      </c>
      <c r="K17" s="25">
        <f t="shared" si="1"/>
        <v>0.30527348252500969</v>
      </c>
      <c r="L17" s="26">
        <f t="shared" si="1"/>
        <v>8.0097540537437135E-3</v>
      </c>
      <c r="M17" s="26">
        <f t="shared" si="0"/>
        <v>1.0271207923152642E-2</v>
      </c>
      <c r="N17" s="26">
        <f t="shared" si="0"/>
        <v>0.67644555549809393</v>
      </c>
      <c r="O17" s="26">
        <f t="shared" si="0"/>
        <v>0</v>
      </c>
      <c r="P17" s="26">
        <f t="shared" si="0"/>
        <v>0</v>
      </c>
    </row>
    <row r="18" spans="1:16" ht="15" customHeight="1" x14ac:dyDescent="0.2">
      <c r="A18" s="6">
        <v>16</v>
      </c>
      <c r="B18" s="7" t="s">
        <v>170</v>
      </c>
      <c r="C18" s="8" t="s">
        <v>30</v>
      </c>
      <c r="D18" s="9">
        <v>381736</v>
      </c>
      <c r="E18" s="9">
        <v>0</v>
      </c>
      <c r="F18" s="9">
        <v>0</v>
      </c>
      <c r="G18" s="9">
        <v>460203</v>
      </c>
      <c r="H18" s="9">
        <v>0</v>
      </c>
      <c r="I18" s="9">
        <v>6227349</v>
      </c>
      <c r="J18" s="10">
        <v>7069288</v>
      </c>
      <c r="K18" s="11">
        <f t="shared" si="1"/>
        <v>5.3999214630950101E-2</v>
      </c>
      <c r="L18" s="12">
        <f t="shared" si="1"/>
        <v>0</v>
      </c>
      <c r="M18" s="12">
        <f t="shared" si="0"/>
        <v>0</v>
      </c>
      <c r="N18" s="12">
        <f t="shared" si="0"/>
        <v>6.5098918023993368E-2</v>
      </c>
      <c r="O18" s="12">
        <f t="shared" si="0"/>
        <v>0</v>
      </c>
      <c r="P18" s="12">
        <f t="shared" si="0"/>
        <v>0.88090186734505649</v>
      </c>
    </row>
    <row r="19" spans="1:16" ht="15" customHeight="1" x14ac:dyDescent="0.2">
      <c r="A19" s="13">
        <v>17</v>
      </c>
      <c r="B19" s="14" t="s">
        <v>171</v>
      </c>
      <c r="C19" s="15" t="s">
        <v>31</v>
      </c>
      <c r="D19" s="16">
        <v>37367909</v>
      </c>
      <c r="E19" s="16">
        <v>191351</v>
      </c>
      <c r="F19" s="16">
        <v>275087</v>
      </c>
      <c r="G19" s="16">
        <v>570633</v>
      </c>
      <c r="H19" s="16">
        <v>0</v>
      </c>
      <c r="I19" s="16">
        <v>22031218</v>
      </c>
      <c r="J19" s="17">
        <v>60436198</v>
      </c>
      <c r="K19" s="18">
        <f t="shared" si="1"/>
        <v>0.61830343794955467</v>
      </c>
      <c r="L19" s="19">
        <f t="shared" si="1"/>
        <v>3.1661654162957109E-3</v>
      </c>
      <c r="M19" s="19">
        <f t="shared" si="1"/>
        <v>4.5516926792780708E-3</v>
      </c>
      <c r="N19" s="19">
        <f t="shared" si="1"/>
        <v>9.4419076461427966E-3</v>
      </c>
      <c r="O19" s="19">
        <f t="shared" si="1"/>
        <v>0</v>
      </c>
      <c r="P19" s="19">
        <f t="shared" si="1"/>
        <v>0.36453679630872876</v>
      </c>
    </row>
    <row r="20" spans="1:16" ht="15" customHeight="1" x14ac:dyDescent="0.2">
      <c r="A20" s="13">
        <v>18</v>
      </c>
      <c r="B20" s="14" t="s">
        <v>170</v>
      </c>
      <c r="C20" s="15" t="s">
        <v>32</v>
      </c>
      <c r="D20" s="16">
        <v>138103</v>
      </c>
      <c r="E20" s="16">
        <v>3811</v>
      </c>
      <c r="F20" s="16">
        <v>47256</v>
      </c>
      <c r="G20" s="16">
        <v>4595</v>
      </c>
      <c r="H20" s="16">
        <v>0</v>
      </c>
      <c r="I20" s="16">
        <v>0</v>
      </c>
      <c r="J20" s="17">
        <v>193765</v>
      </c>
      <c r="K20" s="18">
        <f t="shared" si="1"/>
        <v>0.7127344979743504</v>
      </c>
      <c r="L20" s="19">
        <f t="shared" si="1"/>
        <v>1.9668154723505277E-2</v>
      </c>
      <c r="M20" s="19">
        <f t="shared" si="1"/>
        <v>0.24388305421515755</v>
      </c>
      <c r="N20" s="19">
        <f t="shared" si="1"/>
        <v>2.3714293086986814E-2</v>
      </c>
      <c r="O20" s="19">
        <f t="shared" si="1"/>
        <v>0</v>
      </c>
      <c r="P20" s="19">
        <f t="shared" si="1"/>
        <v>0</v>
      </c>
    </row>
    <row r="21" spans="1:16" ht="15" customHeight="1" x14ac:dyDescent="0.2">
      <c r="A21" s="13">
        <v>19</v>
      </c>
      <c r="B21" s="14" t="s">
        <v>170</v>
      </c>
      <c r="C21" s="15" t="s">
        <v>33</v>
      </c>
      <c r="D21" s="16">
        <v>851851</v>
      </c>
      <c r="E21" s="16">
        <v>1202</v>
      </c>
      <c r="F21" s="16">
        <v>24684</v>
      </c>
      <c r="G21" s="16">
        <v>101354</v>
      </c>
      <c r="H21" s="16">
        <v>0</v>
      </c>
      <c r="I21" s="16">
        <v>2036177</v>
      </c>
      <c r="J21" s="17">
        <v>3015268</v>
      </c>
      <c r="K21" s="18">
        <f t="shared" si="1"/>
        <v>0.28251253288264921</v>
      </c>
      <c r="L21" s="19">
        <f t="shared" si="1"/>
        <v>3.9863786568888735E-4</v>
      </c>
      <c r="M21" s="19">
        <f t="shared" si="1"/>
        <v>8.1863370022167183E-3</v>
      </c>
      <c r="N21" s="19">
        <f t="shared" si="1"/>
        <v>3.3613595872738343E-2</v>
      </c>
      <c r="O21" s="19">
        <f t="shared" si="1"/>
        <v>0</v>
      </c>
      <c r="P21" s="19">
        <f t="shared" si="1"/>
        <v>0.67528889637670686</v>
      </c>
    </row>
    <row r="22" spans="1:16" ht="15" customHeight="1" x14ac:dyDescent="0.2">
      <c r="A22" s="20">
        <v>20</v>
      </c>
      <c r="B22" s="21" t="s">
        <v>170</v>
      </c>
      <c r="C22" s="22" t="s">
        <v>34</v>
      </c>
      <c r="D22" s="23">
        <v>4553394</v>
      </c>
      <c r="E22" s="23">
        <v>20782</v>
      </c>
      <c r="F22" s="23">
        <v>15460</v>
      </c>
      <c r="G22" s="23">
        <v>129648</v>
      </c>
      <c r="H22" s="23">
        <v>0</v>
      </c>
      <c r="I22" s="23">
        <v>784040</v>
      </c>
      <c r="J22" s="24">
        <v>5503324</v>
      </c>
      <c r="K22" s="25">
        <f t="shared" si="1"/>
        <v>0.82738977388938029</v>
      </c>
      <c r="L22" s="26">
        <f t="shared" si="1"/>
        <v>3.7762632183749312E-3</v>
      </c>
      <c r="M22" s="26">
        <f t="shared" si="1"/>
        <v>2.8092113057490344E-3</v>
      </c>
      <c r="N22" s="26">
        <f t="shared" si="1"/>
        <v>2.3558125961691517E-2</v>
      </c>
      <c r="O22" s="26">
        <f t="shared" si="1"/>
        <v>0</v>
      </c>
      <c r="P22" s="26">
        <f t="shared" si="1"/>
        <v>0.14246662562480422</v>
      </c>
    </row>
    <row r="23" spans="1:16" ht="15" customHeight="1" x14ac:dyDescent="0.2">
      <c r="A23" s="6">
        <v>21</v>
      </c>
      <c r="B23" s="7" t="s">
        <v>170</v>
      </c>
      <c r="C23" s="8" t="s">
        <v>35</v>
      </c>
      <c r="D23" s="9">
        <v>875102</v>
      </c>
      <c r="E23" s="9">
        <v>18677</v>
      </c>
      <c r="F23" s="9">
        <v>1384</v>
      </c>
      <c r="G23" s="9">
        <v>66855</v>
      </c>
      <c r="H23" s="9">
        <v>0</v>
      </c>
      <c r="I23" s="9">
        <v>171429</v>
      </c>
      <c r="J23" s="10">
        <v>1133447</v>
      </c>
      <c r="K23" s="11">
        <f t="shared" si="1"/>
        <v>0.77207138931066033</v>
      </c>
      <c r="L23" s="12">
        <f t="shared" si="1"/>
        <v>1.6478053230543643E-2</v>
      </c>
      <c r="M23" s="12">
        <f t="shared" si="1"/>
        <v>1.2210540060540987E-3</v>
      </c>
      <c r="N23" s="12">
        <f t="shared" si="1"/>
        <v>5.8983790155163848E-2</v>
      </c>
      <c r="O23" s="12">
        <f t="shared" si="1"/>
        <v>0</v>
      </c>
      <c r="P23" s="12">
        <f t="shared" si="1"/>
        <v>0.1512457132975781</v>
      </c>
    </row>
    <row r="24" spans="1:16" ht="15" customHeight="1" x14ac:dyDescent="0.2">
      <c r="A24" s="13">
        <v>22</v>
      </c>
      <c r="B24" s="14" t="s">
        <v>170</v>
      </c>
      <c r="C24" s="15" t="s">
        <v>36</v>
      </c>
      <c r="D24" s="16">
        <v>139582</v>
      </c>
      <c r="E24" s="16">
        <v>3662</v>
      </c>
      <c r="F24" s="16">
        <v>150</v>
      </c>
      <c r="G24" s="16">
        <v>530216</v>
      </c>
      <c r="H24" s="16">
        <v>0</v>
      </c>
      <c r="I24" s="16">
        <v>707268</v>
      </c>
      <c r="J24" s="17">
        <v>1380878</v>
      </c>
      <c r="K24" s="18">
        <f t="shared" si="1"/>
        <v>0.10108206517882101</v>
      </c>
      <c r="L24" s="19">
        <f t="shared" si="1"/>
        <v>2.6519359422048868E-3</v>
      </c>
      <c r="M24" s="19">
        <f t="shared" si="1"/>
        <v>1.086265405053886E-4</v>
      </c>
      <c r="N24" s="19">
        <f t="shared" si="1"/>
        <v>0.38397019867070081</v>
      </c>
      <c r="O24" s="19">
        <f t="shared" si="1"/>
        <v>0</v>
      </c>
      <c r="P24" s="19">
        <f t="shared" si="1"/>
        <v>0.51218717366776789</v>
      </c>
    </row>
    <row r="25" spans="1:16" ht="15" customHeight="1" x14ac:dyDescent="0.2">
      <c r="A25" s="13">
        <v>23</v>
      </c>
      <c r="B25" s="14" t="s">
        <v>170</v>
      </c>
      <c r="C25" s="15" t="s">
        <v>37</v>
      </c>
      <c r="D25" s="16">
        <v>5236049</v>
      </c>
      <c r="E25" s="16">
        <v>23441</v>
      </c>
      <c r="F25" s="16">
        <v>5808</v>
      </c>
      <c r="G25" s="16">
        <v>2291980</v>
      </c>
      <c r="H25" s="16">
        <v>0</v>
      </c>
      <c r="I25" s="16">
        <v>5487509</v>
      </c>
      <c r="J25" s="17">
        <v>13044787</v>
      </c>
      <c r="K25" s="18">
        <f t="shared" si="1"/>
        <v>0.40139014918373139</v>
      </c>
      <c r="L25" s="19">
        <f t="shared" si="1"/>
        <v>1.7969630320525739E-3</v>
      </c>
      <c r="M25" s="19">
        <f t="shared" si="1"/>
        <v>4.4523532657144956E-4</v>
      </c>
      <c r="N25" s="19">
        <f t="shared" si="1"/>
        <v>0.17570083743030837</v>
      </c>
      <c r="O25" s="19">
        <f t="shared" si="1"/>
        <v>0</v>
      </c>
      <c r="P25" s="19">
        <f t="shared" si="1"/>
        <v>0.42066681502733622</v>
      </c>
    </row>
    <row r="26" spans="1:16" ht="15" customHeight="1" x14ac:dyDescent="0.2">
      <c r="A26" s="13">
        <v>24</v>
      </c>
      <c r="B26" s="14" t="s">
        <v>170</v>
      </c>
      <c r="C26" s="15" t="s">
        <v>38</v>
      </c>
      <c r="D26" s="16">
        <v>1167788</v>
      </c>
      <c r="E26" s="16">
        <v>10670</v>
      </c>
      <c r="F26" s="16">
        <v>669</v>
      </c>
      <c r="G26" s="16">
        <v>3396788</v>
      </c>
      <c r="H26" s="16">
        <v>0</v>
      </c>
      <c r="I26" s="16">
        <v>6165048</v>
      </c>
      <c r="J26" s="17">
        <v>10740963</v>
      </c>
      <c r="K26" s="18">
        <f t="shared" si="1"/>
        <v>0.10872283984220037</v>
      </c>
      <c r="L26" s="19">
        <f t="shared" si="1"/>
        <v>9.9339323671443621E-4</v>
      </c>
      <c r="M26" s="19">
        <f t="shared" si="1"/>
        <v>6.2284918028299703E-5</v>
      </c>
      <c r="N26" s="19">
        <f t="shared" si="1"/>
        <v>0.31624613174814958</v>
      </c>
      <c r="O26" s="19">
        <f t="shared" si="1"/>
        <v>0</v>
      </c>
      <c r="P26" s="19">
        <f t="shared" si="1"/>
        <v>0.57397535025490731</v>
      </c>
    </row>
    <row r="27" spans="1:16" ht="15" customHeight="1" x14ac:dyDescent="0.2">
      <c r="A27" s="20">
        <v>25</v>
      </c>
      <c r="B27" s="21" t="s">
        <v>170</v>
      </c>
      <c r="C27" s="22" t="s">
        <v>39</v>
      </c>
      <c r="D27" s="23">
        <v>712994</v>
      </c>
      <c r="E27" s="23">
        <v>12400</v>
      </c>
      <c r="F27" s="23">
        <v>12480</v>
      </c>
      <c r="G27" s="23">
        <v>26430</v>
      </c>
      <c r="H27" s="23">
        <v>0</v>
      </c>
      <c r="I27" s="23">
        <v>0</v>
      </c>
      <c r="J27" s="24">
        <v>764304</v>
      </c>
      <c r="K27" s="25">
        <f t="shared" si="1"/>
        <v>0.93286702673281841</v>
      </c>
      <c r="L27" s="26">
        <f t="shared" si="1"/>
        <v>1.6223910904561534E-2</v>
      </c>
      <c r="M27" s="26">
        <f t="shared" si="1"/>
        <v>1.6328581297494191E-2</v>
      </c>
      <c r="N27" s="26">
        <f t="shared" si="1"/>
        <v>3.4580481065125922E-2</v>
      </c>
      <c r="O27" s="26">
        <f t="shared" si="1"/>
        <v>0</v>
      </c>
      <c r="P27" s="26">
        <f t="shared" si="1"/>
        <v>0</v>
      </c>
    </row>
    <row r="28" spans="1:16" ht="15" customHeight="1" x14ac:dyDescent="0.2">
      <c r="A28" s="6">
        <v>26</v>
      </c>
      <c r="B28" s="7" t="s">
        <v>170</v>
      </c>
      <c r="C28" s="8" t="s">
        <v>40</v>
      </c>
      <c r="D28" s="9">
        <v>12848373</v>
      </c>
      <c r="E28" s="9">
        <v>27606</v>
      </c>
      <c r="F28" s="9">
        <v>0</v>
      </c>
      <c r="G28" s="9">
        <v>2430999</v>
      </c>
      <c r="H28" s="9">
        <v>0</v>
      </c>
      <c r="I28" s="9">
        <v>27478461</v>
      </c>
      <c r="J28" s="10">
        <v>42785439</v>
      </c>
      <c r="K28" s="11">
        <f t="shared" si="1"/>
        <v>0.30029779523823513</v>
      </c>
      <c r="L28" s="12">
        <f t="shared" si="1"/>
        <v>6.4521951031050538E-4</v>
      </c>
      <c r="M28" s="12">
        <f t="shared" si="1"/>
        <v>0</v>
      </c>
      <c r="N28" s="12">
        <f t="shared" si="1"/>
        <v>5.6818372250428469E-2</v>
      </c>
      <c r="O28" s="12">
        <f t="shared" si="1"/>
        <v>0</v>
      </c>
      <c r="P28" s="12">
        <f t="shared" si="1"/>
        <v>0.64223861300102592</v>
      </c>
    </row>
    <row r="29" spans="1:16" ht="15" customHeight="1" x14ac:dyDescent="0.2">
      <c r="A29" s="13">
        <v>27</v>
      </c>
      <c r="B29" s="14" t="s">
        <v>170</v>
      </c>
      <c r="C29" s="15" t="s">
        <v>41</v>
      </c>
      <c r="D29" s="16">
        <v>592415</v>
      </c>
      <c r="E29" s="16">
        <v>741</v>
      </c>
      <c r="F29" s="16">
        <v>8505</v>
      </c>
      <c r="G29" s="16">
        <v>1419357</v>
      </c>
      <c r="H29" s="16">
        <v>0</v>
      </c>
      <c r="I29" s="16">
        <v>687</v>
      </c>
      <c r="J29" s="17">
        <v>2021705</v>
      </c>
      <c r="K29" s="18">
        <f t="shared" si="1"/>
        <v>0.2930274199252611</v>
      </c>
      <c r="L29" s="19">
        <f t="shared" si="1"/>
        <v>3.6652231655953763E-4</v>
      </c>
      <c r="M29" s="19">
        <f t="shared" si="1"/>
        <v>4.2068452123331544E-3</v>
      </c>
      <c r="N29" s="19">
        <f t="shared" si="1"/>
        <v>0.70205940035761893</v>
      </c>
      <c r="O29" s="19">
        <f t="shared" si="1"/>
        <v>0</v>
      </c>
      <c r="P29" s="19">
        <f t="shared" si="1"/>
        <v>3.3981218822726363E-4</v>
      </c>
    </row>
    <row r="30" spans="1:16" ht="15" customHeight="1" x14ac:dyDescent="0.2">
      <c r="A30" s="13">
        <v>28</v>
      </c>
      <c r="B30" s="14" t="s">
        <v>171</v>
      </c>
      <c r="C30" s="15" t="s">
        <v>42</v>
      </c>
      <c r="D30" s="16">
        <v>4672374</v>
      </c>
      <c r="E30" s="16">
        <v>40935</v>
      </c>
      <c r="F30" s="16">
        <v>180139</v>
      </c>
      <c r="G30" s="16">
        <v>412560</v>
      </c>
      <c r="H30" s="16">
        <v>0</v>
      </c>
      <c r="I30" s="16">
        <v>62307411</v>
      </c>
      <c r="J30" s="17">
        <v>67613419</v>
      </c>
      <c r="K30" s="18">
        <f t="shared" si="1"/>
        <v>6.9104240979146456E-2</v>
      </c>
      <c r="L30" s="19">
        <f t="shared" si="1"/>
        <v>6.0542715640515084E-4</v>
      </c>
      <c r="M30" s="19">
        <f t="shared" si="1"/>
        <v>2.6642492372704893E-3</v>
      </c>
      <c r="N30" s="19">
        <f t="shared" si="1"/>
        <v>6.101747346928278E-3</v>
      </c>
      <c r="O30" s="19">
        <f t="shared" si="1"/>
        <v>0</v>
      </c>
      <c r="P30" s="19">
        <f t="shared" si="1"/>
        <v>0.92152433528024957</v>
      </c>
    </row>
    <row r="31" spans="1:16" ht="15" customHeight="1" x14ac:dyDescent="0.2">
      <c r="A31" s="13">
        <v>29</v>
      </c>
      <c r="B31" s="14" t="s">
        <v>170</v>
      </c>
      <c r="C31" s="15" t="s">
        <v>43</v>
      </c>
      <c r="D31" s="16">
        <v>4698397</v>
      </c>
      <c r="E31" s="16">
        <v>3362</v>
      </c>
      <c r="F31" s="16">
        <v>2064</v>
      </c>
      <c r="G31" s="16">
        <v>2255917</v>
      </c>
      <c r="H31" s="16">
        <v>0</v>
      </c>
      <c r="I31" s="16">
        <v>2439274</v>
      </c>
      <c r="J31" s="17">
        <v>9399014</v>
      </c>
      <c r="K31" s="18">
        <f t="shared" si="1"/>
        <v>0.49988190250594372</v>
      </c>
      <c r="L31" s="19">
        <f t="shared" si="1"/>
        <v>3.5769709461013676E-4</v>
      </c>
      <c r="M31" s="19">
        <f t="shared" si="1"/>
        <v>2.195975024614284E-4</v>
      </c>
      <c r="N31" s="19">
        <f t="shared" si="1"/>
        <v>0.24001634639548361</v>
      </c>
      <c r="O31" s="19">
        <f t="shared" si="1"/>
        <v>0</v>
      </c>
      <c r="P31" s="19">
        <f t="shared" si="1"/>
        <v>0.25952445650150113</v>
      </c>
    </row>
    <row r="32" spans="1:16" ht="15" customHeight="1" x14ac:dyDescent="0.2">
      <c r="A32" s="20">
        <v>30</v>
      </c>
      <c r="B32" s="21" t="s">
        <v>170</v>
      </c>
      <c r="C32" s="22" t="s">
        <v>44</v>
      </c>
      <c r="D32" s="23">
        <v>668217</v>
      </c>
      <c r="E32" s="23">
        <v>8335</v>
      </c>
      <c r="F32" s="23">
        <v>28719</v>
      </c>
      <c r="G32" s="23">
        <v>41198</v>
      </c>
      <c r="H32" s="23">
        <v>0</v>
      </c>
      <c r="I32" s="23">
        <v>239192</v>
      </c>
      <c r="J32" s="24">
        <v>985661</v>
      </c>
      <c r="K32" s="25">
        <f t="shared" si="1"/>
        <v>0.67793795229800102</v>
      </c>
      <c r="L32" s="26">
        <f t="shared" si="1"/>
        <v>8.4562542293952995E-3</v>
      </c>
      <c r="M32" s="26">
        <f t="shared" si="1"/>
        <v>2.9136792467186996E-2</v>
      </c>
      <c r="N32" s="26">
        <f t="shared" si="1"/>
        <v>4.1797331942726758E-2</v>
      </c>
      <c r="O32" s="26">
        <f t="shared" si="1"/>
        <v>0</v>
      </c>
      <c r="P32" s="26">
        <f t="shared" si="1"/>
        <v>0.24267166906268992</v>
      </c>
    </row>
    <row r="33" spans="1:16" ht="15" customHeight="1" x14ac:dyDescent="0.2">
      <c r="A33" s="6">
        <v>31</v>
      </c>
      <c r="B33" s="7" t="s">
        <v>170</v>
      </c>
      <c r="C33" s="8" t="s">
        <v>45</v>
      </c>
      <c r="D33" s="9">
        <v>33315</v>
      </c>
      <c r="E33" s="9">
        <v>13532</v>
      </c>
      <c r="F33" s="9">
        <v>12861</v>
      </c>
      <c r="G33" s="9">
        <v>1855264</v>
      </c>
      <c r="H33" s="9">
        <v>0</v>
      </c>
      <c r="I33" s="9">
        <v>6074166</v>
      </c>
      <c r="J33" s="10">
        <v>7989138</v>
      </c>
      <c r="K33" s="11">
        <f t="shared" si="1"/>
        <v>4.1700368675569258E-3</v>
      </c>
      <c r="L33" s="12">
        <f t="shared" si="1"/>
        <v>1.6937997566195502E-3</v>
      </c>
      <c r="M33" s="12">
        <f t="shared" si="1"/>
        <v>1.6098107205057667E-3</v>
      </c>
      <c r="N33" s="12">
        <f t="shared" si="1"/>
        <v>0.2322233011871869</v>
      </c>
      <c r="O33" s="12">
        <f t="shared" si="1"/>
        <v>0</v>
      </c>
      <c r="P33" s="12">
        <f t="shared" si="1"/>
        <v>0.76030305146813082</v>
      </c>
    </row>
    <row r="34" spans="1:16" ht="15" customHeight="1" x14ac:dyDescent="0.2">
      <c r="A34" s="13">
        <v>32</v>
      </c>
      <c r="B34" s="14" t="s">
        <v>171</v>
      </c>
      <c r="C34" s="15" t="s">
        <v>46</v>
      </c>
      <c r="D34" s="16">
        <v>2816734</v>
      </c>
      <c r="E34" s="16">
        <v>16058</v>
      </c>
      <c r="F34" s="16">
        <v>529816</v>
      </c>
      <c r="G34" s="16">
        <v>3345815</v>
      </c>
      <c r="H34" s="16">
        <v>0</v>
      </c>
      <c r="I34" s="16">
        <v>16339007</v>
      </c>
      <c r="J34" s="17">
        <v>23047430</v>
      </c>
      <c r="K34" s="18">
        <f t="shared" si="1"/>
        <v>0.12221466775254335</v>
      </c>
      <c r="L34" s="19">
        <f t="shared" si="1"/>
        <v>6.9673711993050857E-4</v>
      </c>
      <c r="M34" s="19">
        <f t="shared" si="1"/>
        <v>2.298807285671331E-2</v>
      </c>
      <c r="N34" s="19">
        <f t="shared" si="1"/>
        <v>0.14517084985180559</v>
      </c>
      <c r="O34" s="19">
        <f t="shared" si="1"/>
        <v>0</v>
      </c>
      <c r="P34" s="19">
        <f t="shared" si="1"/>
        <v>0.70892967241900728</v>
      </c>
    </row>
    <row r="35" spans="1:16" ht="15" customHeight="1" x14ac:dyDescent="0.2">
      <c r="A35" s="13">
        <v>33</v>
      </c>
      <c r="B35" s="14" t="s">
        <v>170</v>
      </c>
      <c r="C35" s="15" t="s">
        <v>47</v>
      </c>
      <c r="D35" s="16">
        <v>278350</v>
      </c>
      <c r="E35" s="16">
        <v>9208</v>
      </c>
      <c r="F35" s="16">
        <v>36884</v>
      </c>
      <c r="G35" s="16">
        <v>44536</v>
      </c>
      <c r="H35" s="16">
        <v>0</v>
      </c>
      <c r="I35" s="16">
        <v>0</v>
      </c>
      <c r="J35" s="17">
        <v>368978</v>
      </c>
      <c r="K35" s="18">
        <f t="shared" si="1"/>
        <v>0.75438102000661289</v>
      </c>
      <c r="L35" s="19">
        <f t="shared" si="1"/>
        <v>2.495541739615912E-2</v>
      </c>
      <c r="M35" s="19">
        <f t="shared" si="1"/>
        <v>9.9962599396169957E-2</v>
      </c>
      <c r="N35" s="19">
        <f t="shared" si="1"/>
        <v>0.12070096320105805</v>
      </c>
      <c r="O35" s="19">
        <f t="shared" si="1"/>
        <v>0</v>
      </c>
      <c r="P35" s="19">
        <f t="shared" si="1"/>
        <v>0</v>
      </c>
    </row>
    <row r="36" spans="1:16" ht="15" customHeight="1" x14ac:dyDescent="0.2">
      <c r="A36" s="13">
        <v>34</v>
      </c>
      <c r="B36" s="14" t="s">
        <v>170</v>
      </c>
      <c r="C36" s="15" t="s">
        <v>48</v>
      </c>
      <c r="D36" s="16">
        <v>1868286</v>
      </c>
      <c r="E36" s="16">
        <v>6487</v>
      </c>
      <c r="F36" s="16">
        <v>5161</v>
      </c>
      <c r="G36" s="16">
        <v>36217</v>
      </c>
      <c r="H36" s="16">
        <v>0</v>
      </c>
      <c r="I36" s="16">
        <v>35162</v>
      </c>
      <c r="J36" s="17">
        <v>1951313</v>
      </c>
      <c r="K36" s="18">
        <f t="shared" si="1"/>
        <v>0.95745070114328146</v>
      </c>
      <c r="L36" s="19">
        <f t="shared" si="1"/>
        <v>3.3244282183329892E-3</v>
      </c>
      <c r="M36" s="19">
        <f t="shared" si="1"/>
        <v>2.6448857769102137E-3</v>
      </c>
      <c r="N36" s="19">
        <f t="shared" si="1"/>
        <v>1.8560323228513313E-2</v>
      </c>
      <c r="O36" s="19">
        <f t="shared" si="1"/>
        <v>0</v>
      </c>
      <c r="P36" s="19">
        <f t="shared" si="1"/>
        <v>1.8019661632962012E-2</v>
      </c>
    </row>
    <row r="37" spans="1:16" ht="15" customHeight="1" x14ac:dyDescent="0.2">
      <c r="A37" s="20">
        <v>35</v>
      </c>
      <c r="B37" s="21" t="s">
        <v>170</v>
      </c>
      <c r="C37" s="22" t="s">
        <v>49</v>
      </c>
      <c r="D37" s="23">
        <v>429543</v>
      </c>
      <c r="E37" s="23">
        <v>16349</v>
      </c>
      <c r="F37" s="23">
        <v>125729</v>
      </c>
      <c r="G37" s="23">
        <v>1857217</v>
      </c>
      <c r="H37" s="23">
        <v>0</v>
      </c>
      <c r="I37" s="23">
        <v>1019818</v>
      </c>
      <c r="J37" s="24">
        <v>3448656</v>
      </c>
      <c r="K37" s="25">
        <f t="shared" si="1"/>
        <v>0.12455373919579106</v>
      </c>
      <c r="L37" s="26">
        <f t="shared" si="1"/>
        <v>4.7406873866224991E-3</v>
      </c>
      <c r="M37" s="26">
        <f t="shared" si="1"/>
        <v>3.6457390937223083E-2</v>
      </c>
      <c r="N37" s="26">
        <f t="shared" si="1"/>
        <v>0.53853356206011849</v>
      </c>
      <c r="O37" s="26">
        <f t="shared" si="1"/>
        <v>0</v>
      </c>
      <c r="P37" s="26">
        <f t="shared" si="1"/>
        <v>0.29571462042024488</v>
      </c>
    </row>
    <row r="38" spans="1:16" ht="15" customHeight="1" x14ac:dyDescent="0.2">
      <c r="A38" s="6">
        <v>36</v>
      </c>
      <c r="B38" s="7" t="s">
        <v>171</v>
      </c>
      <c r="C38" s="8" t="s">
        <v>50</v>
      </c>
      <c r="D38" s="9">
        <v>8363523</v>
      </c>
      <c r="E38" s="9">
        <v>7105</v>
      </c>
      <c r="F38" s="9">
        <v>5862</v>
      </c>
      <c r="G38" s="9">
        <v>211867</v>
      </c>
      <c r="H38" s="9">
        <v>0</v>
      </c>
      <c r="I38" s="9">
        <v>8812834</v>
      </c>
      <c r="J38" s="10">
        <v>17401191</v>
      </c>
      <c r="K38" s="11">
        <f t="shared" si="1"/>
        <v>0.48062934312944444</v>
      </c>
      <c r="L38" s="12">
        <f t="shared" si="1"/>
        <v>4.0830538553366833E-4</v>
      </c>
      <c r="M38" s="12">
        <f t="shared" si="1"/>
        <v>3.3687349331433693E-4</v>
      </c>
      <c r="N38" s="12">
        <f t="shared" si="1"/>
        <v>1.2175430980557594E-2</v>
      </c>
      <c r="O38" s="12">
        <f t="shared" si="1"/>
        <v>0</v>
      </c>
      <c r="P38" s="12">
        <f t="shared" si="1"/>
        <v>0.50645004701114993</v>
      </c>
    </row>
    <row r="39" spans="1:16" ht="15" customHeight="1" x14ac:dyDescent="0.2">
      <c r="A39" s="13">
        <v>37</v>
      </c>
      <c r="B39" s="14" t="s">
        <v>170</v>
      </c>
      <c r="C39" s="15" t="s">
        <v>51</v>
      </c>
      <c r="D39" s="16">
        <v>3212050</v>
      </c>
      <c r="E39" s="16">
        <v>24181</v>
      </c>
      <c r="F39" s="16">
        <v>31387</v>
      </c>
      <c r="G39" s="16">
        <v>143712</v>
      </c>
      <c r="H39" s="16">
        <v>0</v>
      </c>
      <c r="I39" s="16">
        <v>22324011</v>
      </c>
      <c r="J39" s="17">
        <v>25735341</v>
      </c>
      <c r="K39" s="18">
        <f t="shared" si="1"/>
        <v>0.12481085834456206</v>
      </c>
      <c r="L39" s="19">
        <f t="shared" si="1"/>
        <v>9.3960285974061897E-4</v>
      </c>
      <c r="M39" s="19">
        <f t="shared" si="1"/>
        <v>1.2196069210817918E-3</v>
      </c>
      <c r="N39" s="19">
        <f t="shared" si="1"/>
        <v>5.5842275414186276E-3</v>
      </c>
      <c r="O39" s="19">
        <f t="shared" si="1"/>
        <v>0</v>
      </c>
      <c r="P39" s="19">
        <f t="shared" si="1"/>
        <v>0.8674457043331969</v>
      </c>
    </row>
    <row r="40" spans="1:16" ht="15" customHeight="1" x14ac:dyDescent="0.2">
      <c r="A40" s="13">
        <v>38</v>
      </c>
      <c r="B40" s="14" t="s">
        <v>171</v>
      </c>
      <c r="C40" s="15" t="s">
        <v>52</v>
      </c>
      <c r="D40" s="16">
        <v>1346060</v>
      </c>
      <c r="E40" s="16">
        <v>2793</v>
      </c>
      <c r="F40" s="16">
        <v>0</v>
      </c>
      <c r="G40" s="16">
        <v>94218</v>
      </c>
      <c r="H40" s="16">
        <v>0</v>
      </c>
      <c r="I40" s="16">
        <v>0</v>
      </c>
      <c r="J40" s="17">
        <v>1443071</v>
      </c>
      <c r="K40" s="18">
        <f t="shared" si="1"/>
        <v>0.93277461746511436</v>
      </c>
      <c r="L40" s="19">
        <f t="shared" si="1"/>
        <v>1.9354557052286409E-3</v>
      </c>
      <c r="M40" s="19">
        <f t="shared" si="1"/>
        <v>0</v>
      </c>
      <c r="N40" s="19">
        <f t="shared" si="1"/>
        <v>6.5289926829657036E-2</v>
      </c>
      <c r="O40" s="19">
        <f t="shared" si="1"/>
        <v>0</v>
      </c>
      <c r="P40" s="19">
        <f t="shared" si="1"/>
        <v>0</v>
      </c>
    </row>
    <row r="41" spans="1:16" ht="15" customHeight="1" x14ac:dyDescent="0.2">
      <c r="A41" s="13">
        <v>39</v>
      </c>
      <c r="B41" s="14" t="s">
        <v>170</v>
      </c>
      <c r="C41" s="15" t="s">
        <v>53</v>
      </c>
      <c r="D41" s="16">
        <v>598325</v>
      </c>
      <c r="E41" s="16">
        <v>12708</v>
      </c>
      <c r="F41" s="16">
        <v>58903</v>
      </c>
      <c r="G41" s="16">
        <v>70723</v>
      </c>
      <c r="H41" s="16">
        <v>0</v>
      </c>
      <c r="I41" s="16">
        <v>0</v>
      </c>
      <c r="J41" s="17">
        <v>740659</v>
      </c>
      <c r="K41" s="18">
        <f t="shared" si="1"/>
        <v>0.80782789380808173</v>
      </c>
      <c r="L41" s="19">
        <f t="shared" si="1"/>
        <v>1.7157693351461334E-2</v>
      </c>
      <c r="M41" s="19">
        <f t="shared" si="1"/>
        <v>7.9527825895587573E-2</v>
      </c>
      <c r="N41" s="19">
        <f t="shared" si="1"/>
        <v>9.5486586944869362E-2</v>
      </c>
      <c r="O41" s="19">
        <f t="shared" si="1"/>
        <v>0</v>
      </c>
      <c r="P41" s="19">
        <f t="shared" si="1"/>
        <v>0</v>
      </c>
    </row>
    <row r="42" spans="1:16" ht="15" customHeight="1" x14ac:dyDescent="0.2">
      <c r="A42" s="20">
        <v>40</v>
      </c>
      <c r="B42" s="21" t="s">
        <v>170</v>
      </c>
      <c r="C42" s="22" t="s">
        <v>54</v>
      </c>
      <c r="D42" s="23">
        <v>460963</v>
      </c>
      <c r="E42" s="23">
        <v>18148</v>
      </c>
      <c r="F42" s="23">
        <v>2549</v>
      </c>
      <c r="G42" s="23">
        <v>6069289</v>
      </c>
      <c r="H42" s="23">
        <v>0</v>
      </c>
      <c r="I42" s="23">
        <v>5660449</v>
      </c>
      <c r="J42" s="24">
        <v>12211398</v>
      </c>
      <c r="K42" s="25">
        <f t="shared" si="1"/>
        <v>3.7748585379004107E-2</v>
      </c>
      <c r="L42" s="26">
        <f t="shared" si="1"/>
        <v>1.4861525273355269E-3</v>
      </c>
      <c r="M42" s="26">
        <f t="shared" si="1"/>
        <v>2.0873940887030298E-4</v>
      </c>
      <c r="N42" s="26">
        <f t="shared" si="1"/>
        <v>0.49701835940487732</v>
      </c>
      <c r="O42" s="26">
        <f t="shared" si="1"/>
        <v>0</v>
      </c>
      <c r="P42" s="26">
        <f t="shared" si="1"/>
        <v>0.46353816327991276</v>
      </c>
    </row>
    <row r="43" spans="1:16" ht="15" customHeight="1" x14ac:dyDescent="0.2">
      <c r="A43" s="6">
        <v>41</v>
      </c>
      <c r="B43" s="7" t="s">
        <v>170</v>
      </c>
      <c r="C43" s="8" t="s">
        <v>55</v>
      </c>
      <c r="D43" s="9">
        <v>115165</v>
      </c>
      <c r="E43" s="9">
        <v>0</v>
      </c>
      <c r="F43" s="9">
        <v>1640</v>
      </c>
      <c r="G43" s="9">
        <v>236463</v>
      </c>
      <c r="H43" s="9">
        <v>0</v>
      </c>
      <c r="I43" s="9">
        <v>0</v>
      </c>
      <c r="J43" s="10">
        <v>353268</v>
      </c>
      <c r="K43" s="11">
        <f t="shared" si="1"/>
        <v>0.32599895829794945</v>
      </c>
      <c r="L43" s="12">
        <f t="shared" si="1"/>
        <v>0</v>
      </c>
      <c r="M43" s="12">
        <f t="shared" si="1"/>
        <v>4.6423678340523338E-3</v>
      </c>
      <c r="N43" s="12">
        <f t="shared" si="1"/>
        <v>0.66935867386799819</v>
      </c>
      <c r="O43" s="12">
        <f t="shared" si="1"/>
        <v>0</v>
      </c>
      <c r="P43" s="12">
        <f t="shared" si="1"/>
        <v>0</v>
      </c>
    </row>
    <row r="44" spans="1:16" ht="15" customHeight="1" x14ac:dyDescent="0.2">
      <c r="A44" s="13">
        <v>42</v>
      </c>
      <c r="B44" s="14" t="s">
        <v>170</v>
      </c>
      <c r="C44" s="15" t="s">
        <v>56</v>
      </c>
      <c r="D44" s="16">
        <v>371555</v>
      </c>
      <c r="E44" s="16">
        <v>0</v>
      </c>
      <c r="F44" s="16">
        <v>7778</v>
      </c>
      <c r="G44" s="16">
        <v>22781</v>
      </c>
      <c r="H44" s="16">
        <v>0</v>
      </c>
      <c r="I44" s="16">
        <v>941874</v>
      </c>
      <c r="J44" s="17">
        <v>1343988</v>
      </c>
      <c r="K44" s="18">
        <f t="shared" si="1"/>
        <v>0.27645708146203685</v>
      </c>
      <c r="L44" s="19">
        <f t="shared" si="1"/>
        <v>0</v>
      </c>
      <c r="M44" s="19">
        <f t="shared" si="1"/>
        <v>5.7872540528635672E-3</v>
      </c>
      <c r="N44" s="19">
        <f t="shared" si="1"/>
        <v>1.6950300151489447E-2</v>
      </c>
      <c r="O44" s="19">
        <f t="shared" si="1"/>
        <v>0</v>
      </c>
      <c r="P44" s="19">
        <f t="shared" si="1"/>
        <v>0.70080536433361007</v>
      </c>
    </row>
    <row r="45" spans="1:16" ht="15" customHeight="1" x14ac:dyDescent="0.2">
      <c r="A45" s="13">
        <v>43</v>
      </c>
      <c r="B45" s="14" t="s">
        <v>170</v>
      </c>
      <c r="C45" s="15" t="s">
        <v>57</v>
      </c>
      <c r="D45" s="16">
        <v>332538</v>
      </c>
      <c r="E45" s="16">
        <v>24050</v>
      </c>
      <c r="F45" s="16">
        <v>20046</v>
      </c>
      <c r="G45" s="16">
        <v>1454460</v>
      </c>
      <c r="H45" s="16">
        <v>0</v>
      </c>
      <c r="I45" s="16">
        <v>2934651</v>
      </c>
      <c r="J45" s="17">
        <v>4765745</v>
      </c>
      <c r="K45" s="18">
        <f t="shared" si="1"/>
        <v>6.977670857337101E-2</v>
      </c>
      <c r="L45" s="19">
        <f t="shared" si="1"/>
        <v>5.0464303062795011E-3</v>
      </c>
      <c r="M45" s="19">
        <f t="shared" si="1"/>
        <v>4.206267855288103E-3</v>
      </c>
      <c r="N45" s="19">
        <f t="shared" si="1"/>
        <v>0.3051904791380991</v>
      </c>
      <c r="O45" s="19">
        <f t="shared" si="1"/>
        <v>0</v>
      </c>
      <c r="P45" s="19">
        <f t="shared" si="1"/>
        <v>0.61578011412696232</v>
      </c>
    </row>
    <row r="46" spans="1:16" ht="15" customHeight="1" x14ac:dyDescent="0.2">
      <c r="A46" s="13">
        <v>44</v>
      </c>
      <c r="B46" s="14" t="s">
        <v>171</v>
      </c>
      <c r="C46" s="15" t="s">
        <v>58</v>
      </c>
      <c r="D46" s="16">
        <v>1689268</v>
      </c>
      <c r="E46" s="16">
        <v>7999</v>
      </c>
      <c r="F46" s="16">
        <v>6138</v>
      </c>
      <c r="G46" s="16">
        <v>178942</v>
      </c>
      <c r="H46" s="16">
        <v>0</v>
      </c>
      <c r="I46" s="16">
        <v>1339389</v>
      </c>
      <c r="J46" s="17">
        <v>3221736</v>
      </c>
      <c r="K46" s="18">
        <f t="shared" si="1"/>
        <v>0.52433470650605762</v>
      </c>
      <c r="L46" s="19">
        <f t="shared" si="1"/>
        <v>2.4828229252800353E-3</v>
      </c>
      <c r="M46" s="19">
        <f t="shared" si="1"/>
        <v>1.9051840374257854E-3</v>
      </c>
      <c r="N46" s="19">
        <f t="shared" si="1"/>
        <v>5.554210525008877E-2</v>
      </c>
      <c r="O46" s="19">
        <f t="shared" si="1"/>
        <v>0</v>
      </c>
      <c r="P46" s="19">
        <f t="shared" si="1"/>
        <v>0.41573518128114778</v>
      </c>
    </row>
    <row r="47" spans="1:16" ht="15" customHeight="1" x14ac:dyDescent="0.2">
      <c r="A47" s="20">
        <v>45</v>
      </c>
      <c r="B47" s="21" t="s">
        <v>170</v>
      </c>
      <c r="C47" s="22" t="s">
        <v>59</v>
      </c>
      <c r="D47" s="23">
        <v>1906041</v>
      </c>
      <c r="E47" s="23">
        <v>0</v>
      </c>
      <c r="F47" s="23">
        <v>0</v>
      </c>
      <c r="G47" s="23">
        <v>40684</v>
      </c>
      <c r="H47" s="23">
        <v>0</v>
      </c>
      <c r="I47" s="23">
        <v>14743638</v>
      </c>
      <c r="J47" s="24">
        <v>16690363</v>
      </c>
      <c r="K47" s="25">
        <f t="shared" si="1"/>
        <v>0.11420009259235404</v>
      </c>
      <c r="L47" s="26">
        <f t="shared" si="1"/>
        <v>0</v>
      </c>
      <c r="M47" s="26">
        <f t="shared" si="1"/>
        <v>0</v>
      </c>
      <c r="N47" s="26">
        <f t="shared" si="1"/>
        <v>2.4375743056037785E-3</v>
      </c>
      <c r="O47" s="26">
        <f t="shared" si="1"/>
        <v>0</v>
      </c>
      <c r="P47" s="26">
        <f t="shared" si="1"/>
        <v>0.88336233310204215</v>
      </c>
    </row>
    <row r="48" spans="1:16" ht="15" customHeight="1" x14ac:dyDescent="0.2">
      <c r="A48" s="6">
        <v>46</v>
      </c>
      <c r="B48" s="7" t="s">
        <v>170</v>
      </c>
      <c r="C48" s="8" t="s">
        <v>60</v>
      </c>
      <c r="D48" s="9">
        <v>781327</v>
      </c>
      <c r="E48" s="9">
        <v>2253</v>
      </c>
      <c r="F48" s="9">
        <v>11673</v>
      </c>
      <c r="G48" s="9">
        <v>26050</v>
      </c>
      <c r="H48" s="9">
        <v>0</v>
      </c>
      <c r="I48" s="9">
        <v>815561</v>
      </c>
      <c r="J48" s="10">
        <v>1636864</v>
      </c>
      <c r="K48" s="11">
        <f t="shared" si="1"/>
        <v>0.47733165369878011</v>
      </c>
      <c r="L48" s="12">
        <f t="shared" si="1"/>
        <v>1.3764124569909291E-3</v>
      </c>
      <c r="M48" s="12">
        <f t="shared" si="1"/>
        <v>7.1313194010009387E-3</v>
      </c>
      <c r="N48" s="12">
        <f t="shared" si="1"/>
        <v>1.5914578120112606E-2</v>
      </c>
      <c r="O48" s="12">
        <f t="shared" si="1"/>
        <v>0</v>
      </c>
      <c r="P48" s="12">
        <f t="shared" si="1"/>
        <v>0.49824603632311543</v>
      </c>
    </row>
    <row r="49" spans="1:16" ht="15" customHeight="1" x14ac:dyDescent="0.2">
      <c r="A49" s="13">
        <v>47</v>
      </c>
      <c r="B49" s="14" t="s">
        <v>170</v>
      </c>
      <c r="C49" s="15" t="s">
        <v>61</v>
      </c>
      <c r="D49" s="16">
        <v>1766437</v>
      </c>
      <c r="E49" s="16">
        <v>300</v>
      </c>
      <c r="F49" s="16">
        <v>0</v>
      </c>
      <c r="G49" s="16">
        <v>2784070</v>
      </c>
      <c r="H49" s="16">
        <v>0</v>
      </c>
      <c r="I49" s="16">
        <v>18849695</v>
      </c>
      <c r="J49" s="17">
        <v>23400502</v>
      </c>
      <c r="K49" s="18">
        <f t="shared" si="1"/>
        <v>7.5487141258764448E-2</v>
      </c>
      <c r="L49" s="19">
        <f t="shared" si="1"/>
        <v>1.2820237788061129E-5</v>
      </c>
      <c r="M49" s="19">
        <f t="shared" si="1"/>
        <v>0</v>
      </c>
      <c r="N49" s="19">
        <f t="shared" si="1"/>
        <v>0.11897479806202448</v>
      </c>
      <c r="O49" s="19">
        <f t="shared" si="1"/>
        <v>0</v>
      </c>
      <c r="P49" s="19">
        <f t="shared" si="1"/>
        <v>0.80552524044142304</v>
      </c>
    </row>
    <row r="50" spans="1:16" ht="15" customHeight="1" x14ac:dyDescent="0.2">
      <c r="A50" s="13">
        <v>48</v>
      </c>
      <c r="B50" s="14" t="s">
        <v>170</v>
      </c>
      <c r="C50" s="15" t="s">
        <v>62</v>
      </c>
      <c r="D50" s="16">
        <v>793534</v>
      </c>
      <c r="E50" s="16">
        <v>3762</v>
      </c>
      <c r="F50" s="16">
        <v>12880</v>
      </c>
      <c r="G50" s="16">
        <v>0</v>
      </c>
      <c r="H50" s="16">
        <v>0</v>
      </c>
      <c r="I50" s="16">
        <v>125025</v>
      </c>
      <c r="J50" s="17">
        <v>935201</v>
      </c>
      <c r="K50" s="18">
        <f t="shared" si="1"/>
        <v>0.84851705676105993</v>
      </c>
      <c r="L50" s="19">
        <f t="shared" si="1"/>
        <v>4.0226646464236035E-3</v>
      </c>
      <c r="M50" s="19">
        <f t="shared" si="1"/>
        <v>1.3772440363087722E-2</v>
      </c>
      <c r="N50" s="19">
        <f t="shared" si="1"/>
        <v>0</v>
      </c>
      <c r="O50" s="19">
        <f t="shared" si="1"/>
        <v>0</v>
      </c>
      <c r="P50" s="19">
        <f t="shared" si="1"/>
        <v>0.13368783822942876</v>
      </c>
    </row>
    <row r="51" spans="1:16" ht="15" customHeight="1" x14ac:dyDescent="0.2">
      <c r="A51" s="13">
        <v>49</v>
      </c>
      <c r="B51" s="14" t="s">
        <v>171</v>
      </c>
      <c r="C51" s="15" t="s">
        <v>63</v>
      </c>
      <c r="D51" s="16">
        <v>1984933</v>
      </c>
      <c r="E51" s="16">
        <v>13655</v>
      </c>
      <c r="F51" s="16">
        <v>0</v>
      </c>
      <c r="G51" s="16">
        <v>172525</v>
      </c>
      <c r="H51" s="16">
        <v>0</v>
      </c>
      <c r="I51" s="16">
        <v>4129950</v>
      </c>
      <c r="J51" s="17">
        <v>6301063</v>
      </c>
      <c r="K51" s="18">
        <f t="shared" si="1"/>
        <v>0.31501557753033099</v>
      </c>
      <c r="L51" s="19">
        <f t="shared" si="1"/>
        <v>2.1670946632338069E-3</v>
      </c>
      <c r="M51" s="19">
        <f t="shared" si="1"/>
        <v>0</v>
      </c>
      <c r="N51" s="19">
        <f t="shared" si="1"/>
        <v>2.7380300752428598E-2</v>
      </c>
      <c r="O51" s="19">
        <f t="shared" si="1"/>
        <v>0</v>
      </c>
      <c r="P51" s="19">
        <f t="shared" si="1"/>
        <v>0.65543702705400664</v>
      </c>
    </row>
    <row r="52" spans="1:16" ht="15" customHeight="1" x14ac:dyDescent="0.2">
      <c r="A52" s="20">
        <v>50</v>
      </c>
      <c r="B52" s="21" t="s">
        <v>170</v>
      </c>
      <c r="C52" s="22" t="s">
        <v>64</v>
      </c>
      <c r="D52" s="23">
        <v>1626057</v>
      </c>
      <c r="E52" s="23">
        <v>26606</v>
      </c>
      <c r="F52" s="23">
        <v>0</v>
      </c>
      <c r="G52" s="23">
        <v>13920</v>
      </c>
      <c r="H52" s="23">
        <v>0</v>
      </c>
      <c r="I52" s="23">
        <v>9165490</v>
      </c>
      <c r="J52" s="24">
        <v>10832073</v>
      </c>
      <c r="K52" s="25">
        <f t="shared" si="1"/>
        <v>0.1501150333828068</v>
      </c>
      <c r="L52" s="26">
        <f t="shared" si="1"/>
        <v>2.4562242148848147E-3</v>
      </c>
      <c r="M52" s="26">
        <f t="shared" si="1"/>
        <v>0</v>
      </c>
      <c r="N52" s="26">
        <f t="shared" si="1"/>
        <v>1.2850725802900332E-3</v>
      </c>
      <c r="O52" s="26">
        <f t="shared" si="1"/>
        <v>0</v>
      </c>
      <c r="P52" s="26">
        <f t="shared" si="1"/>
        <v>0.84614366982201838</v>
      </c>
    </row>
    <row r="53" spans="1:16" ht="15" customHeight="1" x14ac:dyDescent="0.2">
      <c r="A53" s="6">
        <v>51</v>
      </c>
      <c r="B53" s="7" t="s">
        <v>170</v>
      </c>
      <c r="C53" s="8" t="s">
        <v>65</v>
      </c>
      <c r="D53" s="9">
        <v>3434864</v>
      </c>
      <c r="E53" s="9">
        <v>22733</v>
      </c>
      <c r="F53" s="9">
        <v>6053</v>
      </c>
      <c r="G53" s="9">
        <v>136456</v>
      </c>
      <c r="H53" s="9">
        <v>0</v>
      </c>
      <c r="I53" s="9">
        <v>10846105</v>
      </c>
      <c r="J53" s="10">
        <v>14446211</v>
      </c>
      <c r="K53" s="11">
        <f t="shared" si="1"/>
        <v>0.23776919775019206</v>
      </c>
      <c r="L53" s="12">
        <f t="shared" si="1"/>
        <v>1.5736306218980189E-3</v>
      </c>
      <c r="M53" s="12">
        <f t="shared" si="1"/>
        <v>4.1900260213560496E-4</v>
      </c>
      <c r="N53" s="12">
        <f t="shared" si="1"/>
        <v>9.4457986249820106E-3</v>
      </c>
      <c r="O53" s="12">
        <f t="shared" si="1"/>
        <v>0</v>
      </c>
      <c r="P53" s="12">
        <f t="shared" si="1"/>
        <v>0.75079237040079227</v>
      </c>
    </row>
    <row r="54" spans="1:16" ht="15" customHeight="1" x14ac:dyDescent="0.2">
      <c r="A54" s="13">
        <v>52</v>
      </c>
      <c r="B54" s="14" t="s">
        <v>170</v>
      </c>
      <c r="C54" s="15" t="s">
        <v>66</v>
      </c>
      <c r="D54" s="16">
        <v>6851548</v>
      </c>
      <c r="E54" s="16">
        <v>175151</v>
      </c>
      <c r="F54" s="16">
        <v>11829</v>
      </c>
      <c r="G54" s="16">
        <v>99367</v>
      </c>
      <c r="H54" s="16">
        <v>0</v>
      </c>
      <c r="I54" s="16">
        <v>44277105</v>
      </c>
      <c r="J54" s="17">
        <v>51415000</v>
      </c>
      <c r="K54" s="18">
        <f t="shared" si="1"/>
        <v>0.13325971020130312</v>
      </c>
      <c r="L54" s="19">
        <f t="shared" si="1"/>
        <v>3.4066128561703784E-3</v>
      </c>
      <c r="M54" s="19">
        <f t="shared" si="1"/>
        <v>2.3006904599824954E-4</v>
      </c>
      <c r="N54" s="19">
        <f t="shared" si="1"/>
        <v>1.9326461149469999E-3</v>
      </c>
      <c r="O54" s="19">
        <f t="shared" si="1"/>
        <v>0</v>
      </c>
      <c r="P54" s="19">
        <f t="shared" si="1"/>
        <v>0.86117096178158126</v>
      </c>
    </row>
    <row r="55" spans="1:16" ht="15" customHeight="1" x14ac:dyDescent="0.2">
      <c r="A55" s="13">
        <v>53</v>
      </c>
      <c r="B55" s="14" t="s">
        <v>171</v>
      </c>
      <c r="C55" s="15" t="s">
        <v>67</v>
      </c>
      <c r="D55" s="16">
        <v>3130034</v>
      </c>
      <c r="E55" s="16">
        <v>22715</v>
      </c>
      <c r="F55" s="16">
        <v>113925</v>
      </c>
      <c r="G55" s="16">
        <v>3839714</v>
      </c>
      <c r="H55" s="16">
        <v>0</v>
      </c>
      <c r="I55" s="16">
        <v>3745987</v>
      </c>
      <c r="J55" s="17">
        <v>10852375</v>
      </c>
      <c r="K55" s="18">
        <f t="shared" si="1"/>
        <v>0.28841926306453658</v>
      </c>
      <c r="L55" s="19">
        <f t="shared" si="1"/>
        <v>2.0930902221863879E-3</v>
      </c>
      <c r="M55" s="19">
        <f t="shared" si="1"/>
        <v>1.049770211589629E-2</v>
      </c>
      <c r="N55" s="19">
        <f t="shared" si="1"/>
        <v>0.3538132436448243</v>
      </c>
      <c r="O55" s="19">
        <f t="shared" si="1"/>
        <v>0</v>
      </c>
      <c r="P55" s="19">
        <f t="shared" si="1"/>
        <v>0.34517670095255648</v>
      </c>
    </row>
    <row r="56" spans="1:16" ht="15" customHeight="1" x14ac:dyDescent="0.2">
      <c r="A56" s="13">
        <v>54</v>
      </c>
      <c r="B56" s="14" t="s">
        <v>170</v>
      </c>
      <c r="C56" s="15" t="s">
        <v>68</v>
      </c>
      <c r="D56" s="16">
        <v>389519</v>
      </c>
      <c r="E56" s="16">
        <v>0</v>
      </c>
      <c r="F56" s="16">
        <v>6698</v>
      </c>
      <c r="G56" s="16">
        <v>5844</v>
      </c>
      <c r="H56" s="16">
        <v>0</v>
      </c>
      <c r="I56" s="16">
        <v>3500</v>
      </c>
      <c r="J56" s="17">
        <v>405561</v>
      </c>
      <c r="K56" s="18">
        <f t="shared" si="1"/>
        <v>0.96044491457511938</v>
      </c>
      <c r="L56" s="19">
        <f t="shared" si="1"/>
        <v>0</v>
      </c>
      <c r="M56" s="19">
        <f t="shared" si="1"/>
        <v>1.6515394724837939E-2</v>
      </c>
      <c r="N56" s="19">
        <f t="shared" ref="N56:P119" si="2">IFERROR(G56/$J56,0)</f>
        <v>1.4409669568819486E-2</v>
      </c>
      <c r="O56" s="19">
        <f t="shared" si="2"/>
        <v>0</v>
      </c>
      <c r="P56" s="19">
        <f t="shared" si="2"/>
        <v>8.6300211312231694E-3</v>
      </c>
    </row>
    <row r="57" spans="1:16" ht="15" customHeight="1" x14ac:dyDescent="0.2">
      <c r="A57" s="20">
        <v>55</v>
      </c>
      <c r="B57" s="21" t="s">
        <v>170</v>
      </c>
      <c r="C57" s="22" t="s">
        <v>69</v>
      </c>
      <c r="D57" s="23">
        <v>5945037</v>
      </c>
      <c r="E57" s="23">
        <v>37928</v>
      </c>
      <c r="F57" s="23">
        <v>6139</v>
      </c>
      <c r="G57" s="23">
        <v>291826</v>
      </c>
      <c r="H57" s="23">
        <v>0</v>
      </c>
      <c r="I57" s="23">
        <v>3949211</v>
      </c>
      <c r="J57" s="24">
        <v>10230141</v>
      </c>
      <c r="K57" s="25">
        <f t="shared" ref="K57:M120" si="3">IFERROR(D57/$J57,0)</f>
        <v>0.5811295269537341</v>
      </c>
      <c r="L57" s="26">
        <f t="shared" si="3"/>
        <v>3.7074757816143492E-3</v>
      </c>
      <c r="M57" s="26">
        <f t="shared" si="3"/>
        <v>6.0008948068262212E-4</v>
      </c>
      <c r="N57" s="26">
        <f t="shared" si="2"/>
        <v>2.8526097538636077E-2</v>
      </c>
      <c r="O57" s="26">
        <f t="shared" si="2"/>
        <v>0</v>
      </c>
      <c r="P57" s="26">
        <f t="shared" si="2"/>
        <v>0.38603681024533287</v>
      </c>
    </row>
    <row r="58" spans="1:16" ht="15" customHeight="1" x14ac:dyDescent="0.2">
      <c r="A58" s="6">
        <v>56</v>
      </c>
      <c r="B58" s="7" t="s">
        <v>170</v>
      </c>
      <c r="C58" s="8" t="s">
        <v>70</v>
      </c>
      <c r="D58" s="9">
        <v>392901</v>
      </c>
      <c r="E58" s="9">
        <v>2019967</v>
      </c>
      <c r="F58" s="9">
        <v>46989</v>
      </c>
      <c r="G58" s="9">
        <v>309065</v>
      </c>
      <c r="H58" s="9">
        <v>0</v>
      </c>
      <c r="I58" s="9">
        <v>17351438</v>
      </c>
      <c r="J58" s="10">
        <v>20120360</v>
      </c>
      <c r="K58" s="11">
        <f t="shared" si="3"/>
        <v>1.9527533304573078E-2</v>
      </c>
      <c r="L58" s="12">
        <f t="shared" si="3"/>
        <v>0.10039417783777228</v>
      </c>
      <c r="M58" s="12">
        <f t="shared" si="3"/>
        <v>2.335395589343332E-3</v>
      </c>
      <c r="N58" s="12">
        <f t="shared" si="2"/>
        <v>1.5360808653523099E-2</v>
      </c>
      <c r="O58" s="12">
        <f t="shared" si="2"/>
        <v>0</v>
      </c>
      <c r="P58" s="12">
        <f t="shared" si="2"/>
        <v>0.86238208461478816</v>
      </c>
    </row>
    <row r="59" spans="1:16" ht="15" customHeight="1" x14ac:dyDescent="0.2">
      <c r="A59" s="13">
        <v>57</v>
      </c>
      <c r="B59" s="14" t="s">
        <v>170</v>
      </c>
      <c r="C59" s="15" t="s">
        <v>71</v>
      </c>
      <c r="D59" s="16">
        <v>1395834</v>
      </c>
      <c r="E59" s="16">
        <v>18238</v>
      </c>
      <c r="F59" s="16">
        <v>11875</v>
      </c>
      <c r="G59" s="16">
        <v>1092760</v>
      </c>
      <c r="H59" s="16">
        <v>0</v>
      </c>
      <c r="I59" s="16">
        <v>569778</v>
      </c>
      <c r="J59" s="17">
        <v>3088485</v>
      </c>
      <c r="K59" s="18">
        <f t="shared" si="3"/>
        <v>0.45194779964934262</v>
      </c>
      <c r="L59" s="19">
        <f t="shared" si="3"/>
        <v>5.9051606208221832E-3</v>
      </c>
      <c r="M59" s="19">
        <f t="shared" si="3"/>
        <v>3.8449272054097722E-3</v>
      </c>
      <c r="N59" s="19">
        <f t="shared" si="2"/>
        <v>0.35381748656703854</v>
      </c>
      <c r="O59" s="19">
        <f t="shared" si="2"/>
        <v>0</v>
      </c>
      <c r="P59" s="19">
        <f t="shared" si="2"/>
        <v>0.18448462595738688</v>
      </c>
    </row>
    <row r="60" spans="1:16" ht="15" customHeight="1" x14ac:dyDescent="0.2">
      <c r="A60" s="13">
        <v>58</v>
      </c>
      <c r="B60" s="14" t="s">
        <v>170</v>
      </c>
      <c r="C60" s="15" t="s">
        <v>72</v>
      </c>
      <c r="D60" s="16">
        <v>920700</v>
      </c>
      <c r="E60" s="16">
        <v>10657</v>
      </c>
      <c r="F60" s="16">
        <v>100</v>
      </c>
      <c r="G60" s="16">
        <v>226684</v>
      </c>
      <c r="H60" s="16">
        <v>0</v>
      </c>
      <c r="I60" s="16">
        <v>985632</v>
      </c>
      <c r="J60" s="17">
        <v>2143773</v>
      </c>
      <c r="K60" s="18">
        <f t="shared" si="3"/>
        <v>0.42947644176878802</v>
      </c>
      <c r="L60" s="19">
        <f t="shared" si="3"/>
        <v>4.9711420005756207E-3</v>
      </c>
      <c r="M60" s="19">
        <f t="shared" si="3"/>
        <v>4.6646729854326925E-5</v>
      </c>
      <c r="N60" s="19">
        <f t="shared" si="2"/>
        <v>0.10574067310298245</v>
      </c>
      <c r="O60" s="19">
        <f t="shared" si="2"/>
        <v>0</v>
      </c>
      <c r="P60" s="19">
        <f t="shared" si="2"/>
        <v>0.45976509639779956</v>
      </c>
    </row>
    <row r="61" spans="1:16" ht="15" customHeight="1" x14ac:dyDescent="0.2">
      <c r="A61" s="13">
        <v>59</v>
      </c>
      <c r="B61" s="14" t="s">
        <v>170</v>
      </c>
      <c r="C61" s="15" t="s">
        <v>73</v>
      </c>
      <c r="D61" s="16">
        <v>1029383</v>
      </c>
      <c r="E61" s="16">
        <v>6632</v>
      </c>
      <c r="F61" s="16">
        <v>20338</v>
      </c>
      <c r="G61" s="16">
        <v>382731</v>
      </c>
      <c r="H61" s="16">
        <v>0</v>
      </c>
      <c r="I61" s="16">
        <v>0</v>
      </c>
      <c r="J61" s="17">
        <v>1439084</v>
      </c>
      <c r="K61" s="18">
        <f t="shared" si="3"/>
        <v>0.71530431858043031</v>
      </c>
      <c r="L61" s="19">
        <f t="shared" si="3"/>
        <v>4.6084870653832575E-3</v>
      </c>
      <c r="M61" s="19">
        <f t="shared" si="3"/>
        <v>1.4132601015646064E-2</v>
      </c>
      <c r="N61" s="19">
        <f t="shared" si="2"/>
        <v>0.26595459333854032</v>
      </c>
      <c r="O61" s="19">
        <f t="shared" si="2"/>
        <v>0</v>
      </c>
      <c r="P61" s="19">
        <f t="shared" si="2"/>
        <v>0</v>
      </c>
    </row>
    <row r="62" spans="1:16" ht="15" customHeight="1" x14ac:dyDescent="0.2">
      <c r="A62" s="20">
        <v>60</v>
      </c>
      <c r="B62" s="21" t="s">
        <v>170</v>
      </c>
      <c r="C62" s="22" t="s">
        <v>74</v>
      </c>
      <c r="D62" s="23">
        <v>262236</v>
      </c>
      <c r="E62" s="23">
        <v>16948</v>
      </c>
      <c r="F62" s="23">
        <v>33080</v>
      </c>
      <c r="G62" s="23">
        <v>2627281</v>
      </c>
      <c r="H62" s="23">
        <v>0</v>
      </c>
      <c r="I62" s="23">
        <v>4822749</v>
      </c>
      <c r="J62" s="24">
        <v>7762294</v>
      </c>
      <c r="K62" s="25">
        <f t="shared" si="3"/>
        <v>3.3783311995139578E-2</v>
      </c>
      <c r="L62" s="26">
        <f t="shared" si="3"/>
        <v>2.1833751723395172E-3</v>
      </c>
      <c r="M62" s="26">
        <f t="shared" si="3"/>
        <v>4.2616267819796574E-3</v>
      </c>
      <c r="N62" s="26">
        <f t="shared" si="2"/>
        <v>0.33846708202497872</v>
      </c>
      <c r="O62" s="26">
        <f t="shared" si="2"/>
        <v>0</v>
      </c>
      <c r="P62" s="26">
        <f t="shared" si="2"/>
        <v>0.62130460402556253</v>
      </c>
    </row>
    <row r="63" spans="1:16" ht="15" customHeight="1" x14ac:dyDescent="0.2">
      <c r="A63" s="6">
        <v>61</v>
      </c>
      <c r="B63" s="7" t="s">
        <v>170</v>
      </c>
      <c r="C63" s="8" t="s">
        <v>75</v>
      </c>
      <c r="D63" s="9">
        <v>815282</v>
      </c>
      <c r="E63" s="9">
        <v>76326</v>
      </c>
      <c r="F63" s="9">
        <v>4326</v>
      </c>
      <c r="G63" s="9">
        <v>85668</v>
      </c>
      <c r="H63" s="9">
        <v>41082</v>
      </c>
      <c r="I63" s="9">
        <v>0</v>
      </c>
      <c r="J63" s="10">
        <v>1022684</v>
      </c>
      <c r="K63" s="11">
        <f t="shared" si="3"/>
        <v>0.79719835257029537</v>
      </c>
      <c r="L63" s="12">
        <f t="shared" si="3"/>
        <v>7.463302447285769E-2</v>
      </c>
      <c r="M63" s="12">
        <f t="shared" si="3"/>
        <v>4.2300456445979401E-3</v>
      </c>
      <c r="N63" s="12">
        <f t="shared" si="2"/>
        <v>8.3767810975824405E-2</v>
      </c>
      <c r="O63" s="12">
        <f t="shared" si="2"/>
        <v>4.0170766336424545E-2</v>
      </c>
      <c r="P63" s="12">
        <f t="shared" si="2"/>
        <v>0</v>
      </c>
    </row>
    <row r="64" spans="1:16" ht="15" customHeight="1" x14ac:dyDescent="0.2">
      <c r="A64" s="13">
        <v>62</v>
      </c>
      <c r="B64" s="14" t="s">
        <v>170</v>
      </c>
      <c r="C64" s="15" t="s">
        <v>76</v>
      </c>
      <c r="D64" s="16">
        <v>602838</v>
      </c>
      <c r="E64" s="16">
        <v>3708</v>
      </c>
      <c r="F64" s="16">
        <v>3642</v>
      </c>
      <c r="G64" s="16">
        <v>298634</v>
      </c>
      <c r="H64" s="16">
        <v>0</v>
      </c>
      <c r="I64" s="16">
        <v>0</v>
      </c>
      <c r="J64" s="17">
        <v>908822</v>
      </c>
      <c r="K64" s="18">
        <f t="shared" si="3"/>
        <v>0.66331800946720043</v>
      </c>
      <c r="L64" s="19">
        <f t="shared" si="3"/>
        <v>4.0800068660309724E-3</v>
      </c>
      <c r="M64" s="19">
        <f t="shared" si="3"/>
        <v>4.0073853845967638E-3</v>
      </c>
      <c r="N64" s="19">
        <f t="shared" si="2"/>
        <v>0.32859459828217186</v>
      </c>
      <c r="O64" s="19">
        <f t="shared" si="2"/>
        <v>0</v>
      </c>
      <c r="P64" s="19">
        <f t="shared" si="2"/>
        <v>0</v>
      </c>
    </row>
    <row r="65" spans="1:16" ht="15" customHeight="1" x14ac:dyDescent="0.2">
      <c r="A65" s="13">
        <v>63</v>
      </c>
      <c r="B65" s="14" t="s">
        <v>170</v>
      </c>
      <c r="C65" s="15" t="s">
        <v>77</v>
      </c>
      <c r="D65" s="16">
        <v>1170334</v>
      </c>
      <c r="E65" s="16">
        <v>14372</v>
      </c>
      <c r="F65" s="16">
        <v>0</v>
      </c>
      <c r="G65" s="16">
        <v>1248</v>
      </c>
      <c r="H65" s="16">
        <v>0</v>
      </c>
      <c r="I65" s="16">
        <v>0</v>
      </c>
      <c r="J65" s="17">
        <v>1185954</v>
      </c>
      <c r="K65" s="18">
        <f t="shared" si="3"/>
        <v>0.98682916875359417</v>
      </c>
      <c r="L65" s="19">
        <f t="shared" si="3"/>
        <v>1.211851387153296E-2</v>
      </c>
      <c r="M65" s="19">
        <f t="shared" si="3"/>
        <v>0</v>
      </c>
      <c r="N65" s="19">
        <f t="shared" si="2"/>
        <v>1.0523173748728872E-3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64</v>
      </c>
      <c r="B66" s="14" t="s">
        <v>170</v>
      </c>
      <c r="C66" s="15" t="s">
        <v>78</v>
      </c>
      <c r="D66" s="16">
        <v>316250</v>
      </c>
      <c r="E66" s="16">
        <v>8518</v>
      </c>
      <c r="F66" s="16">
        <v>6218</v>
      </c>
      <c r="G66" s="16">
        <v>553348</v>
      </c>
      <c r="H66" s="16">
        <v>0</v>
      </c>
      <c r="I66" s="16">
        <v>0</v>
      </c>
      <c r="J66" s="17">
        <v>884334</v>
      </c>
      <c r="K66" s="18">
        <f t="shared" si="3"/>
        <v>0.35761375227006992</v>
      </c>
      <c r="L66" s="19">
        <f t="shared" si="3"/>
        <v>9.632107325965077E-3</v>
      </c>
      <c r="M66" s="19">
        <f t="shared" si="3"/>
        <v>7.0312800367282047E-3</v>
      </c>
      <c r="N66" s="19">
        <f t="shared" si="2"/>
        <v>0.62572286036723679</v>
      </c>
      <c r="O66" s="19">
        <f t="shared" si="2"/>
        <v>0</v>
      </c>
      <c r="P66" s="19">
        <f t="shared" si="2"/>
        <v>0</v>
      </c>
    </row>
    <row r="67" spans="1:16" ht="15" customHeight="1" x14ac:dyDescent="0.2">
      <c r="A67" s="20">
        <v>65</v>
      </c>
      <c r="B67" s="21" t="s">
        <v>170</v>
      </c>
      <c r="C67" s="22" t="s">
        <v>79</v>
      </c>
      <c r="D67" s="23">
        <v>810775</v>
      </c>
      <c r="E67" s="23">
        <v>11709</v>
      </c>
      <c r="F67" s="23">
        <v>31998</v>
      </c>
      <c r="G67" s="23">
        <v>1601614</v>
      </c>
      <c r="H67" s="23">
        <v>0</v>
      </c>
      <c r="I67" s="23">
        <v>8889009</v>
      </c>
      <c r="J67" s="24">
        <v>11345105</v>
      </c>
      <c r="K67" s="25">
        <f t="shared" si="3"/>
        <v>7.146474184240692E-2</v>
      </c>
      <c r="L67" s="26">
        <f t="shared" si="3"/>
        <v>1.0320750667358301E-3</v>
      </c>
      <c r="M67" s="26">
        <f t="shared" si="3"/>
        <v>2.8204234337187713E-3</v>
      </c>
      <c r="N67" s="26">
        <f t="shared" si="2"/>
        <v>0.14117225005850542</v>
      </c>
      <c r="O67" s="26">
        <f t="shared" si="2"/>
        <v>0</v>
      </c>
      <c r="P67" s="26">
        <f t="shared" si="2"/>
        <v>0.78351050959863311</v>
      </c>
    </row>
    <row r="68" spans="1:16" ht="15" customHeight="1" x14ac:dyDescent="0.2">
      <c r="A68" s="6">
        <v>66</v>
      </c>
      <c r="B68" s="7" t="s">
        <v>170</v>
      </c>
      <c r="C68" s="8" t="s">
        <v>80</v>
      </c>
      <c r="D68" s="9">
        <v>268318</v>
      </c>
      <c r="E68" s="9">
        <v>3452</v>
      </c>
      <c r="F68" s="9">
        <v>8106</v>
      </c>
      <c r="G68" s="9">
        <v>24740</v>
      </c>
      <c r="H68" s="9">
        <v>0</v>
      </c>
      <c r="I68" s="9">
        <v>0</v>
      </c>
      <c r="J68" s="10">
        <v>304616</v>
      </c>
      <c r="K68" s="11">
        <f t="shared" si="3"/>
        <v>0.88084013971688946</v>
      </c>
      <c r="L68" s="12">
        <f t="shared" si="3"/>
        <v>1.1332300338787194E-2</v>
      </c>
      <c r="M68" s="12">
        <f t="shared" si="3"/>
        <v>2.6610552301914541E-2</v>
      </c>
      <c r="N68" s="12">
        <f t="shared" si="2"/>
        <v>8.1217007642408801E-2</v>
      </c>
      <c r="O68" s="12">
        <f t="shared" si="2"/>
        <v>0</v>
      </c>
      <c r="P68" s="12">
        <f t="shared" si="2"/>
        <v>0</v>
      </c>
    </row>
    <row r="69" spans="1:16" ht="15" customHeight="1" x14ac:dyDescent="0.2">
      <c r="A69" s="13">
        <v>67</v>
      </c>
      <c r="B69" s="14" t="s">
        <v>171</v>
      </c>
      <c r="C69" s="15" t="s">
        <v>81</v>
      </c>
      <c r="D69" s="16">
        <v>1357150</v>
      </c>
      <c r="E69" s="16">
        <v>85</v>
      </c>
      <c r="F69" s="16">
        <v>0</v>
      </c>
      <c r="G69" s="16">
        <v>16247</v>
      </c>
      <c r="H69" s="16">
        <v>0</v>
      </c>
      <c r="I69" s="16">
        <v>0</v>
      </c>
      <c r="J69" s="17">
        <v>1373482</v>
      </c>
      <c r="K69" s="18">
        <f t="shared" si="3"/>
        <v>0.98810905421403417</v>
      </c>
      <c r="L69" s="19">
        <f t="shared" si="3"/>
        <v>6.1886504519170985E-5</v>
      </c>
      <c r="M69" s="19">
        <f t="shared" si="3"/>
        <v>0</v>
      </c>
      <c r="N69" s="19">
        <f t="shared" si="2"/>
        <v>1.1829059281446718E-2</v>
      </c>
      <c r="O69" s="19">
        <f t="shared" si="2"/>
        <v>0</v>
      </c>
      <c r="P69" s="19">
        <f t="shared" si="2"/>
        <v>0</v>
      </c>
    </row>
    <row r="70" spans="1:16" ht="15" customHeight="1" x14ac:dyDescent="0.2">
      <c r="A70" s="13">
        <v>68</v>
      </c>
      <c r="B70" s="14" t="s">
        <v>171</v>
      </c>
      <c r="C70" s="15" t="s">
        <v>82</v>
      </c>
      <c r="D70" s="16">
        <v>762698</v>
      </c>
      <c r="E70" s="16">
        <v>0</v>
      </c>
      <c r="F70" s="16">
        <v>23750</v>
      </c>
      <c r="G70" s="16">
        <v>51800</v>
      </c>
      <c r="H70" s="16">
        <v>0</v>
      </c>
      <c r="I70" s="16">
        <v>0</v>
      </c>
      <c r="J70" s="17">
        <v>838248</v>
      </c>
      <c r="K70" s="18">
        <f t="shared" si="3"/>
        <v>0.90987154159628181</v>
      </c>
      <c r="L70" s="19">
        <f t="shared" si="3"/>
        <v>0</v>
      </c>
      <c r="M70" s="19">
        <f t="shared" si="3"/>
        <v>2.8332903866158943E-2</v>
      </c>
      <c r="N70" s="19">
        <f t="shared" si="2"/>
        <v>6.1795554537559291E-2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69</v>
      </c>
      <c r="B71" s="14" t="s">
        <v>171</v>
      </c>
      <c r="C71" s="15" t="s">
        <v>83</v>
      </c>
      <c r="D71" s="16">
        <v>2285309</v>
      </c>
      <c r="E71" s="16">
        <v>0</v>
      </c>
      <c r="F71" s="16">
        <v>250</v>
      </c>
      <c r="G71" s="16">
        <v>30682</v>
      </c>
      <c r="H71" s="16">
        <v>0</v>
      </c>
      <c r="I71" s="16">
        <v>905733</v>
      </c>
      <c r="J71" s="17">
        <v>3221974</v>
      </c>
      <c r="K71" s="18">
        <f t="shared" si="3"/>
        <v>0.70928846725640859</v>
      </c>
      <c r="L71" s="19">
        <f t="shared" si="3"/>
        <v>0</v>
      </c>
      <c r="M71" s="19">
        <f t="shared" si="3"/>
        <v>7.7592184170325392E-5</v>
      </c>
      <c r="N71" s="19">
        <f t="shared" si="2"/>
        <v>9.5227335788556945E-3</v>
      </c>
      <c r="O71" s="19">
        <f t="shared" si="2"/>
        <v>0</v>
      </c>
      <c r="P71" s="19">
        <f t="shared" si="2"/>
        <v>0.28111120698056535</v>
      </c>
    </row>
    <row r="72" spans="1:16" ht="15" customHeight="1" x14ac:dyDescent="0.2">
      <c r="A72" s="20">
        <v>396</v>
      </c>
      <c r="B72" s="21"/>
      <c r="C72" s="22" t="s">
        <v>84</v>
      </c>
      <c r="D72" s="23">
        <v>14615751</v>
      </c>
      <c r="E72" s="23">
        <v>3803</v>
      </c>
      <c r="F72" s="23">
        <v>3876</v>
      </c>
      <c r="G72" s="23">
        <v>1165125</v>
      </c>
      <c r="H72" s="23">
        <v>0</v>
      </c>
      <c r="I72" s="23">
        <v>0</v>
      </c>
      <c r="J72" s="24">
        <v>15788555</v>
      </c>
      <c r="K72" s="25">
        <f t="shared" si="3"/>
        <v>0.92571809136428251</v>
      </c>
      <c r="L72" s="26">
        <f t="shared" si="3"/>
        <v>2.4087068132580848E-4</v>
      </c>
      <c r="M72" s="26">
        <f t="shared" si="3"/>
        <v>2.4549428367573852E-4</v>
      </c>
      <c r="N72" s="26">
        <f t="shared" si="2"/>
        <v>7.3795543670715905E-2</v>
      </c>
      <c r="O72" s="26">
        <f t="shared" si="2"/>
        <v>0</v>
      </c>
      <c r="P72" s="26">
        <f t="shared" si="2"/>
        <v>0</v>
      </c>
    </row>
    <row r="73" spans="1:16" ht="15" customHeight="1" thickBot="1" x14ac:dyDescent="0.25">
      <c r="A73" s="27"/>
      <c r="B73" s="28"/>
      <c r="C73" s="29" t="s">
        <v>85</v>
      </c>
      <c r="D73" s="30">
        <f>SUM(D3:D72)</f>
        <v>199706967</v>
      </c>
      <c r="E73" s="30">
        <f t="shared" ref="E73:J73" si="4">SUM(E3:E72)</f>
        <v>3418131</v>
      </c>
      <c r="F73" s="30">
        <f t="shared" si="4"/>
        <v>2391344</v>
      </c>
      <c r="G73" s="30">
        <f t="shared" si="4"/>
        <v>51383305</v>
      </c>
      <c r="H73" s="30">
        <f t="shared" si="4"/>
        <v>41082</v>
      </c>
      <c r="I73" s="30">
        <f t="shared" si="4"/>
        <v>406343730</v>
      </c>
      <c r="J73" s="31">
        <f t="shared" si="4"/>
        <v>663284559</v>
      </c>
      <c r="K73" s="32">
        <f>IFERROR(D73/$J73,0)</f>
        <v>0.30108791813439456</v>
      </c>
      <c r="L73" s="33">
        <f>IFERROR(E73/$J73,0)</f>
        <v>5.1533402272372214E-3</v>
      </c>
      <c r="M73" s="33">
        <f t="shared" si="3"/>
        <v>3.6053063011225622E-3</v>
      </c>
      <c r="N73" s="33">
        <f t="shared" si="2"/>
        <v>7.7467964997508715E-2</v>
      </c>
      <c r="O73" s="33">
        <f t="shared" si="2"/>
        <v>6.1937217507275036E-5</v>
      </c>
      <c r="P73" s="33">
        <f t="shared" si="2"/>
        <v>0.61262353312222972</v>
      </c>
    </row>
    <row r="74" spans="1:16" ht="8.25" customHeight="1" thickTop="1" x14ac:dyDescent="0.2">
      <c r="A74" s="34"/>
      <c r="B74" s="35"/>
      <c r="C74" s="36"/>
      <c r="D74" s="36"/>
      <c r="E74" s="36"/>
      <c r="F74" s="36"/>
      <c r="G74" s="36"/>
      <c r="H74" s="36"/>
      <c r="I74" s="36"/>
      <c r="J74" s="37"/>
      <c r="K74" s="36"/>
      <c r="L74" s="36"/>
      <c r="M74" s="36"/>
      <c r="N74" s="36"/>
      <c r="O74" s="37"/>
      <c r="P74" s="37"/>
    </row>
    <row r="75" spans="1:16" ht="15" customHeight="1" x14ac:dyDescent="0.2">
      <c r="A75" s="13">
        <v>318001</v>
      </c>
      <c r="B75" s="14"/>
      <c r="C75" s="15" t="s">
        <v>86</v>
      </c>
      <c r="D75" s="16">
        <v>204766</v>
      </c>
      <c r="E75" s="16">
        <v>0</v>
      </c>
      <c r="F75" s="16">
        <v>0</v>
      </c>
      <c r="G75" s="16">
        <v>83777</v>
      </c>
      <c r="H75" s="16">
        <v>0</v>
      </c>
      <c r="I75" s="16">
        <v>43407</v>
      </c>
      <c r="J75" s="17">
        <v>331950</v>
      </c>
      <c r="K75" s="18">
        <f t="shared" ref="K75:P78" si="5">IFERROR(D75/$J75,0)</f>
        <v>0.61685796053622532</v>
      </c>
      <c r="L75" s="19">
        <f t="shared" si="5"/>
        <v>0</v>
      </c>
      <c r="M75" s="19">
        <f t="shared" si="5"/>
        <v>0</v>
      </c>
      <c r="N75" s="19">
        <f t="shared" si="5"/>
        <v>0.25237837023648141</v>
      </c>
      <c r="O75" s="19">
        <f t="shared" si="5"/>
        <v>0</v>
      </c>
      <c r="P75" s="19">
        <f t="shared" si="5"/>
        <v>0.13076366922729327</v>
      </c>
    </row>
    <row r="76" spans="1:16" ht="15" customHeight="1" x14ac:dyDescent="0.2">
      <c r="A76" s="13">
        <v>319001</v>
      </c>
      <c r="B76" s="14"/>
      <c r="C76" s="15" t="s">
        <v>87</v>
      </c>
      <c r="D76" s="16">
        <v>15353</v>
      </c>
      <c r="E76" s="16">
        <v>0</v>
      </c>
      <c r="F76" s="16">
        <v>0</v>
      </c>
      <c r="G76" s="16">
        <v>6410</v>
      </c>
      <c r="H76" s="16">
        <v>0</v>
      </c>
      <c r="I76" s="16">
        <v>0</v>
      </c>
      <c r="J76" s="17">
        <v>21763</v>
      </c>
      <c r="K76" s="18">
        <f t="shared" si="5"/>
        <v>0.70546340118549833</v>
      </c>
      <c r="L76" s="19">
        <f t="shared" si="5"/>
        <v>0</v>
      </c>
      <c r="M76" s="19">
        <f t="shared" si="5"/>
        <v>0</v>
      </c>
      <c r="N76" s="19">
        <f t="shared" si="5"/>
        <v>0.29453659881450167</v>
      </c>
      <c r="O76" s="19">
        <f t="shared" si="5"/>
        <v>0</v>
      </c>
      <c r="P76" s="19">
        <f t="shared" si="5"/>
        <v>0</v>
      </c>
    </row>
    <row r="77" spans="1:16" ht="15" customHeight="1" x14ac:dyDescent="0.2">
      <c r="A77" s="20" t="s">
        <v>88</v>
      </c>
      <c r="B77" s="21"/>
      <c r="C77" s="22" t="s">
        <v>89</v>
      </c>
      <c r="D77" s="23">
        <v>11080370</v>
      </c>
      <c r="E77" s="23">
        <v>0</v>
      </c>
      <c r="F77" s="23">
        <v>0</v>
      </c>
      <c r="G77" s="23">
        <v>3526</v>
      </c>
      <c r="H77" s="23">
        <v>0</v>
      </c>
      <c r="I77" s="23">
        <v>0</v>
      </c>
      <c r="J77" s="24">
        <v>11083896</v>
      </c>
      <c r="K77" s="25">
        <f t="shared" si="5"/>
        <v>0.99968188081158471</v>
      </c>
      <c r="L77" s="26">
        <f t="shared" si="5"/>
        <v>0</v>
      </c>
      <c r="M77" s="26">
        <f t="shared" si="5"/>
        <v>0</v>
      </c>
      <c r="N77" s="26">
        <f t="shared" si="5"/>
        <v>3.18119188415337E-4</v>
      </c>
      <c r="O77" s="26">
        <f t="shared" si="5"/>
        <v>0</v>
      </c>
      <c r="P77" s="26">
        <f t="shared" si="5"/>
        <v>0</v>
      </c>
    </row>
    <row r="78" spans="1:16" ht="15" customHeight="1" thickBot="1" x14ac:dyDescent="0.25">
      <c r="A78" s="27"/>
      <c r="B78" s="28"/>
      <c r="C78" s="29" t="s">
        <v>90</v>
      </c>
      <c r="D78" s="30">
        <f>SUM(D75:D77)</f>
        <v>11300489</v>
      </c>
      <c r="E78" s="30">
        <f t="shared" ref="E78:J78" si="6">SUM(E75:E77)</f>
        <v>0</v>
      </c>
      <c r="F78" s="30">
        <f t="shared" si="6"/>
        <v>0</v>
      </c>
      <c r="G78" s="30">
        <f t="shared" si="6"/>
        <v>93713</v>
      </c>
      <c r="H78" s="30">
        <f t="shared" si="6"/>
        <v>0</v>
      </c>
      <c r="I78" s="30">
        <f t="shared" si="6"/>
        <v>43407</v>
      </c>
      <c r="J78" s="31">
        <f t="shared" si="6"/>
        <v>11437609</v>
      </c>
      <c r="K78" s="32">
        <f t="shared" si="5"/>
        <v>0.9880114803714658</v>
      </c>
      <c r="L78" s="33">
        <f t="shared" si="5"/>
        <v>0</v>
      </c>
      <c r="M78" s="33">
        <f t="shared" si="5"/>
        <v>0</v>
      </c>
      <c r="N78" s="33">
        <f t="shared" si="5"/>
        <v>8.1934082551694144E-3</v>
      </c>
      <c r="O78" s="33">
        <f t="shared" si="5"/>
        <v>0</v>
      </c>
      <c r="P78" s="33">
        <f t="shared" si="5"/>
        <v>3.7951113733648355E-3</v>
      </c>
    </row>
    <row r="79" spans="1:16" ht="8.25" customHeight="1" thickTop="1" x14ac:dyDescent="0.2">
      <c r="A79" s="34"/>
      <c r="B79" s="35"/>
      <c r="C79" s="36"/>
      <c r="D79" s="36"/>
      <c r="E79" s="36"/>
      <c r="F79" s="36"/>
      <c r="G79" s="36"/>
      <c r="H79" s="36"/>
      <c r="I79" s="36"/>
      <c r="J79" s="37"/>
      <c r="K79" s="36"/>
      <c r="L79" s="36"/>
      <c r="M79" s="36"/>
      <c r="N79" s="36"/>
      <c r="O79" s="37"/>
      <c r="P79" s="37"/>
    </row>
    <row r="80" spans="1:16" ht="15" customHeight="1" x14ac:dyDescent="0.2">
      <c r="A80" s="6">
        <v>321001</v>
      </c>
      <c r="B80" s="7"/>
      <c r="C80" s="8" t="s">
        <v>91</v>
      </c>
      <c r="D80" s="9">
        <v>443159</v>
      </c>
      <c r="E80" s="9">
        <v>3956</v>
      </c>
      <c r="F80" s="9">
        <v>12283</v>
      </c>
      <c r="G80" s="9">
        <v>0</v>
      </c>
      <c r="H80" s="9">
        <v>0</v>
      </c>
      <c r="I80" s="9">
        <v>0</v>
      </c>
      <c r="J80" s="10">
        <v>459398</v>
      </c>
      <c r="K80" s="11">
        <f t="shared" ref="K80:P120" si="7">IFERROR(D80/$J80,0)</f>
        <v>0.96465156574473554</v>
      </c>
      <c r="L80" s="12">
        <f t="shared" si="7"/>
        <v>8.6112695309949108E-3</v>
      </c>
      <c r="M80" s="12">
        <f t="shared" si="7"/>
        <v>2.6737164724269586E-2</v>
      </c>
      <c r="N80" s="12">
        <f t="shared" si="7"/>
        <v>0</v>
      </c>
      <c r="O80" s="12">
        <f t="shared" si="7"/>
        <v>0</v>
      </c>
      <c r="P80" s="12">
        <f t="shared" si="7"/>
        <v>0</v>
      </c>
    </row>
    <row r="81" spans="1:16" ht="15" customHeight="1" x14ac:dyDescent="0.2">
      <c r="A81" s="13">
        <v>329001</v>
      </c>
      <c r="B81" s="14"/>
      <c r="C81" s="15" t="s">
        <v>92</v>
      </c>
      <c r="D81" s="16">
        <v>196597</v>
      </c>
      <c r="E81" s="16">
        <v>0</v>
      </c>
      <c r="F81" s="16">
        <v>0</v>
      </c>
      <c r="G81" s="16">
        <v>8275</v>
      </c>
      <c r="H81" s="16">
        <v>0</v>
      </c>
      <c r="I81" s="16">
        <v>114550</v>
      </c>
      <c r="J81" s="17">
        <v>319422</v>
      </c>
      <c r="K81" s="18">
        <f t="shared" si="7"/>
        <v>0.61547733092899048</v>
      </c>
      <c r="L81" s="19">
        <f t="shared" si="7"/>
        <v>0</v>
      </c>
      <c r="M81" s="19">
        <f t="shared" si="7"/>
        <v>0</v>
      </c>
      <c r="N81" s="19">
        <f t="shared" si="7"/>
        <v>2.5906168015978861E-2</v>
      </c>
      <c r="O81" s="19">
        <f t="shared" si="7"/>
        <v>0</v>
      </c>
      <c r="P81" s="19">
        <f t="shared" si="7"/>
        <v>0.35861650105503062</v>
      </c>
    </row>
    <row r="82" spans="1:16" ht="15" customHeight="1" x14ac:dyDescent="0.2">
      <c r="A82" s="13">
        <v>331001</v>
      </c>
      <c r="B82" s="14"/>
      <c r="C82" s="15" t="s">
        <v>93</v>
      </c>
      <c r="D82" s="16">
        <v>400272</v>
      </c>
      <c r="E82" s="16">
        <v>0</v>
      </c>
      <c r="F82" s="16">
        <v>0</v>
      </c>
      <c r="G82" s="16">
        <v>7300</v>
      </c>
      <c r="H82" s="16">
        <v>0</v>
      </c>
      <c r="I82" s="16">
        <v>0</v>
      </c>
      <c r="J82" s="17">
        <v>407572</v>
      </c>
      <c r="K82" s="18">
        <f t="shared" si="7"/>
        <v>0.98208905420391979</v>
      </c>
      <c r="L82" s="19">
        <f t="shared" si="7"/>
        <v>0</v>
      </c>
      <c r="M82" s="19">
        <f t="shared" si="7"/>
        <v>0</v>
      </c>
      <c r="N82" s="19">
        <f t="shared" si="7"/>
        <v>1.7910945796080203E-2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333001</v>
      </c>
      <c r="B83" s="14"/>
      <c r="C83" s="15" t="s">
        <v>94</v>
      </c>
      <c r="D83" s="16">
        <v>142156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142156</v>
      </c>
      <c r="K83" s="18">
        <f t="shared" si="7"/>
        <v>1</v>
      </c>
      <c r="L83" s="19">
        <f t="shared" si="7"/>
        <v>0</v>
      </c>
      <c r="M83" s="19">
        <f t="shared" si="7"/>
        <v>0</v>
      </c>
      <c r="N83" s="19">
        <f t="shared" si="7"/>
        <v>0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20">
        <v>336001</v>
      </c>
      <c r="B84" s="21"/>
      <c r="C84" s="22" t="s">
        <v>95</v>
      </c>
      <c r="D84" s="23">
        <v>152237</v>
      </c>
      <c r="E84" s="23">
        <v>0</v>
      </c>
      <c r="F84" s="23">
        <v>0</v>
      </c>
      <c r="G84" s="23">
        <v>17954</v>
      </c>
      <c r="H84" s="23">
        <v>0</v>
      </c>
      <c r="I84" s="23">
        <v>0</v>
      </c>
      <c r="J84" s="24">
        <v>170191</v>
      </c>
      <c r="K84" s="25">
        <f t="shared" si="7"/>
        <v>0.89450676005194163</v>
      </c>
      <c r="L84" s="26">
        <f t="shared" si="7"/>
        <v>0</v>
      </c>
      <c r="M84" s="26">
        <f t="shared" si="7"/>
        <v>0</v>
      </c>
      <c r="N84" s="26">
        <f t="shared" si="7"/>
        <v>0.10549323994805836</v>
      </c>
      <c r="O84" s="26">
        <f t="shared" si="7"/>
        <v>0</v>
      </c>
      <c r="P84" s="26">
        <f t="shared" si="7"/>
        <v>0</v>
      </c>
    </row>
    <row r="85" spans="1:16" ht="15" customHeight="1" x14ac:dyDescent="0.2">
      <c r="A85" s="6">
        <v>337001</v>
      </c>
      <c r="B85" s="7"/>
      <c r="C85" s="8" t="s">
        <v>96</v>
      </c>
      <c r="D85" s="9">
        <v>468975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10">
        <v>468975</v>
      </c>
      <c r="K85" s="11">
        <f t="shared" si="7"/>
        <v>1</v>
      </c>
      <c r="L85" s="12">
        <f t="shared" si="7"/>
        <v>0</v>
      </c>
      <c r="M85" s="12">
        <f t="shared" si="7"/>
        <v>0</v>
      </c>
      <c r="N85" s="12">
        <f t="shared" si="7"/>
        <v>0</v>
      </c>
      <c r="O85" s="12">
        <f t="shared" si="7"/>
        <v>0</v>
      </c>
      <c r="P85" s="12">
        <f t="shared" si="7"/>
        <v>0</v>
      </c>
    </row>
    <row r="86" spans="1:16" ht="15" customHeight="1" x14ac:dyDescent="0.2">
      <c r="A86" s="13">
        <v>339001</v>
      </c>
      <c r="B86" s="14"/>
      <c r="C86" s="15" t="s">
        <v>97</v>
      </c>
      <c r="D86" s="16">
        <v>501352</v>
      </c>
      <c r="E86" s="16">
        <v>0</v>
      </c>
      <c r="F86" s="16">
        <v>0</v>
      </c>
      <c r="G86" s="16">
        <v>1821</v>
      </c>
      <c r="H86" s="16">
        <v>0</v>
      </c>
      <c r="I86" s="16">
        <v>0</v>
      </c>
      <c r="J86" s="17">
        <v>503173</v>
      </c>
      <c r="K86" s="18">
        <f t="shared" si="7"/>
        <v>0.99638096638730611</v>
      </c>
      <c r="L86" s="19">
        <f t="shared" si="7"/>
        <v>0</v>
      </c>
      <c r="M86" s="19">
        <f t="shared" si="7"/>
        <v>0</v>
      </c>
      <c r="N86" s="19">
        <f t="shared" si="7"/>
        <v>3.6190336126938447E-3</v>
      </c>
      <c r="O86" s="19">
        <f t="shared" si="7"/>
        <v>0</v>
      </c>
      <c r="P86" s="19">
        <f t="shared" si="7"/>
        <v>0</v>
      </c>
    </row>
    <row r="87" spans="1:16" ht="15" customHeight="1" x14ac:dyDescent="0.2">
      <c r="A87" s="13">
        <v>340001</v>
      </c>
      <c r="B87" s="14"/>
      <c r="C87" s="15" t="s">
        <v>98</v>
      </c>
      <c r="D87" s="16">
        <v>22209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7">
        <v>22209</v>
      </c>
      <c r="K87" s="18">
        <f t="shared" si="7"/>
        <v>1</v>
      </c>
      <c r="L87" s="19">
        <f t="shared" si="7"/>
        <v>0</v>
      </c>
      <c r="M87" s="19">
        <f t="shared" si="7"/>
        <v>0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/>
      <c r="C88" s="15" t="s">
        <v>99</v>
      </c>
      <c r="D88" s="16">
        <v>434475</v>
      </c>
      <c r="E88" s="16">
        <v>0</v>
      </c>
      <c r="F88" s="16">
        <v>0</v>
      </c>
      <c r="G88" s="16">
        <v>112104</v>
      </c>
      <c r="H88" s="16">
        <v>0</v>
      </c>
      <c r="I88" s="16">
        <v>1524199</v>
      </c>
      <c r="J88" s="17">
        <v>2070778</v>
      </c>
      <c r="K88" s="18">
        <f t="shared" si="7"/>
        <v>0.20981244730241483</v>
      </c>
      <c r="L88" s="19">
        <f t="shared" si="7"/>
        <v>0</v>
      </c>
      <c r="M88" s="19">
        <f t="shared" si="7"/>
        <v>0</v>
      </c>
      <c r="N88" s="19">
        <f t="shared" si="7"/>
        <v>5.4136174906242965E-2</v>
      </c>
      <c r="O88" s="19">
        <f t="shared" si="7"/>
        <v>0</v>
      </c>
      <c r="P88" s="19">
        <f t="shared" si="7"/>
        <v>0.73605137779134222</v>
      </c>
    </row>
    <row r="89" spans="1:16" ht="15" customHeight="1" x14ac:dyDescent="0.2">
      <c r="A89" s="20">
        <v>343001</v>
      </c>
      <c r="B89" s="21"/>
      <c r="C89" s="22" t="s">
        <v>100</v>
      </c>
      <c r="D89" s="23">
        <v>145227</v>
      </c>
      <c r="E89" s="23">
        <v>0</v>
      </c>
      <c r="F89" s="23">
        <v>0</v>
      </c>
      <c r="G89" s="23">
        <v>0</v>
      </c>
      <c r="H89" s="23">
        <v>0</v>
      </c>
      <c r="I89" s="23">
        <v>1189041</v>
      </c>
      <c r="J89" s="24">
        <v>1334268</v>
      </c>
      <c r="K89" s="25">
        <f t="shared" si="7"/>
        <v>0.10884395039077606</v>
      </c>
      <c r="L89" s="26">
        <f t="shared" si="7"/>
        <v>0</v>
      </c>
      <c r="M89" s="26">
        <f t="shared" si="7"/>
        <v>0</v>
      </c>
      <c r="N89" s="26">
        <f t="shared" si="7"/>
        <v>0</v>
      </c>
      <c r="O89" s="26">
        <f t="shared" si="7"/>
        <v>0</v>
      </c>
      <c r="P89" s="26">
        <f t="shared" si="7"/>
        <v>0.8911560496092239</v>
      </c>
    </row>
    <row r="90" spans="1:16" ht="15" customHeight="1" x14ac:dyDescent="0.2">
      <c r="A90" s="6">
        <v>344001</v>
      </c>
      <c r="B90" s="7"/>
      <c r="C90" s="8" t="s">
        <v>101</v>
      </c>
      <c r="D90" s="9">
        <v>115885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0">
        <v>115885</v>
      </c>
      <c r="K90" s="11">
        <f t="shared" si="7"/>
        <v>1</v>
      </c>
      <c r="L90" s="12">
        <f t="shared" si="7"/>
        <v>0</v>
      </c>
      <c r="M90" s="12">
        <f t="shared" si="7"/>
        <v>0</v>
      </c>
      <c r="N90" s="12">
        <f t="shared" si="7"/>
        <v>0</v>
      </c>
      <c r="O90" s="12">
        <f t="shared" si="7"/>
        <v>0</v>
      </c>
      <c r="P90" s="12">
        <f t="shared" si="7"/>
        <v>0</v>
      </c>
    </row>
    <row r="91" spans="1:16" ht="15" customHeight="1" x14ac:dyDescent="0.2">
      <c r="A91" s="13">
        <v>345001</v>
      </c>
      <c r="B91" s="14"/>
      <c r="C91" s="15" t="s">
        <v>102</v>
      </c>
      <c r="D91" s="16">
        <v>1258726</v>
      </c>
      <c r="E91" s="16">
        <v>0</v>
      </c>
      <c r="F91" s="16">
        <v>7412</v>
      </c>
      <c r="G91" s="16">
        <v>0</v>
      </c>
      <c r="H91" s="16">
        <v>0</v>
      </c>
      <c r="I91" s="16">
        <v>0</v>
      </c>
      <c r="J91" s="17">
        <v>1266138</v>
      </c>
      <c r="K91" s="18">
        <f t="shared" si="7"/>
        <v>0.99414597776861602</v>
      </c>
      <c r="L91" s="19">
        <f t="shared" si="7"/>
        <v>0</v>
      </c>
      <c r="M91" s="19">
        <f t="shared" si="7"/>
        <v>5.854022231383941E-3</v>
      </c>
      <c r="N91" s="19">
        <f t="shared" si="7"/>
        <v>0</v>
      </c>
      <c r="O91" s="19">
        <f t="shared" si="7"/>
        <v>0</v>
      </c>
      <c r="P91" s="19">
        <f t="shared" si="7"/>
        <v>0</v>
      </c>
    </row>
    <row r="92" spans="1:16" ht="15" customHeight="1" x14ac:dyDescent="0.2">
      <c r="A92" s="13">
        <v>346001</v>
      </c>
      <c r="B92" s="14"/>
      <c r="C92" s="15" t="s">
        <v>103</v>
      </c>
      <c r="D92" s="16">
        <v>456302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7">
        <v>456302</v>
      </c>
      <c r="K92" s="18">
        <f t="shared" si="7"/>
        <v>1</v>
      </c>
      <c r="L92" s="19">
        <f t="shared" si="7"/>
        <v>0</v>
      </c>
      <c r="M92" s="19">
        <f t="shared" si="7"/>
        <v>0</v>
      </c>
      <c r="N92" s="19">
        <f t="shared" si="7"/>
        <v>0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/>
      <c r="C93" s="15" t="s">
        <v>104</v>
      </c>
      <c r="D93" s="16">
        <v>870782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870782</v>
      </c>
      <c r="K93" s="18">
        <f t="shared" si="7"/>
        <v>1</v>
      </c>
      <c r="L93" s="19">
        <f t="shared" si="7"/>
        <v>0</v>
      </c>
      <c r="M93" s="19">
        <f t="shared" si="7"/>
        <v>0</v>
      </c>
      <c r="N93" s="19">
        <f t="shared" si="7"/>
        <v>0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20">
        <v>348001</v>
      </c>
      <c r="B94" s="21"/>
      <c r="C94" s="22" t="s">
        <v>105</v>
      </c>
      <c r="D94" s="23">
        <v>756802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4">
        <v>756802</v>
      </c>
      <c r="K94" s="25">
        <f t="shared" si="7"/>
        <v>1</v>
      </c>
      <c r="L94" s="26">
        <f t="shared" si="7"/>
        <v>0</v>
      </c>
      <c r="M94" s="26">
        <f t="shared" si="7"/>
        <v>0</v>
      </c>
      <c r="N94" s="26">
        <f t="shared" si="7"/>
        <v>0</v>
      </c>
      <c r="O94" s="26">
        <f t="shared" si="7"/>
        <v>0</v>
      </c>
      <c r="P94" s="26">
        <f t="shared" si="7"/>
        <v>0</v>
      </c>
    </row>
    <row r="95" spans="1:16" ht="15" customHeight="1" x14ac:dyDescent="0.2">
      <c r="A95" s="6" t="s">
        <v>106</v>
      </c>
      <c r="B95" s="7"/>
      <c r="C95" s="8" t="s">
        <v>107</v>
      </c>
      <c r="D95" s="9">
        <v>257057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10">
        <v>257057</v>
      </c>
      <c r="K95" s="11">
        <f t="shared" si="7"/>
        <v>1</v>
      </c>
      <c r="L95" s="12">
        <f t="shared" si="7"/>
        <v>0</v>
      </c>
      <c r="M95" s="12">
        <f t="shared" si="7"/>
        <v>0</v>
      </c>
      <c r="N95" s="12">
        <f t="shared" si="7"/>
        <v>0</v>
      </c>
      <c r="O95" s="12">
        <f t="shared" si="7"/>
        <v>0</v>
      </c>
      <c r="P95" s="12">
        <f t="shared" si="7"/>
        <v>0</v>
      </c>
    </row>
    <row r="96" spans="1:16" ht="15" customHeight="1" x14ac:dyDescent="0.2">
      <c r="A96" s="13" t="s">
        <v>108</v>
      </c>
      <c r="B96" s="14"/>
      <c r="C96" s="15" t="s">
        <v>109</v>
      </c>
      <c r="D96" s="16">
        <v>1146916</v>
      </c>
      <c r="E96" s="16">
        <v>0</v>
      </c>
      <c r="F96" s="16">
        <v>0</v>
      </c>
      <c r="G96" s="16">
        <v>41469</v>
      </c>
      <c r="H96" s="16">
        <v>0</v>
      </c>
      <c r="I96" s="16">
        <v>0</v>
      </c>
      <c r="J96" s="17">
        <v>1188385</v>
      </c>
      <c r="K96" s="18">
        <f t="shared" si="7"/>
        <v>0.96510474299153892</v>
      </c>
      <c r="L96" s="19">
        <f t="shared" si="7"/>
        <v>0</v>
      </c>
      <c r="M96" s="19">
        <f t="shared" si="7"/>
        <v>0</v>
      </c>
      <c r="N96" s="19">
        <f t="shared" si="7"/>
        <v>3.4895257008461064E-2</v>
      </c>
      <c r="O96" s="19">
        <f t="shared" si="7"/>
        <v>0</v>
      </c>
      <c r="P96" s="19">
        <f t="shared" si="7"/>
        <v>0</v>
      </c>
    </row>
    <row r="97" spans="1:16" ht="15" customHeight="1" x14ac:dyDescent="0.2">
      <c r="A97" s="13" t="s">
        <v>110</v>
      </c>
      <c r="B97" s="14"/>
      <c r="C97" s="15" t="s">
        <v>111</v>
      </c>
      <c r="D97" s="16">
        <v>1122250</v>
      </c>
      <c r="E97" s="16">
        <v>16500</v>
      </c>
      <c r="F97" s="16">
        <v>5415</v>
      </c>
      <c r="G97" s="16">
        <v>0</v>
      </c>
      <c r="H97" s="16">
        <v>0</v>
      </c>
      <c r="I97" s="16">
        <v>0</v>
      </c>
      <c r="J97" s="17">
        <v>1144165</v>
      </c>
      <c r="K97" s="18">
        <f t="shared" si="7"/>
        <v>0.9808462940222783</v>
      </c>
      <c r="L97" s="19">
        <f t="shared" si="7"/>
        <v>1.4420996971590636E-2</v>
      </c>
      <c r="M97" s="19">
        <f t="shared" si="7"/>
        <v>4.7327090061311085E-3</v>
      </c>
      <c r="N97" s="19">
        <f t="shared" si="7"/>
        <v>0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112</v>
      </c>
      <c r="B98" s="14"/>
      <c r="C98" s="15" t="s">
        <v>113</v>
      </c>
      <c r="D98" s="16">
        <v>1334125</v>
      </c>
      <c r="E98" s="16">
        <v>0</v>
      </c>
      <c r="F98" s="16">
        <v>0</v>
      </c>
      <c r="G98" s="16">
        <v>83657</v>
      </c>
      <c r="H98" s="16">
        <v>0</v>
      </c>
      <c r="I98" s="16">
        <v>0</v>
      </c>
      <c r="J98" s="17">
        <v>1417782</v>
      </c>
      <c r="K98" s="18">
        <f t="shared" si="7"/>
        <v>0.94099445471870857</v>
      </c>
      <c r="L98" s="19">
        <f t="shared" si="7"/>
        <v>0</v>
      </c>
      <c r="M98" s="19">
        <f t="shared" si="7"/>
        <v>0</v>
      </c>
      <c r="N98" s="19">
        <f t="shared" si="7"/>
        <v>5.9005545281291483E-2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20" t="s">
        <v>114</v>
      </c>
      <c r="B99" s="21"/>
      <c r="C99" s="22" t="s">
        <v>115</v>
      </c>
      <c r="D99" s="23">
        <v>221789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4">
        <v>221789</v>
      </c>
      <c r="K99" s="25">
        <f t="shared" si="7"/>
        <v>1</v>
      </c>
      <c r="L99" s="26">
        <f t="shared" si="7"/>
        <v>0</v>
      </c>
      <c r="M99" s="26">
        <f t="shared" si="7"/>
        <v>0</v>
      </c>
      <c r="N99" s="26">
        <f t="shared" si="7"/>
        <v>0</v>
      </c>
      <c r="O99" s="26">
        <f t="shared" si="7"/>
        <v>0</v>
      </c>
      <c r="P99" s="26">
        <f t="shared" si="7"/>
        <v>0</v>
      </c>
    </row>
    <row r="100" spans="1:16" ht="15" customHeight="1" x14ac:dyDescent="0.2">
      <c r="A100" s="6" t="s">
        <v>116</v>
      </c>
      <c r="B100" s="7"/>
      <c r="C100" s="8" t="s">
        <v>117</v>
      </c>
      <c r="D100" s="9">
        <v>158742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10">
        <v>158742</v>
      </c>
      <c r="K100" s="11">
        <f t="shared" si="7"/>
        <v>1</v>
      </c>
      <c r="L100" s="12">
        <f t="shared" si="7"/>
        <v>0</v>
      </c>
      <c r="M100" s="12">
        <f t="shared" si="7"/>
        <v>0</v>
      </c>
      <c r="N100" s="12">
        <f t="shared" si="7"/>
        <v>0</v>
      </c>
      <c r="O100" s="12">
        <f t="shared" si="7"/>
        <v>0</v>
      </c>
      <c r="P100" s="12">
        <f t="shared" si="7"/>
        <v>0</v>
      </c>
    </row>
    <row r="101" spans="1:16" ht="15" customHeight="1" x14ac:dyDescent="0.2">
      <c r="A101" s="13" t="s">
        <v>118</v>
      </c>
      <c r="B101" s="14"/>
      <c r="C101" s="15" t="s">
        <v>119</v>
      </c>
      <c r="D101" s="16">
        <v>76835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7">
        <v>76835</v>
      </c>
      <c r="K101" s="18">
        <f t="shared" si="7"/>
        <v>1</v>
      </c>
      <c r="L101" s="19">
        <f t="shared" si="7"/>
        <v>0</v>
      </c>
      <c r="M101" s="19">
        <f t="shared" si="7"/>
        <v>0</v>
      </c>
      <c r="N101" s="19">
        <f t="shared" si="7"/>
        <v>0</v>
      </c>
      <c r="O101" s="19">
        <f t="shared" si="7"/>
        <v>0</v>
      </c>
      <c r="P101" s="19">
        <f t="shared" si="7"/>
        <v>0</v>
      </c>
    </row>
    <row r="102" spans="1:16" ht="15" customHeight="1" x14ac:dyDescent="0.2">
      <c r="A102" s="13" t="s">
        <v>120</v>
      </c>
      <c r="B102" s="14"/>
      <c r="C102" s="15" t="s">
        <v>121</v>
      </c>
      <c r="D102" s="16">
        <v>295440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7">
        <v>295440</v>
      </c>
      <c r="K102" s="18">
        <f t="shared" si="7"/>
        <v>1</v>
      </c>
      <c r="L102" s="19">
        <f t="shared" si="7"/>
        <v>0</v>
      </c>
      <c r="M102" s="19">
        <f t="shared" si="7"/>
        <v>0</v>
      </c>
      <c r="N102" s="19">
        <f t="shared" si="7"/>
        <v>0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122</v>
      </c>
      <c r="B103" s="14"/>
      <c r="C103" s="15" t="s">
        <v>123</v>
      </c>
      <c r="D103" s="16">
        <v>81374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7">
        <v>81374</v>
      </c>
      <c r="K103" s="18">
        <f t="shared" si="7"/>
        <v>1</v>
      </c>
      <c r="L103" s="19">
        <f t="shared" si="7"/>
        <v>0</v>
      </c>
      <c r="M103" s="19">
        <f t="shared" si="7"/>
        <v>0</v>
      </c>
      <c r="N103" s="19">
        <f t="shared" si="7"/>
        <v>0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20" t="s">
        <v>124</v>
      </c>
      <c r="B104" s="21"/>
      <c r="C104" s="22" t="s">
        <v>125</v>
      </c>
      <c r="D104" s="23">
        <v>553967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4">
        <v>553967</v>
      </c>
      <c r="K104" s="25">
        <f t="shared" si="7"/>
        <v>1</v>
      </c>
      <c r="L104" s="26">
        <f t="shared" si="7"/>
        <v>0</v>
      </c>
      <c r="M104" s="26">
        <f t="shared" si="7"/>
        <v>0</v>
      </c>
      <c r="N104" s="26">
        <f t="shared" si="7"/>
        <v>0</v>
      </c>
      <c r="O104" s="26">
        <f t="shared" si="7"/>
        <v>0</v>
      </c>
      <c r="P104" s="26">
        <f t="shared" si="7"/>
        <v>0</v>
      </c>
    </row>
    <row r="105" spans="1:16" ht="15" customHeight="1" x14ac:dyDescent="0.2">
      <c r="A105" s="6" t="s">
        <v>126</v>
      </c>
      <c r="B105" s="7"/>
      <c r="C105" s="8" t="s">
        <v>127</v>
      </c>
      <c r="D105" s="9">
        <v>395102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10">
        <v>395102</v>
      </c>
      <c r="K105" s="11">
        <f t="shared" si="7"/>
        <v>1</v>
      </c>
      <c r="L105" s="12">
        <f t="shared" si="7"/>
        <v>0</v>
      </c>
      <c r="M105" s="12">
        <f t="shared" si="7"/>
        <v>0</v>
      </c>
      <c r="N105" s="12">
        <f t="shared" si="7"/>
        <v>0</v>
      </c>
      <c r="O105" s="12">
        <f t="shared" si="7"/>
        <v>0</v>
      </c>
      <c r="P105" s="12">
        <f t="shared" si="7"/>
        <v>0</v>
      </c>
    </row>
    <row r="106" spans="1:16" ht="15" customHeight="1" x14ac:dyDescent="0.2">
      <c r="A106" s="13" t="s">
        <v>128</v>
      </c>
      <c r="B106" s="14"/>
      <c r="C106" s="15" t="s">
        <v>129</v>
      </c>
      <c r="D106" s="16">
        <v>154313</v>
      </c>
      <c r="E106" s="16">
        <v>0</v>
      </c>
      <c r="F106" s="16">
        <v>0</v>
      </c>
      <c r="G106" s="16">
        <v>3903</v>
      </c>
      <c r="H106" s="16">
        <v>0</v>
      </c>
      <c r="I106" s="16">
        <v>0</v>
      </c>
      <c r="J106" s="17">
        <v>158216</v>
      </c>
      <c r="K106" s="18">
        <f t="shared" si="7"/>
        <v>0.97533119279971681</v>
      </c>
      <c r="L106" s="19">
        <f t="shared" si="7"/>
        <v>0</v>
      </c>
      <c r="M106" s="19">
        <f t="shared" si="7"/>
        <v>0</v>
      </c>
      <c r="N106" s="19">
        <f t="shared" si="7"/>
        <v>2.4668807200283156E-2</v>
      </c>
      <c r="O106" s="19">
        <f t="shared" si="7"/>
        <v>0</v>
      </c>
      <c r="P106" s="19">
        <f t="shared" si="7"/>
        <v>0</v>
      </c>
    </row>
    <row r="107" spans="1:16" ht="15" customHeight="1" x14ac:dyDescent="0.2">
      <c r="A107" s="13" t="s">
        <v>130</v>
      </c>
      <c r="B107" s="14"/>
      <c r="C107" s="15" t="s">
        <v>131</v>
      </c>
      <c r="D107" s="16">
        <v>369012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7">
        <v>369012</v>
      </c>
      <c r="K107" s="18">
        <f t="shared" si="7"/>
        <v>1</v>
      </c>
      <c r="L107" s="19">
        <f t="shared" si="7"/>
        <v>0</v>
      </c>
      <c r="M107" s="19">
        <f t="shared" si="7"/>
        <v>0</v>
      </c>
      <c r="N107" s="19">
        <f t="shared" si="7"/>
        <v>0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132</v>
      </c>
      <c r="B108" s="14"/>
      <c r="C108" s="15" t="s">
        <v>133</v>
      </c>
      <c r="D108" s="16">
        <v>8615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7">
        <v>8615</v>
      </c>
      <c r="K108" s="18">
        <f t="shared" si="7"/>
        <v>1</v>
      </c>
      <c r="L108" s="19">
        <f t="shared" si="7"/>
        <v>0</v>
      </c>
      <c r="M108" s="19">
        <f t="shared" si="7"/>
        <v>0</v>
      </c>
      <c r="N108" s="19">
        <f t="shared" si="7"/>
        <v>0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20" t="s">
        <v>134</v>
      </c>
      <c r="B109" s="21"/>
      <c r="C109" s="22" t="s">
        <v>135</v>
      </c>
      <c r="D109" s="23">
        <v>463480</v>
      </c>
      <c r="E109" s="23">
        <v>1140</v>
      </c>
      <c r="F109" s="23">
        <v>0</v>
      </c>
      <c r="G109" s="23">
        <v>5631</v>
      </c>
      <c r="H109" s="23">
        <v>0</v>
      </c>
      <c r="I109" s="23">
        <v>0</v>
      </c>
      <c r="J109" s="24">
        <v>470251</v>
      </c>
      <c r="K109" s="25">
        <f t="shared" si="7"/>
        <v>0.98560130653629663</v>
      </c>
      <c r="L109" s="26">
        <f t="shared" si="7"/>
        <v>2.4242372690329206E-3</v>
      </c>
      <c r="M109" s="26">
        <f t="shared" si="7"/>
        <v>0</v>
      </c>
      <c r="N109" s="26">
        <f t="shared" si="7"/>
        <v>1.1974456194670505E-2</v>
      </c>
      <c r="O109" s="26">
        <f t="shared" si="7"/>
        <v>0</v>
      </c>
      <c r="P109" s="26">
        <f t="shared" si="7"/>
        <v>0</v>
      </c>
    </row>
    <row r="110" spans="1:16" ht="15" customHeight="1" x14ac:dyDescent="0.2">
      <c r="A110" s="6" t="s">
        <v>136</v>
      </c>
      <c r="B110" s="7"/>
      <c r="C110" s="8" t="s">
        <v>137</v>
      </c>
      <c r="D110" s="9">
        <v>577719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10">
        <v>577719</v>
      </c>
      <c r="K110" s="11">
        <f t="shared" si="7"/>
        <v>1</v>
      </c>
      <c r="L110" s="12">
        <f t="shared" si="7"/>
        <v>0</v>
      </c>
      <c r="M110" s="12">
        <f t="shared" si="7"/>
        <v>0</v>
      </c>
      <c r="N110" s="12">
        <f t="shared" si="7"/>
        <v>0</v>
      </c>
      <c r="O110" s="12">
        <f t="shared" si="7"/>
        <v>0</v>
      </c>
      <c r="P110" s="12">
        <f t="shared" si="7"/>
        <v>0</v>
      </c>
    </row>
    <row r="111" spans="1:16" ht="15" customHeight="1" x14ac:dyDescent="0.2">
      <c r="A111" s="13" t="s">
        <v>138</v>
      </c>
      <c r="B111" s="14"/>
      <c r="C111" s="15" t="s">
        <v>139</v>
      </c>
      <c r="D111" s="16">
        <v>252051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7">
        <v>252051</v>
      </c>
      <c r="K111" s="18">
        <f t="shared" si="7"/>
        <v>1</v>
      </c>
      <c r="L111" s="19">
        <f t="shared" si="7"/>
        <v>0</v>
      </c>
      <c r="M111" s="19">
        <f t="shared" si="7"/>
        <v>0</v>
      </c>
      <c r="N111" s="19">
        <f t="shared" si="7"/>
        <v>0</v>
      </c>
      <c r="O111" s="19">
        <f t="shared" si="7"/>
        <v>0</v>
      </c>
      <c r="P111" s="19">
        <f t="shared" si="7"/>
        <v>0</v>
      </c>
    </row>
    <row r="112" spans="1:16" ht="15" customHeight="1" x14ac:dyDescent="0.2">
      <c r="A112" s="13" t="s">
        <v>140</v>
      </c>
      <c r="B112" s="14"/>
      <c r="C112" s="15" t="s">
        <v>141</v>
      </c>
      <c r="D112" s="16">
        <v>581742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7">
        <v>581742</v>
      </c>
      <c r="K112" s="18">
        <f t="shared" si="7"/>
        <v>1</v>
      </c>
      <c r="L112" s="19">
        <f t="shared" si="7"/>
        <v>0</v>
      </c>
      <c r="M112" s="19">
        <f t="shared" si="7"/>
        <v>0</v>
      </c>
      <c r="N112" s="19">
        <f t="shared" si="7"/>
        <v>0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142</v>
      </c>
      <c r="B113" s="14"/>
      <c r="C113" s="15" t="s">
        <v>143</v>
      </c>
      <c r="D113" s="16">
        <v>852261</v>
      </c>
      <c r="E113" s="16">
        <v>0</v>
      </c>
      <c r="F113" s="16">
        <v>0</v>
      </c>
      <c r="G113" s="16">
        <v>1737</v>
      </c>
      <c r="H113" s="16">
        <v>0</v>
      </c>
      <c r="I113" s="16">
        <v>0</v>
      </c>
      <c r="J113" s="17">
        <v>853998</v>
      </c>
      <c r="K113" s="18">
        <f t="shared" si="7"/>
        <v>0.99796603739118828</v>
      </c>
      <c r="L113" s="19">
        <f t="shared" si="7"/>
        <v>0</v>
      </c>
      <c r="M113" s="19">
        <f t="shared" si="7"/>
        <v>0</v>
      </c>
      <c r="N113" s="19">
        <f t="shared" si="7"/>
        <v>2.03396260881173E-3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20" t="s">
        <v>144</v>
      </c>
      <c r="B114" s="21"/>
      <c r="C114" s="22" t="s">
        <v>145</v>
      </c>
      <c r="D114" s="23">
        <v>146403</v>
      </c>
      <c r="E114" s="23">
        <v>0</v>
      </c>
      <c r="F114" s="23">
        <v>0</v>
      </c>
      <c r="G114" s="23">
        <v>1220</v>
      </c>
      <c r="H114" s="23">
        <v>0</v>
      </c>
      <c r="I114" s="23">
        <v>241900</v>
      </c>
      <c r="J114" s="24">
        <v>389523</v>
      </c>
      <c r="K114" s="25">
        <f t="shared" si="7"/>
        <v>0.37585200360440846</v>
      </c>
      <c r="L114" s="26">
        <f t="shared" si="7"/>
        <v>0</v>
      </c>
      <c r="M114" s="26">
        <f t="shared" si="7"/>
        <v>0</v>
      </c>
      <c r="N114" s="26">
        <f t="shared" si="7"/>
        <v>3.1320358489742581E-3</v>
      </c>
      <c r="O114" s="26">
        <f t="shared" si="7"/>
        <v>0</v>
      </c>
      <c r="P114" s="26">
        <f t="shared" si="7"/>
        <v>0.62101596054661723</v>
      </c>
    </row>
    <row r="115" spans="1:16" ht="15" customHeight="1" x14ac:dyDescent="0.2">
      <c r="A115" s="6" t="s">
        <v>146</v>
      </c>
      <c r="B115" s="7"/>
      <c r="C115" s="8" t="s">
        <v>147</v>
      </c>
      <c r="D115" s="9">
        <v>79553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10">
        <v>79553</v>
      </c>
      <c r="K115" s="11">
        <f t="shared" si="7"/>
        <v>1</v>
      </c>
      <c r="L115" s="12">
        <f t="shared" si="7"/>
        <v>0</v>
      </c>
      <c r="M115" s="12">
        <f t="shared" si="7"/>
        <v>0</v>
      </c>
      <c r="N115" s="12">
        <f t="shared" si="7"/>
        <v>0</v>
      </c>
      <c r="O115" s="12">
        <f t="shared" si="7"/>
        <v>0</v>
      </c>
      <c r="P115" s="12">
        <f t="shared" si="7"/>
        <v>0</v>
      </c>
    </row>
    <row r="116" spans="1:16" ht="15" customHeight="1" x14ac:dyDescent="0.2">
      <c r="A116" s="13" t="s">
        <v>148</v>
      </c>
      <c r="B116" s="14"/>
      <c r="C116" s="15" t="s">
        <v>149</v>
      </c>
      <c r="D116" s="16">
        <v>388003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7">
        <v>388003</v>
      </c>
      <c r="K116" s="18">
        <f t="shared" si="7"/>
        <v>1</v>
      </c>
      <c r="L116" s="19">
        <f t="shared" si="7"/>
        <v>0</v>
      </c>
      <c r="M116" s="19">
        <f t="shared" si="7"/>
        <v>0</v>
      </c>
      <c r="N116" s="19">
        <f t="shared" si="7"/>
        <v>0</v>
      </c>
      <c r="O116" s="19">
        <f t="shared" si="7"/>
        <v>0</v>
      </c>
      <c r="P116" s="19">
        <f t="shared" si="7"/>
        <v>0</v>
      </c>
    </row>
    <row r="117" spans="1:16" ht="15" customHeight="1" x14ac:dyDescent="0.2">
      <c r="A117" s="13" t="s">
        <v>150</v>
      </c>
      <c r="B117" s="14"/>
      <c r="C117" s="15" t="s">
        <v>151</v>
      </c>
      <c r="D117" s="16">
        <v>184291</v>
      </c>
      <c r="E117" s="16">
        <v>16233</v>
      </c>
      <c r="F117" s="16">
        <v>0</v>
      </c>
      <c r="G117" s="16">
        <v>0</v>
      </c>
      <c r="H117" s="16">
        <v>0</v>
      </c>
      <c r="I117" s="16">
        <v>0</v>
      </c>
      <c r="J117" s="17">
        <v>200524</v>
      </c>
      <c r="K117" s="18">
        <f t="shared" si="7"/>
        <v>0.91904709660688999</v>
      </c>
      <c r="L117" s="19">
        <f t="shared" si="7"/>
        <v>8.0952903393110051E-2</v>
      </c>
      <c r="M117" s="19">
        <f t="shared" si="7"/>
        <v>0</v>
      </c>
      <c r="N117" s="19">
        <f t="shared" si="7"/>
        <v>0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152</v>
      </c>
      <c r="B118" s="14"/>
      <c r="C118" s="15" t="s">
        <v>153</v>
      </c>
      <c r="D118" s="16">
        <v>387981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7">
        <v>387981</v>
      </c>
      <c r="K118" s="18">
        <f t="shared" si="7"/>
        <v>1</v>
      </c>
      <c r="L118" s="19">
        <f t="shared" si="7"/>
        <v>0</v>
      </c>
      <c r="M118" s="19">
        <f t="shared" si="7"/>
        <v>0</v>
      </c>
      <c r="N118" s="19">
        <f t="shared" si="7"/>
        <v>0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20" t="s">
        <v>154</v>
      </c>
      <c r="B119" s="21"/>
      <c r="C119" s="22" t="s">
        <v>155</v>
      </c>
      <c r="D119" s="23">
        <v>541929</v>
      </c>
      <c r="E119" s="23">
        <v>0</v>
      </c>
      <c r="F119" s="23">
        <v>0</v>
      </c>
      <c r="G119" s="23">
        <v>17169</v>
      </c>
      <c r="H119" s="23">
        <v>0</v>
      </c>
      <c r="I119" s="23">
        <v>0</v>
      </c>
      <c r="J119" s="24">
        <v>559098</v>
      </c>
      <c r="K119" s="25">
        <f t="shared" si="7"/>
        <v>0.96929160898447142</v>
      </c>
      <c r="L119" s="26">
        <f t="shared" si="7"/>
        <v>0</v>
      </c>
      <c r="M119" s="26">
        <f t="shared" si="7"/>
        <v>0</v>
      </c>
      <c r="N119" s="26">
        <f t="shared" si="7"/>
        <v>3.0708391015528583E-2</v>
      </c>
      <c r="O119" s="26">
        <f t="shared" si="7"/>
        <v>0</v>
      </c>
      <c r="P119" s="26">
        <f t="shared" si="7"/>
        <v>0</v>
      </c>
    </row>
    <row r="120" spans="1:16" ht="15" customHeight="1" thickBot="1" x14ac:dyDescent="0.25">
      <c r="A120" s="27"/>
      <c r="B120" s="28"/>
      <c r="C120" s="29" t="s">
        <v>156</v>
      </c>
      <c r="D120" s="30">
        <f>SUM(D80:D119)</f>
        <v>16996106</v>
      </c>
      <c r="E120" s="30">
        <f t="shared" ref="E120:J120" si="8">SUM(E80:E119)</f>
        <v>37829</v>
      </c>
      <c r="F120" s="30">
        <f t="shared" si="8"/>
        <v>25110</v>
      </c>
      <c r="G120" s="30">
        <f t="shared" si="8"/>
        <v>302240</v>
      </c>
      <c r="H120" s="30">
        <f t="shared" si="8"/>
        <v>0</v>
      </c>
      <c r="I120" s="30">
        <f t="shared" si="8"/>
        <v>3069690</v>
      </c>
      <c r="J120" s="31">
        <f t="shared" si="8"/>
        <v>20430975</v>
      </c>
      <c r="K120" s="32">
        <f t="shared" si="7"/>
        <v>0.83187934007065256</v>
      </c>
      <c r="L120" s="33">
        <f t="shared" si="7"/>
        <v>1.851551382153813E-3</v>
      </c>
      <c r="M120" s="33">
        <f t="shared" si="7"/>
        <v>1.2290162363763845E-3</v>
      </c>
      <c r="N120" s="33">
        <f t="shared" si="7"/>
        <v>1.4793224503480622E-2</v>
      </c>
      <c r="O120" s="33">
        <f t="shared" si="7"/>
        <v>0</v>
      </c>
      <c r="P120" s="33">
        <f t="shared" si="7"/>
        <v>0.15024686780733665</v>
      </c>
    </row>
    <row r="121" spans="1:16" ht="8.25" customHeight="1" thickTop="1" x14ac:dyDescent="0.2">
      <c r="A121" s="34"/>
      <c r="B121" s="35"/>
      <c r="C121" s="36"/>
      <c r="D121" s="36"/>
      <c r="E121" s="36"/>
      <c r="F121" s="36"/>
      <c r="G121" s="36"/>
      <c r="H121" s="36"/>
      <c r="I121" s="36"/>
      <c r="J121" s="37"/>
      <c r="K121" s="36"/>
      <c r="L121" s="36"/>
      <c r="M121" s="36"/>
      <c r="N121" s="36"/>
      <c r="O121" s="37"/>
      <c r="P121" s="37"/>
    </row>
    <row r="122" spans="1:16" ht="15" customHeight="1" x14ac:dyDescent="0.2">
      <c r="A122" s="6" t="s">
        <v>157</v>
      </c>
      <c r="B122" s="7"/>
      <c r="C122" s="8" t="s">
        <v>158</v>
      </c>
      <c r="D122" s="9">
        <v>108577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10">
        <v>108577</v>
      </c>
      <c r="K122" s="11">
        <f t="shared" ref="K122:P127" si="9">IFERROR(D122/$J122,0)</f>
        <v>1</v>
      </c>
      <c r="L122" s="12">
        <f t="shared" si="9"/>
        <v>0</v>
      </c>
      <c r="M122" s="12">
        <f t="shared" si="9"/>
        <v>0</v>
      </c>
      <c r="N122" s="12">
        <f t="shared" si="9"/>
        <v>0</v>
      </c>
      <c r="O122" s="12">
        <f t="shared" si="9"/>
        <v>0</v>
      </c>
      <c r="P122" s="12">
        <f t="shared" si="9"/>
        <v>0</v>
      </c>
    </row>
    <row r="123" spans="1:16" ht="15" customHeight="1" x14ac:dyDescent="0.2">
      <c r="A123" s="13" t="s">
        <v>159</v>
      </c>
      <c r="B123" s="14"/>
      <c r="C123" s="15" t="s">
        <v>160</v>
      </c>
      <c r="D123" s="16">
        <v>385350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7">
        <v>385350</v>
      </c>
      <c r="K123" s="18">
        <f t="shared" si="9"/>
        <v>1</v>
      </c>
      <c r="L123" s="19">
        <f t="shared" si="9"/>
        <v>0</v>
      </c>
      <c r="M123" s="19">
        <f t="shared" si="9"/>
        <v>0</v>
      </c>
      <c r="N123" s="19">
        <f t="shared" si="9"/>
        <v>0</v>
      </c>
      <c r="O123" s="19">
        <f t="shared" si="9"/>
        <v>0</v>
      </c>
      <c r="P123" s="19">
        <f t="shared" si="9"/>
        <v>0</v>
      </c>
    </row>
    <row r="124" spans="1:16" ht="15" customHeight="1" x14ac:dyDescent="0.2">
      <c r="A124" s="13" t="s">
        <v>161</v>
      </c>
      <c r="B124" s="14"/>
      <c r="C124" s="15" t="s">
        <v>162</v>
      </c>
      <c r="D124" s="16">
        <v>121756</v>
      </c>
      <c r="E124" s="16">
        <v>0</v>
      </c>
      <c r="F124" s="16">
        <v>3207</v>
      </c>
      <c r="G124" s="16">
        <v>3941</v>
      </c>
      <c r="H124" s="16">
        <v>0</v>
      </c>
      <c r="I124" s="16">
        <v>0</v>
      </c>
      <c r="J124" s="17">
        <v>128904</v>
      </c>
      <c r="K124" s="18">
        <f t="shared" si="9"/>
        <v>0.94454788059330974</v>
      </c>
      <c r="L124" s="19">
        <f t="shared" si="9"/>
        <v>0</v>
      </c>
      <c r="M124" s="19">
        <f t="shared" si="9"/>
        <v>2.4878979705827593E-2</v>
      </c>
      <c r="N124" s="19">
        <f t="shared" si="9"/>
        <v>3.0573139700862659E-2</v>
      </c>
      <c r="O124" s="19">
        <f t="shared" si="9"/>
        <v>0</v>
      </c>
      <c r="P124" s="19">
        <f t="shared" si="9"/>
        <v>0</v>
      </c>
    </row>
    <row r="125" spans="1:16" ht="15" customHeight="1" x14ac:dyDescent="0.2">
      <c r="A125" s="13" t="s">
        <v>163</v>
      </c>
      <c r="B125" s="14"/>
      <c r="C125" s="15" t="s">
        <v>164</v>
      </c>
      <c r="D125" s="16">
        <v>249782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7">
        <v>249782</v>
      </c>
      <c r="K125" s="18">
        <f t="shared" si="9"/>
        <v>1</v>
      </c>
      <c r="L125" s="19">
        <f t="shared" si="9"/>
        <v>0</v>
      </c>
      <c r="M125" s="19">
        <f t="shared" si="9"/>
        <v>0</v>
      </c>
      <c r="N125" s="19">
        <f t="shared" si="9"/>
        <v>0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20" t="s">
        <v>165</v>
      </c>
      <c r="B126" s="21"/>
      <c r="C126" s="22" t="s">
        <v>166</v>
      </c>
      <c r="D126" s="23">
        <v>553294</v>
      </c>
      <c r="E126" s="23">
        <v>0</v>
      </c>
      <c r="F126" s="23">
        <v>0</v>
      </c>
      <c r="G126" s="23">
        <v>43904</v>
      </c>
      <c r="H126" s="23">
        <v>0</v>
      </c>
      <c r="I126" s="23">
        <v>0</v>
      </c>
      <c r="J126" s="24">
        <v>597198</v>
      </c>
      <c r="K126" s="25">
        <f t="shared" si="9"/>
        <v>0.92648334388259845</v>
      </c>
      <c r="L126" s="26">
        <f t="shared" si="9"/>
        <v>0</v>
      </c>
      <c r="M126" s="26">
        <f t="shared" si="9"/>
        <v>0</v>
      </c>
      <c r="N126" s="26">
        <f t="shared" si="9"/>
        <v>7.3516656117401602E-2</v>
      </c>
      <c r="O126" s="26">
        <f t="shared" si="9"/>
        <v>0</v>
      </c>
      <c r="P126" s="26">
        <f t="shared" si="9"/>
        <v>0</v>
      </c>
    </row>
    <row r="127" spans="1:16" ht="15" customHeight="1" thickBot="1" x14ac:dyDescent="0.25">
      <c r="A127" s="27"/>
      <c r="B127" s="28"/>
      <c r="C127" s="29" t="s">
        <v>167</v>
      </c>
      <c r="D127" s="30">
        <f>SUM(D122:D126)</f>
        <v>1418759</v>
      </c>
      <c r="E127" s="30">
        <f t="shared" ref="E127:J127" si="10">SUM(E122:E126)</f>
        <v>0</v>
      </c>
      <c r="F127" s="30">
        <f t="shared" si="10"/>
        <v>3207</v>
      </c>
      <c r="G127" s="30">
        <f t="shared" si="10"/>
        <v>47845</v>
      </c>
      <c r="H127" s="30">
        <f t="shared" si="10"/>
        <v>0</v>
      </c>
      <c r="I127" s="30">
        <f t="shared" si="10"/>
        <v>0</v>
      </c>
      <c r="J127" s="31">
        <f t="shared" si="10"/>
        <v>1469811</v>
      </c>
      <c r="K127" s="32">
        <f t="shared" si="9"/>
        <v>0.96526628253564573</v>
      </c>
      <c r="L127" s="33">
        <f t="shared" si="9"/>
        <v>0</v>
      </c>
      <c r="M127" s="33">
        <f t="shared" si="9"/>
        <v>2.1819131847564074E-3</v>
      </c>
      <c r="N127" s="33">
        <f t="shared" si="9"/>
        <v>3.2551804279597855E-2</v>
      </c>
      <c r="O127" s="33">
        <f t="shared" si="9"/>
        <v>0</v>
      </c>
      <c r="P127" s="33">
        <f t="shared" si="9"/>
        <v>0</v>
      </c>
    </row>
    <row r="128" spans="1:16" ht="8.25" customHeight="1" thickTop="1" x14ac:dyDescent="0.2">
      <c r="A128" s="34"/>
      <c r="B128" s="35"/>
      <c r="C128" s="36"/>
      <c r="D128" s="36"/>
      <c r="E128" s="36"/>
      <c r="F128" s="36"/>
      <c r="G128" s="36"/>
      <c r="H128" s="36"/>
      <c r="I128" s="36"/>
      <c r="J128" s="37"/>
      <c r="K128" s="36"/>
      <c r="L128" s="36"/>
      <c r="M128" s="36"/>
      <c r="N128" s="36"/>
      <c r="O128" s="37"/>
      <c r="P128" s="37"/>
    </row>
    <row r="129" spans="1:16" ht="15" customHeight="1" thickBot="1" x14ac:dyDescent="0.25">
      <c r="A129" s="27"/>
      <c r="B129" s="28"/>
      <c r="C129" s="29" t="s">
        <v>168</v>
      </c>
      <c r="D129" s="30">
        <f>SUM(D73,D78,D120,D127)</f>
        <v>229422321</v>
      </c>
      <c r="E129" s="30">
        <f t="shared" ref="E129:J129" si="11">SUM(E73,E78,E120,E127)</f>
        <v>3455960</v>
      </c>
      <c r="F129" s="30">
        <f t="shared" si="11"/>
        <v>2419661</v>
      </c>
      <c r="G129" s="30">
        <f t="shared" si="11"/>
        <v>51827103</v>
      </c>
      <c r="H129" s="30">
        <f t="shared" si="11"/>
        <v>41082</v>
      </c>
      <c r="I129" s="30">
        <f t="shared" si="11"/>
        <v>409456827</v>
      </c>
      <c r="J129" s="31">
        <f t="shared" si="11"/>
        <v>696622954</v>
      </c>
      <c r="K129" s="32">
        <f>IFERROR(D129/$J129,0)</f>
        <v>0.32933500063794913</v>
      </c>
      <c r="L129" s="33">
        <f>IFERROR(E129/$J129,0)</f>
        <v>4.9610194153895193E-3</v>
      </c>
      <c r="M129" s="33">
        <f t="shared" ref="M129:P129" si="12">IFERROR(F129/$J129,0)</f>
        <v>3.4734155486929302E-3</v>
      </c>
      <c r="N129" s="33">
        <f t="shared" si="12"/>
        <v>7.4397638927068716E-2</v>
      </c>
      <c r="O129" s="33">
        <f t="shared" si="12"/>
        <v>5.8973078283033436E-5</v>
      </c>
      <c r="P129" s="33">
        <f t="shared" si="12"/>
        <v>0.58777395239261665</v>
      </c>
    </row>
    <row r="130" spans="1:16" s="38" customFormat="1" ht="15" customHeight="1" thickTop="1" x14ac:dyDescent="0.2">
      <c r="A130" s="38" t="s">
        <v>169</v>
      </c>
      <c r="B130" s="39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2019-06-07T16:31:32Z</dcterms:created>
  <dcterms:modified xsi:type="dcterms:W3CDTF">2019-06-11T13:40:08Z</dcterms:modified>
</cp:coreProperties>
</file>