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4\9. SEPT\SENT TO WEBSITE\"/>
    </mc:Choice>
  </mc:AlternateContent>
  <workbookProtection workbookAlgorithmName="SHA-512" workbookHashValue="E5f5xPmvnyepF1z7ub9u0e81YAVH6njuNgU8XfqhSBDU0DFvTO7PMAFNken/QXYu7jAWc1l9lbU8OlBlR5GKoA==" workbookSaltValue="PMYS60C8EA5s5oOvAPesGg==" workbookSpinCount="100000" lockStructure="1"/>
  <bookViews>
    <workbookView xWindow="0" yWindow="165" windowWidth="23040" windowHeight="8730" activeTab="6"/>
  </bookViews>
  <sheets>
    <sheet name="Number of Children Served" sheetId="1" r:id="rId1"/>
    <sheet name="Applications-Jan.24" sheetId="40" r:id="rId2"/>
    <sheet name="Applications-Feb.24" sheetId="39" r:id="rId3"/>
    <sheet name="Applications-Mar.24" sheetId="41" r:id="rId4"/>
    <sheet name="Applications-Apr.24" sheetId="42" r:id="rId5"/>
    <sheet name="Applications-May.24" sheetId="44" r:id="rId6"/>
    <sheet name="Applications-June.24" sheetId="45" r:id="rId7"/>
    <sheet name="Applications-July.24" sheetId="46" r:id="rId8"/>
    <sheet name="Applications-Aug.24" sheetId="47" r:id="rId9"/>
    <sheet name="Applications-Sept.24" sheetId="48" r:id="rId10"/>
    <sheet name="Applications-June" sheetId="15" state="hidden" r:id="rId11"/>
  </sheets>
  <definedNames>
    <definedName name="_xlnm.Print_Area" localSheetId="4">'Applications-Apr.24'!$A$1:$J$83</definedName>
    <definedName name="_xlnm.Print_Area" localSheetId="8">'Applications-Aug.24'!$A$1:$J$83</definedName>
    <definedName name="_xlnm.Print_Area" localSheetId="2">'Applications-Feb.24'!$A$1:$J$83</definedName>
    <definedName name="_xlnm.Print_Area" localSheetId="7">'Applications-July.24'!$A$1:$J$83</definedName>
    <definedName name="_xlnm.Print_Area" localSheetId="6">'Applications-June.24'!$A$1:$J$83</definedName>
    <definedName name="_xlnm.Print_Area" localSheetId="3">'Applications-Mar.24'!$A$1:$J$83</definedName>
    <definedName name="_xlnm.Print_Area" localSheetId="5">'Applications-May.24'!$A$1:$J$83</definedName>
    <definedName name="_xlnm.Print_Area" localSheetId="9">'Applications-Sept.24'!$A$1:$J$83</definedName>
    <definedName name="_xlnm.Print_Area" localSheetId="0">'Number of Children Served'!#REF!</definedName>
    <definedName name="_xlnm.Print_Titles" localSheetId="10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H70" i="47" l="1"/>
  <c r="H65" i="48" l="1"/>
  <c r="H67" i="48"/>
  <c r="H68" i="48"/>
  <c r="H69" i="48"/>
  <c r="H70" i="48"/>
  <c r="H71" i="48"/>
  <c r="H72" i="48"/>
  <c r="G67" i="48"/>
  <c r="G68" i="48"/>
  <c r="G69" i="48"/>
  <c r="G70" i="48"/>
  <c r="G71" i="48"/>
  <c r="G72" i="48"/>
  <c r="H23" i="48"/>
  <c r="O74" i="1" l="1"/>
  <c r="E74" i="1"/>
  <c r="I73" i="48" l="1"/>
  <c r="F73" i="48"/>
  <c r="E73" i="48"/>
  <c r="D73" i="48"/>
  <c r="C73" i="48"/>
  <c r="G65" i="48"/>
  <c r="H64" i="48"/>
  <c r="G64" i="48"/>
  <c r="H63" i="48"/>
  <c r="G63" i="48"/>
  <c r="H61" i="48"/>
  <c r="G61" i="48"/>
  <c r="H60" i="48"/>
  <c r="G60" i="48"/>
  <c r="H59" i="48"/>
  <c r="G59" i="48"/>
  <c r="H58" i="48"/>
  <c r="G58" i="48"/>
  <c r="H57" i="48"/>
  <c r="G57" i="48"/>
  <c r="H56" i="48"/>
  <c r="G56" i="48"/>
  <c r="H55" i="48"/>
  <c r="G55" i="48"/>
  <c r="H54" i="48"/>
  <c r="G54" i="48"/>
  <c r="H53" i="48"/>
  <c r="G53" i="48"/>
  <c r="H52" i="48"/>
  <c r="G52" i="48"/>
  <c r="H51" i="48"/>
  <c r="G51" i="48"/>
  <c r="H50" i="48"/>
  <c r="G50" i="48"/>
  <c r="H49" i="48"/>
  <c r="G49" i="48"/>
  <c r="H48" i="48"/>
  <c r="G48" i="48"/>
  <c r="H47" i="48"/>
  <c r="G47" i="48"/>
  <c r="H46" i="48"/>
  <c r="G46" i="48"/>
  <c r="H45" i="48"/>
  <c r="G45" i="48"/>
  <c r="H44" i="48"/>
  <c r="G44" i="48"/>
  <c r="H43" i="48"/>
  <c r="G43" i="48"/>
  <c r="H42" i="48"/>
  <c r="G42" i="48"/>
  <c r="H41" i="48"/>
  <c r="G41" i="48"/>
  <c r="H40" i="48"/>
  <c r="G40" i="48"/>
  <c r="H39" i="48"/>
  <c r="G39" i="48"/>
  <c r="H38" i="48"/>
  <c r="G38" i="48"/>
  <c r="H37" i="48"/>
  <c r="G37" i="48"/>
  <c r="H36" i="48"/>
  <c r="G36" i="48"/>
  <c r="H35" i="48"/>
  <c r="G35" i="48"/>
  <c r="H34" i="48"/>
  <c r="G34" i="48"/>
  <c r="H33" i="48"/>
  <c r="G33" i="48"/>
  <c r="H32" i="48"/>
  <c r="G32" i="48"/>
  <c r="H31" i="48"/>
  <c r="G31" i="48"/>
  <c r="H30" i="48"/>
  <c r="G30" i="48"/>
  <c r="H29" i="48"/>
  <c r="G29" i="48"/>
  <c r="H28" i="48"/>
  <c r="G28" i="48"/>
  <c r="H27" i="48"/>
  <c r="G27" i="48"/>
  <c r="H26" i="48"/>
  <c r="G26" i="48"/>
  <c r="H25" i="48"/>
  <c r="G25" i="48"/>
  <c r="H24" i="48"/>
  <c r="G24" i="48"/>
  <c r="G23" i="48"/>
  <c r="H22" i="48"/>
  <c r="G22" i="48"/>
  <c r="H21" i="48"/>
  <c r="G21" i="48"/>
  <c r="H20" i="48"/>
  <c r="G20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G73" i="48" l="1"/>
  <c r="H73" i="48"/>
  <c r="G33" i="47"/>
  <c r="G62" i="47" l="1"/>
  <c r="H62" i="47"/>
  <c r="G63" i="47"/>
  <c r="H63" i="47"/>
  <c r="G64" i="47"/>
  <c r="H64" i="47"/>
  <c r="G65" i="47"/>
  <c r="H65" i="47"/>
  <c r="G67" i="47"/>
  <c r="H67" i="47"/>
  <c r="G68" i="47"/>
  <c r="H68" i="47"/>
  <c r="G69" i="47"/>
  <c r="H69" i="47"/>
  <c r="G70" i="47"/>
  <c r="G71" i="47"/>
  <c r="H71" i="47"/>
  <c r="G72" i="47"/>
  <c r="H72" i="47"/>
  <c r="G38" i="47"/>
  <c r="H38" i="47"/>
  <c r="G39" i="47"/>
  <c r="H39" i="47"/>
  <c r="G40" i="47"/>
  <c r="H40" i="47"/>
  <c r="G41" i="47"/>
  <c r="H41" i="47"/>
  <c r="G14" i="47"/>
  <c r="H14" i="47"/>
  <c r="G15" i="47"/>
  <c r="H15" i="47"/>
  <c r="G16" i="47"/>
  <c r="H16" i="47"/>
  <c r="I73" i="47"/>
  <c r="F73" i="47"/>
  <c r="E73" i="47"/>
  <c r="D73" i="47"/>
  <c r="C73" i="47"/>
  <c r="H61" i="47"/>
  <c r="G61" i="47"/>
  <c r="H60" i="47"/>
  <c r="G60" i="47"/>
  <c r="H59" i="47"/>
  <c r="G59" i="47"/>
  <c r="H58" i="47"/>
  <c r="G58" i="47"/>
  <c r="H57" i="47"/>
  <c r="G57" i="47"/>
  <c r="H56" i="47"/>
  <c r="G56" i="47"/>
  <c r="H55" i="47"/>
  <c r="G55" i="47"/>
  <c r="H54" i="47"/>
  <c r="G54" i="47"/>
  <c r="H53" i="47"/>
  <c r="G53" i="47"/>
  <c r="H52" i="47"/>
  <c r="G52" i="47"/>
  <c r="H51" i="47"/>
  <c r="G51" i="47"/>
  <c r="H50" i="47"/>
  <c r="G50" i="47"/>
  <c r="H49" i="47"/>
  <c r="G49" i="47"/>
  <c r="H48" i="47"/>
  <c r="G48" i="47"/>
  <c r="H47" i="47"/>
  <c r="G47" i="47"/>
  <c r="H46" i="47"/>
  <c r="G46" i="47"/>
  <c r="H45" i="47"/>
  <c r="G45" i="47"/>
  <c r="H44" i="47"/>
  <c r="G44" i="47"/>
  <c r="H43" i="47"/>
  <c r="G43" i="47"/>
  <c r="H42" i="47"/>
  <c r="G42" i="47"/>
  <c r="H37" i="47"/>
  <c r="G37" i="47"/>
  <c r="H36" i="47"/>
  <c r="G36" i="47"/>
  <c r="H35" i="47"/>
  <c r="G35" i="47"/>
  <c r="H34" i="47"/>
  <c r="G34" i="47"/>
  <c r="H33" i="47"/>
  <c r="H32" i="47"/>
  <c r="G32" i="47"/>
  <c r="H31" i="47"/>
  <c r="G31" i="47"/>
  <c r="H30" i="47"/>
  <c r="G30" i="47"/>
  <c r="H29" i="47"/>
  <c r="G29" i="47"/>
  <c r="H28" i="47"/>
  <c r="G28" i="47"/>
  <c r="H27" i="47"/>
  <c r="G27" i="47"/>
  <c r="H26" i="47"/>
  <c r="G26" i="47"/>
  <c r="H25" i="47"/>
  <c r="G25" i="47"/>
  <c r="H24" i="47"/>
  <c r="G24" i="47"/>
  <c r="H23" i="47"/>
  <c r="G23" i="47"/>
  <c r="H22" i="47"/>
  <c r="G22" i="47"/>
  <c r="H21" i="47"/>
  <c r="G21" i="47"/>
  <c r="H20" i="47"/>
  <c r="G20" i="47"/>
  <c r="H19" i="47"/>
  <c r="G19" i="47"/>
  <c r="H18" i="47"/>
  <c r="G18" i="47"/>
  <c r="H17" i="47"/>
  <c r="G17" i="47"/>
  <c r="H13" i="47"/>
  <c r="G13" i="47"/>
  <c r="H12" i="47"/>
  <c r="G12" i="47"/>
  <c r="H11" i="47"/>
  <c r="G11" i="47"/>
  <c r="H10" i="47"/>
  <c r="G10" i="47"/>
  <c r="H9" i="47"/>
  <c r="G9" i="47"/>
  <c r="P67" i="1"/>
  <c r="G73" i="47" l="1"/>
  <c r="H73" i="47"/>
  <c r="H27" i="46"/>
  <c r="H28" i="46"/>
  <c r="H29" i="46"/>
  <c r="H30" i="46"/>
  <c r="H31" i="46"/>
  <c r="H32" i="46"/>
  <c r="H33" i="46"/>
  <c r="H34" i="46"/>
  <c r="H35" i="46"/>
  <c r="H36" i="46"/>
  <c r="H37" i="46"/>
  <c r="H39" i="46"/>
  <c r="H40" i="46"/>
  <c r="H42" i="46"/>
  <c r="H43" i="46"/>
  <c r="H44" i="46"/>
  <c r="H45" i="46"/>
  <c r="H46" i="46"/>
  <c r="H47" i="46"/>
  <c r="H48" i="46"/>
  <c r="H49" i="46"/>
  <c r="H50" i="46"/>
  <c r="H51" i="46"/>
  <c r="H52" i="46"/>
  <c r="H53" i="46"/>
  <c r="H54" i="46"/>
  <c r="H55" i="46"/>
  <c r="H56" i="46"/>
  <c r="H57" i="46"/>
  <c r="H58" i="46"/>
  <c r="H59" i="46"/>
  <c r="H60" i="46"/>
  <c r="H61" i="46"/>
  <c r="H63" i="46"/>
  <c r="H64" i="46"/>
  <c r="H65" i="46"/>
  <c r="H66" i="46"/>
  <c r="H67" i="46"/>
  <c r="H68" i="46"/>
  <c r="H72" i="46"/>
  <c r="H20" i="46"/>
  <c r="H21" i="46"/>
  <c r="H22" i="46"/>
  <c r="G72" i="46"/>
  <c r="G49" i="46"/>
  <c r="G50" i="46"/>
  <c r="G51" i="46"/>
  <c r="G52" i="46"/>
  <c r="G53" i="46"/>
  <c r="G54" i="46"/>
  <c r="G55" i="46"/>
  <c r="G56" i="46"/>
  <c r="G57" i="46"/>
  <c r="G58" i="46"/>
  <c r="G33" i="46"/>
  <c r="G34" i="46"/>
  <c r="G35" i="46"/>
  <c r="G36" i="46"/>
  <c r="G37" i="46"/>
  <c r="G39" i="46"/>
  <c r="G40" i="46"/>
  <c r="G27" i="46"/>
  <c r="G28" i="46"/>
  <c r="G20" i="46"/>
  <c r="G21" i="46"/>
  <c r="G22" i="46"/>
  <c r="G23" i="46"/>
  <c r="G24" i="46"/>
  <c r="I73" i="46" l="1"/>
  <c r="F73" i="46"/>
  <c r="E73" i="46"/>
  <c r="D73" i="46"/>
  <c r="C73" i="46"/>
  <c r="G68" i="46"/>
  <c r="G67" i="46"/>
  <c r="G66" i="46"/>
  <c r="G65" i="46"/>
  <c r="G64" i="46"/>
  <c r="G63" i="46"/>
  <c r="G61" i="46"/>
  <c r="G60" i="46"/>
  <c r="G59" i="46"/>
  <c r="G48" i="46"/>
  <c r="G47" i="46"/>
  <c r="G46" i="46"/>
  <c r="G45" i="46"/>
  <c r="G44" i="46"/>
  <c r="G43" i="46"/>
  <c r="G42" i="46"/>
  <c r="G32" i="46"/>
  <c r="G31" i="46"/>
  <c r="G30" i="46"/>
  <c r="G29" i="46"/>
  <c r="H26" i="46"/>
  <c r="G26" i="46"/>
  <c r="H25" i="46"/>
  <c r="G25" i="46"/>
  <c r="H24" i="46"/>
  <c r="H23" i="46"/>
  <c r="H19" i="46"/>
  <c r="G19" i="46"/>
  <c r="H18" i="46"/>
  <c r="G18" i="46"/>
  <c r="H17" i="46"/>
  <c r="G17" i="46"/>
  <c r="H16" i="46"/>
  <c r="G16" i="46"/>
  <c r="H15" i="46"/>
  <c r="G15" i="46"/>
  <c r="H13" i="46"/>
  <c r="G13" i="46"/>
  <c r="H12" i="46"/>
  <c r="G12" i="46"/>
  <c r="H11" i="46"/>
  <c r="G11" i="46"/>
  <c r="H10" i="46"/>
  <c r="G10" i="46"/>
  <c r="H9" i="46"/>
  <c r="G9" i="46"/>
  <c r="G73" i="46" l="1"/>
  <c r="H73" i="46"/>
  <c r="P60" i="1" l="1"/>
  <c r="H70" i="42" l="1"/>
  <c r="H71" i="42"/>
  <c r="G63" i="42"/>
  <c r="G64" i="42"/>
  <c r="G65" i="42"/>
  <c r="G66" i="42"/>
  <c r="G67" i="42"/>
  <c r="G68" i="42"/>
  <c r="G69" i="42"/>
  <c r="G70" i="42"/>
  <c r="G71" i="42"/>
  <c r="G72" i="42"/>
  <c r="I73" i="45" l="1"/>
  <c r="F73" i="45"/>
  <c r="E73" i="45"/>
  <c r="D73" i="45"/>
  <c r="C73" i="45"/>
  <c r="H69" i="45"/>
  <c r="G69" i="45"/>
  <c r="H68" i="45"/>
  <c r="G68" i="45"/>
  <c r="H67" i="45"/>
  <c r="G67" i="45"/>
  <c r="H66" i="45"/>
  <c r="G66" i="45"/>
  <c r="H65" i="45"/>
  <c r="G65" i="45"/>
  <c r="H64" i="45"/>
  <c r="G64" i="45"/>
  <c r="H63" i="45"/>
  <c r="G63" i="45"/>
  <c r="H61" i="45"/>
  <c r="G61" i="45"/>
  <c r="H60" i="45"/>
  <c r="G60" i="45"/>
  <c r="H59" i="45"/>
  <c r="G59" i="45"/>
  <c r="H58" i="45"/>
  <c r="G58" i="45"/>
  <c r="H57" i="45"/>
  <c r="G57" i="45"/>
  <c r="H56" i="45"/>
  <c r="G56" i="45"/>
  <c r="H55" i="45"/>
  <c r="G55" i="45"/>
  <c r="H54" i="45"/>
  <c r="G54" i="45"/>
  <c r="H53" i="45"/>
  <c r="G53" i="45"/>
  <c r="H52" i="45"/>
  <c r="G52" i="45"/>
  <c r="H50" i="45"/>
  <c r="G50" i="45"/>
  <c r="H48" i="45"/>
  <c r="G48" i="45"/>
  <c r="H47" i="45"/>
  <c r="G47" i="45"/>
  <c r="H46" i="45"/>
  <c r="G46" i="45"/>
  <c r="H45" i="45"/>
  <c r="G45" i="45"/>
  <c r="H44" i="45"/>
  <c r="G44" i="45"/>
  <c r="H43" i="45"/>
  <c r="G43" i="45"/>
  <c r="H42" i="45"/>
  <c r="G42" i="45"/>
  <c r="H41" i="45"/>
  <c r="G41" i="45"/>
  <c r="H40" i="45"/>
  <c r="G40" i="45"/>
  <c r="H39" i="45"/>
  <c r="G39" i="45"/>
  <c r="H37" i="45"/>
  <c r="G37" i="45"/>
  <c r="H36" i="45"/>
  <c r="G36" i="45"/>
  <c r="H35" i="45"/>
  <c r="G35" i="45"/>
  <c r="H34" i="45"/>
  <c r="G34" i="45"/>
  <c r="H32" i="45"/>
  <c r="G32" i="45"/>
  <c r="H31" i="45"/>
  <c r="G31" i="45"/>
  <c r="H30" i="45"/>
  <c r="G30" i="45"/>
  <c r="H29" i="45"/>
  <c r="G29" i="45"/>
  <c r="H28" i="45"/>
  <c r="G28" i="45"/>
  <c r="H26" i="45"/>
  <c r="G26" i="45"/>
  <c r="H25" i="45"/>
  <c r="G25" i="45"/>
  <c r="H24" i="45"/>
  <c r="G24" i="45"/>
  <c r="H23" i="45"/>
  <c r="G23" i="45"/>
  <c r="H19" i="45"/>
  <c r="G19" i="45"/>
  <c r="H18" i="45"/>
  <c r="G18" i="45"/>
  <c r="H17" i="45"/>
  <c r="G17" i="45"/>
  <c r="H16" i="45"/>
  <c r="G16" i="45"/>
  <c r="H15" i="45"/>
  <c r="G15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C73" i="44"/>
  <c r="H72" i="44"/>
  <c r="G72" i="44"/>
  <c r="H69" i="44"/>
  <c r="G69" i="44"/>
  <c r="H68" i="44"/>
  <c r="G68" i="44"/>
  <c r="H67" i="44"/>
  <c r="G67" i="44"/>
  <c r="H66" i="44"/>
  <c r="G66" i="44"/>
  <c r="H65" i="44"/>
  <c r="G65" i="44"/>
  <c r="H64" i="44"/>
  <c r="G64" i="44"/>
  <c r="H63" i="44"/>
  <c r="G63" i="44"/>
  <c r="H61" i="44"/>
  <c r="G61" i="44"/>
  <c r="H60" i="44"/>
  <c r="G60" i="44"/>
  <c r="H59" i="44"/>
  <c r="G59" i="44"/>
  <c r="H58" i="44"/>
  <c r="G58" i="44"/>
  <c r="H57" i="44"/>
  <c r="G57" i="44"/>
  <c r="H56" i="44"/>
  <c r="G56" i="44"/>
  <c r="H55" i="44"/>
  <c r="G55" i="44"/>
  <c r="H54" i="44"/>
  <c r="G54" i="44"/>
  <c r="H53" i="44"/>
  <c r="G53" i="44"/>
  <c r="H52" i="44"/>
  <c r="G52" i="44"/>
  <c r="H51" i="44"/>
  <c r="G51" i="44"/>
  <c r="H50" i="44"/>
  <c r="G50" i="44"/>
  <c r="H49" i="44"/>
  <c r="G49" i="44"/>
  <c r="H48" i="44"/>
  <c r="G48" i="44"/>
  <c r="H47" i="44"/>
  <c r="G47" i="44"/>
  <c r="H46" i="44"/>
  <c r="G46" i="44"/>
  <c r="H45" i="44"/>
  <c r="G45" i="44"/>
  <c r="H44" i="44"/>
  <c r="G44" i="44"/>
  <c r="H43" i="44"/>
  <c r="G43" i="44"/>
  <c r="H42" i="44"/>
  <c r="G42" i="44"/>
  <c r="H40" i="44"/>
  <c r="G40" i="44"/>
  <c r="H39" i="44"/>
  <c r="G39" i="44"/>
  <c r="H37" i="44"/>
  <c r="G37" i="44"/>
  <c r="H36" i="44"/>
  <c r="G36" i="44"/>
  <c r="H34" i="44"/>
  <c r="G34" i="44"/>
  <c r="H33" i="44"/>
  <c r="G33" i="44"/>
  <c r="H32" i="44"/>
  <c r="G32" i="44"/>
  <c r="H31" i="44"/>
  <c r="G31" i="44"/>
  <c r="H30" i="44"/>
  <c r="G30" i="44"/>
  <c r="H29" i="44"/>
  <c r="G29" i="44"/>
  <c r="H28" i="44"/>
  <c r="G28" i="44"/>
  <c r="H27" i="44"/>
  <c r="G27" i="44"/>
  <c r="H26" i="44"/>
  <c r="G26" i="44"/>
  <c r="H25" i="44"/>
  <c r="G25" i="44"/>
  <c r="H24" i="44"/>
  <c r="G24" i="44"/>
  <c r="H23" i="44"/>
  <c r="G23" i="44"/>
  <c r="H21" i="44"/>
  <c r="G21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2"/>
  <c r="F73" i="42"/>
  <c r="H73" i="42" s="1"/>
  <c r="E73" i="42"/>
  <c r="D73" i="42"/>
  <c r="C73" i="42"/>
  <c r="H72" i="42"/>
  <c r="H69" i="42"/>
  <c r="H68" i="42"/>
  <c r="H67" i="42"/>
  <c r="H66" i="42"/>
  <c r="H65" i="42"/>
  <c r="H64" i="42"/>
  <c r="H63" i="42"/>
  <c r="H61" i="42"/>
  <c r="G61" i="42"/>
  <c r="H60" i="42"/>
  <c r="G60" i="42"/>
  <c r="H59" i="42"/>
  <c r="G59" i="42"/>
  <c r="H58" i="42"/>
  <c r="G58" i="42"/>
  <c r="H57" i="42"/>
  <c r="G57" i="42"/>
  <c r="H56" i="42"/>
  <c r="G56" i="42"/>
  <c r="H55" i="42"/>
  <c r="G55" i="42"/>
  <c r="H54" i="42"/>
  <c r="G54" i="42"/>
  <c r="H53" i="42"/>
  <c r="G53" i="42"/>
  <c r="H52" i="42"/>
  <c r="G52" i="42"/>
  <c r="H51" i="42"/>
  <c r="G51" i="42"/>
  <c r="H50" i="42"/>
  <c r="G50" i="42"/>
  <c r="H49" i="42"/>
  <c r="G49" i="42"/>
  <c r="H48" i="42"/>
  <c r="G48" i="42"/>
  <c r="H47" i="42"/>
  <c r="G47" i="42"/>
  <c r="H46" i="42"/>
  <c r="G46" i="42"/>
  <c r="H45" i="42"/>
  <c r="G45" i="42"/>
  <c r="H44" i="42"/>
  <c r="G44" i="42"/>
  <c r="H43" i="42"/>
  <c r="G43" i="42"/>
  <c r="H42" i="42"/>
  <c r="G42" i="42"/>
  <c r="H41" i="42"/>
  <c r="G41" i="42"/>
  <c r="H40" i="42"/>
  <c r="G40" i="42"/>
  <c r="H39" i="42"/>
  <c r="G39" i="42"/>
  <c r="H38" i="42"/>
  <c r="G38" i="42"/>
  <c r="H37" i="42"/>
  <c r="G37" i="42"/>
  <c r="H36" i="42"/>
  <c r="G36" i="42"/>
  <c r="H35" i="42"/>
  <c r="G35" i="42"/>
  <c r="H34" i="42"/>
  <c r="G34" i="42"/>
  <c r="H33" i="42"/>
  <c r="G33" i="42"/>
  <c r="H32" i="42"/>
  <c r="G32" i="42"/>
  <c r="H31" i="42"/>
  <c r="G31" i="42"/>
  <c r="H30" i="42"/>
  <c r="G30" i="42"/>
  <c r="H29" i="42"/>
  <c r="G29" i="42"/>
  <c r="H28" i="42"/>
  <c r="G28" i="42"/>
  <c r="H27" i="42"/>
  <c r="G27" i="42"/>
  <c r="H26" i="42"/>
  <c r="G26" i="42"/>
  <c r="H25" i="42"/>
  <c r="G25" i="42"/>
  <c r="H24" i="42"/>
  <c r="G24" i="42"/>
  <c r="H23" i="42"/>
  <c r="G23" i="42"/>
  <c r="H19" i="42"/>
  <c r="G19" i="42"/>
  <c r="H18" i="42"/>
  <c r="G18" i="42"/>
  <c r="H17" i="42"/>
  <c r="G17" i="42"/>
  <c r="H16" i="42"/>
  <c r="G16" i="42"/>
  <c r="H15" i="42"/>
  <c r="G15" i="42"/>
  <c r="H14" i="42"/>
  <c r="G14" i="42"/>
  <c r="H13" i="42"/>
  <c r="G13" i="42"/>
  <c r="H12" i="42"/>
  <c r="G12" i="42"/>
  <c r="H11" i="42"/>
  <c r="G11" i="42"/>
  <c r="H10" i="42"/>
  <c r="G10" i="42"/>
  <c r="H9" i="42"/>
  <c r="G9" i="42"/>
  <c r="G29" i="41"/>
  <c r="J5" i="42"/>
  <c r="G73" i="45" l="1"/>
  <c r="H73" i="45"/>
  <c r="H73" i="44"/>
  <c r="G73" i="44"/>
  <c r="G73" i="42"/>
  <c r="H54" i="41"/>
  <c r="G59" i="41"/>
  <c r="G54" i="41"/>
  <c r="G55" i="41"/>
  <c r="I73" i="41"/>
  <c r="F73" i="41"/>
  <c r="E73" i="41"/>
  <c r="D73" i="41"/>
  <c r="C73" i="41"/>
  <c r="H72" i="41"/>
  <c r="G72" i="41"/>
  <c r="H71" i="41"/>
  <c r="G71" i="41"/>
  <c r="H69" i="41"/>
  <c r="G69" i="41"/>
  <c r="H68" i="41"/>
  <c r="G68" i="41"/>
  <c r="H67" i="41"/>
  <c r="G67" i="41"/>
  <c r="H66" i="41"/>
  <c r="G66" i="41"/>
  <c r="H65" i="41"/>
  <c r="G65" i="41"/>
  <c r="H64" i="41"/>
  <c r="G64" i="41"/>
  <c r="H63" i="41"/>
  <c r="G63" i="41"/>
  <c r="H61" i="41"/>
  <c r="G61" i="41"/>
  <c r="H60" i="41"/>
  <c r="G60" i="41"/>
  <c r="H59" i="41"/>
  <c r="H58" i="41"/>
  <c r="G58" i="41"/>
  <c r="H57" i="41"/>
  <c r="G57" i="41"/>
  <c r="H56" i="41"/>
  <c r="G56" i="41"/>
  <c r="H55" i="41"/>
  <c r="H53" i="41"/>
  <c r="G53" i="41"/>
  <c r="H52" i="41"/>
  <c r="G52" i="41"/>
  <c r="H51" i="41"/>
  <c r="G51" i="41"/>
  <c r="H50" i="41"/>
  <c r="G50" i="41"/>
  <c r="H49" i="41"/>
  <c r="G49" i="41"/>
  <c r="H48" i="41"/>
  <c r="G48" i="41"/>
  <c r="H47" i="41"/>
  <c r="G47" i="41"/>
  <c r="H46" i="41"/>
  <c r="G46" i="41"/>
  <c r="H45" i="41"/>
  <c r="G45" i="41"/>
  <c r="H44" i="41"/>
  <c r="G44" i="41"/>
  <c r="H43" i="41"/>
  <c r="G43" i="41"/>
  <c r="H42" i="41"/>
  <c r="G42" i="41"/>
  <c r="H41" i="41"/>
  <c r="G41" i="41"/>
  <c r="H40" i="41"/>
  <c r="G40" i="41"/>
  <c r="H39" i="41"/>
  <c r="G39" i="41"/>
  <c r="H38" i="41"/>
  <c r="G38" i="41"/>
  <c r="H37" i="41"/>
  <c r="G37" i="41"/>
  <c r="H36" i="41"/>
  <c r="G36" i="41"/>
  <c r="H35" i="41"/>
  <c r="G35" i="41"/>
  <c r="H34" i="41"/>
  <c r="G34" i="41"/>
  <c r="H33" i="41"/>
  <c r="G33" i="41"/>
  <c r="H32" i="41"/>
  <c r="G32" i="41"/>
  <c r="H31" i="41"/>
  <c r="G31" i="41"/>
  <c r="H30" i="41"/>
  <c r="G30" i="41"/>
  <c r="H29" i="41"/>
  <c r="H28" i="41"/>
  <c r="G28" i="41"/>
  <c r="H27" i="41"/>
  <c r="G27" i="41"/>
  <c r="H26" i="41"/>
  <c r="G26" i="41"/>
  <c r="H25" i="41"/>
  <c r="G25" i="41"/>
  <c r="H24" i="41"/>
  <c r="G24" i="41"/>
  <c r="H23" i="41"/>
  <c r="G23" i="41"/>
  <c r="H22" i="41"/>
  <c r="G22" i="41"/>
  <c r="H21" i="41"/>
  <c r="G21" i="41"/>
  <c r="H20" i="41"/>
  <c r="G20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H18" i="39"/>
  <c r="G73" i="41" l="1"/>
  <c r="H73" i="41"/>
  <c r="G66" i="39"/>
  <c r="H66" i="39"/>
  <c r="G26" i="39"/>
  <c r="H26" i="39"/>
  <c r="H21" i="39"/>
  <c r="G21" i="39"/>
  <c r="H20" i="39"/>
  <c r="G20" i="39"/>
  <c r="I73" i="40"/>
  <c r="F73" i="40"/>
  <c r="H73" i="40" s="1"/>
  <c r="E73" i="40"/>
  <c r="G73" i="40" s="1"/>
  <c r="D73" i="40"/>
  <c r="C73" i="40"/>
  <c r="H72" i="40"/>
  <c r="G72" i="40"/>
  <c r="H71" i="40"/>
  <c r="G71" i="40"/>
  <c r="H70" i="40"/>
  <c r="G70" i="40"/>
  <c r="H69" i="40"/>
  <c r="G69" i="40"/>
  <c r="H68" i="40"/>
  <c r="G68" i="40"/>
  <c r="H67" i="40"/>
  <c r="G67" i="40"/>
  <c r="H65" i="40"/>
  <c r="G65" i="40"/>
  <c r="H64" i="40"/>
  <c r="G64" i="40"/>
  <c r="H63" i="40"/>
  <c r="G63" i="40"/>
  <c r="H61" i="40"/>
  <c r="G61" i="40"/>
  <c r="H60" i="40"/>
  <c r="G60" i="40"/>
  <c r="H59" i="40"/>
  <c r="G59" i="40"/>
  <c r="H58" i="40"/>
  <c r="G58" i="40"/>
  <c r="H57" i="40"/>
  <c r="G57" i="40"/>
  <c r="H56" i="40"/>
  <c r="G56" i="40"/>
  <c r="H55" i="40"/>
  <c r="G55" i="40"/>
  <c r="H54" i="40"/>
  <c r="G54" i="40"/>
  <c r="H53" i="40"/>
  <c r="G53" i="40"/>
  <c r="H52" i="40"/>
  <c r="G52" i="40"/>
  <c r="H51" i="40"/>
  <c r="G51" i="40"/>
  <c r="H50" i="40"/>
  <c r="G50" i="40"/>
  <c r="H49" i="40"/>
  <c r="G49" i="40"/>
  <c r="H48" i="40"/>
  <c r="G48" i="40"/>
  <c r="H47" i="40"/>
  <c r="G47" i="40"/>
  <c r="H46" i="40"/>
  <c r="G46" i="40"/>
  <c r="H45" i="40"/>
  <c r="G45" i="40"/>
  <c r="H44" i="40"/>
  <c r="G44" i="40"/>
  <c r="H43" i="40"/>
  <c r="G43" i="40"/>
  <c r="H42" i="40"/>
  <c r="G42" i="40"/>
  <c r="H41" i="40"/>
  <c r="G41" i="40"/>
  <c r="H40" i="40"/>
  <c r="G40" i="40"/>
  <c r="H39" i="40"/>
  <c r="G39" i="40"/>
  <c r="H38" i="40"/>
  <c r="G38" i="40"/>
  <c r="H37" i="40"/>
  <c r="G37" i="40"/>
  <c r="H36" i="40"/>
  <c r="G36" i="40"/>
  <c r="H35" i="40"/>
  <c r="G35" i="40"/>
  <c r="H34" i="40"/>
  <c r="G34" i="40"/>
  <c r="H33" i="40"/>
  <c r="G33" i="40"/>
  <c r="H32" i="40"/>
  <c r="G32" i="40"/>
  <c r="H31" i="40"/>
  <c r="G31" i="40"/>
  <c r="H30" i="40"/>
  <c r="G30" i="40"/>
  <c r="H29" i="40"/>
  <c r="G29" i="40"/>
  <c r="H28" i="40"/>
  <c r="G28" i="40"/>
  <c r="H27" i="40"/>
  <c r="G27" i="40"/>
  <c r="H25" i="40"/>
  <c r="G25" i="40"/>
  <c r="H24" i="40"/>
  <c r="G24" i="40"/>
  <c r="H23" i="40"/>
  <c r="G23" i="40"/>
  <c r="H22" i="40"/>
  <c r="G22" i="40"/>
  <c r="H19" i="40"/>
  <c r="G19" i="40"/>
  <c r="H18" i="40"/>
  <c r="G18" i="40"/>
  <c r="H17" i="40"/>
  <c r="G17" i="40"/>
  <c r="H16" i="40"/>
  <c r="G16" i="40"/>
  <c r="H15" i="40"/>
  <c r="G15" i="40"/>
  <c r="H14" i="40"/>
  <c r="G14" i="40"/>
  <c r="H13" i="40"/>
  <c r="G13" i="40"/>
  <c r="H12" i="40"/>
  <c r="G12" i="40"/>
  <c r="H11" i="40"/>
  <c r="G11" i="40"/>
  <c r="H10" i="40"/>
  <c r="G10" i="40"/>
  <c r="H9" i="40"/>
  <c r="G9" i="40"/>
  <c r="G68" i="39" l="1"/>
  <c r="G22" i="1" l="1"/>
  <c r="O22" i="1"/>
  <c r="H22" i="39" l="1"/>
  <c r="H23" i="39"/>
  <c r="H24" i="39"/>
  <c r="H25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5" i="39"/>
  <c r="H56" i="39"/>
  <c r="H57" i="39"/>
  <c r="H58" i="39"/>
  <c r="H59" i="39"/>
  <c r="H60" i="39"/>
  <c r="H61" i="39"/>
  <c r="H63" i="39"/>
  <c r="H64" i="39"/>
  <c r="H65" i="39"/>
  <c r="H67" i="39"/>
  <c r="H68" i="39"/>
  <c r="H69" i="39"/>
  <c r="H70" i="39"/>
  <c r="H71" i="39"/>
  <c r="H72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5" i="39"/>
  <c r="G56" i="39"/>
  <c r="G57" i="39"/>
  <c r="G58" i="39"/>
  <c r="G59" i="39"/>
  <c r="G60" i="39"/>
  <c r="G61" i="39"/>
  <c r="G63" i="39"/>
  <c r="G64" i="39"/>
  <c r="G65" i="39"/>
  <c r="G67" i="39"/>
  <c r="G69" i="39"/>
  <c r="G70" i="39"/>
  <c r="G71" i="39"/>
  <c r="G72" i="39"/>
  <c r="G38" i="39"/>
  <c r="C15" i="1" l="1"/>
  <c r="E15" i="1"/>
  <c r="O97" i="1" l="1"/>
  <c r="N97" i="1"/>
  <c r="M97" i="1"/>
  <c r="L97" i="1"/>
  <c r="K97" i="1"/>
  <c r="J97" i="1"/>
  <c r="I97" i="1"/>
  <c r="H97" i="1"/>
  <c r="G97" i="1"/>
  <c r="F97" i="1"/>
  <c r="E97" i="1"/>
  <c r="D97" i="1"/>
  <c r="C97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N74" i="1"/>
  <c r="M74" i="1"/>
  <c r="L74" i="1"/>
  <c r="K74" i="1"/>
  <c r="J74" i="1"/>
  <c r="I74" i="1"/>
  <c r="H74" i="1"/>
  <c r="G74" i="1"/>
  <c r="F74" i="1"/>
  <c r="D74" i="1"/>
  <c r="C74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N22" i="1"/>
  <c r="M22" i="1"/>
  <c r="L22" i="1"/>
  <c r="K22" i="1"/>
  <c r="J22" i="1"/>
  <c r="I22" i="1"/>
  <c r="H22" i="1"/>
  <c r="F22" i="1"/>
  <c r="E22" i="1"/>
  <c r="C22" i="1"/>
  <c r="D22" i="1"/>
  <c r="M15" i="1"/>
  <c r="H19" i="39" l="1"/>
  <c r="G19" i="39"/>
  <c r="G22" i="39"/>
  <c r="G23" i="39"/>
  <c r="D15" i="1" l="1"/>
  <c r="F15" i="1" l="1"/>
  <c r="G15" i="1"/>
  <c r="H15" i="1"/>
  <c r="I15" i="1"/>
  <c r="J15" i="1"/>
  <c r="K15" i="1"/>
  <c r="L15" i="1"/>
  <c r="N15" i="1"/>
  <c r="O15" i="1"/>
  <c r="G24" i="39" l="1"/>
  <c r="G25" i="39"/>
  <c r="G27" i="39"/>
  <c r="G28" i="39"/>
  <c r="G29" i="39"/>
  <c r="G30" i="39"/>
  <c r="G31" i="39"/>
  <c r="G32" i="39"/>
  <c r="G33" i="39"/>
  <c r="G34" i="39"/>
  <c r="G35" i="39"/>
  <c r="G36" i="39"/>
  <c r="G37" i="39"/>
  <c r="G16" i="39" l="1"/>
  <c r="G11" i="39"/>
  <c r="G9" i="39" l="1"/>
  <c r="F73" i="39" l="1"/>
  <c r="E73" i="39"/>
  <c r="D73" i="39"/>
  <c r="C73" i="39"/>
  <c r="H12" i="39" l="1"/>
  <c r="G12" i="39"/>
  <c r="G18" i="39" l="1"/>
  <c r="H17" i="39"/>
  <c r="H16" i="39"/>
  <c r="H15" i="39"/>
  <c r="H14" i="39"/>
  <c r="H13" i="39"/>
  <c r="H11" i="39"/>
  <c r="H10" i="39"/>
  <c r="H9" i="39"/>
  <c r="G17" i="39"/>
  <c r="G15" i="39"/>
  <c r="G14" i="39"/>
  <c r="G13" i="39"/>
  <c r="G10" i="39"/>
  <c r="I73" i="39"/>
  <c r="C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  <c r="G73" i="39" l="1"/>
  <c r="H73" i="39"/>
</calcChain>
</file>

<file path=xl/sharedStrings.xml><?xml version="1.0" encoding="utf-8"?>
<sst xmlns="http://schemas.openxmlformats.org/spreadsheetml/2006/main" count="1065" uniqueCount="208">
  <si>
    <t xml:space="preserve">
CCAP GROSS PAYMENT</t>
  </si>
  <si>
    <t xml:space="preserve">
TOTAL CCAP CHILDREN</t>
  </si>
  <si>
    <t xml:space="preserve">
OLDER THAN 12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</si>
  <si>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</si>
  <si>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</si>
  <si>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</si>
  <si>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</si>
  <si>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</si>
  <si>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</si>
  <si>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</si>
  <si>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</si>
  <si>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</si>
  <si>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</si>
  <si>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</si>
  <si>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</si>
  <si>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</si>
  <si>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</si>
  <si>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</si>
  <si>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</si>
  <si>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</si>
  <si>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</si>
  <si>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</si>
  <si>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</si>
  <si>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</si>
  <si>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</si>
  <si>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</si>
  <si>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</si>
  <si>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</si>
  <si>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</si>
  <si>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</si>
  <si>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</si>
  <si>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</si>
  <si>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</si>
  <si>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</si>
  <si>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</si>
  <si>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</si>
  <si>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</si>
  <si>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</si>
  <si>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</si>
  <si>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</si>
  <si>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</si>
  <si>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</si>
  <si>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</si>
  <si>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</si>
  <si>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</si>
  <si>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</si>
  <si>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</si>
  <si>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</si>
  <si>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</si>
  <si>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</si>
  <si>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</si>
  <si>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</si>
  <si>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</si>
  <si>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</si>
  <si>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</si>
  <si>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</si>
  <si>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</si>
  <si>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</si>
  <si>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</si>
  <si>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</si>
  <si>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</si>
  <si>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</si>
  <si>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</si>
  <si>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</si>
  <si>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</si>
  <si>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</si>
  <si>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</si>
  <si>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</si>
  <si>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</si>
  <si>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</si>
  <si>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</si>
  <si>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</si>
  <si>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</si>
  <si>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</si>
  <si>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</si>
  <si>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</si>
  <si>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</si>
  <si>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</si>
  <si>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</si>
  <si>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</si>
  <si>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</si>
  <si>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</si>
  <si>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</si>
  <si>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</si>
  <si>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</si>
  <si>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</si>
  <si>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</si>
  <si>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</si>
  <si>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Number of Providers Receiving CCAP Payments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</si>
  <si>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</si>
  <si>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</si>
  <si>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</si>
  <si>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</si>
  <si>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</si>
  <si>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</si>
  <si>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</si>
  <si>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</si>
  <si>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</si>
  <si>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</si>
  <si>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</si>
  <si>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</si>
  <si>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</si>
  <si>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</si>
  <si>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</si>
  <si>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</si>
  <si>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</si>
  <si>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</si>
  <si>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</si>
  <si>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</si>
  <si>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</si>
  <si>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</si>
  <si>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</si>
  <si>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</si>
  <si>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</si>
  <si>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</si>
  <si>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</si>
  <si>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</si>
  <si>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</si>
  <si>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</si>
  <si>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</si>
  <si>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</si>
  <si>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</si>
  <si>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</si>
  <si>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</si>
  <si>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</si>
  <si>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</si>
  <si>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</si>
  <si>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</si>
  <si>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</si>
  <si>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</si>
  <si>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</si>
  <si>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</si>
  <si>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</si>
  <si>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</si>
  <si>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</si>
  <si>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</si>
  <si>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</si>
  <si>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</si>
  <si>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</si>
  <si>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</si>
  <si>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</si>
  <si>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</si>
  <si>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</si>
  <si>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</si>
  <si>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</si>
  <si>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</si>
  <si>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</si>
  <si>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</si>
  <si>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</si>
  <si>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</si>
  <si>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</si>
  <si>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</si>
  <si>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</si>
  <si>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</si>
  <si>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</si>
  <si>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</si>
  <si>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t>JANUARY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</si>
  <si>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</si>
  <si>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</si>
  <si>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</si>
  <si>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</si>
  <si>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</si>
  <si>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</si>
  <si>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</si>
  <si>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</si>
  <si>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</si>
  <si>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</si>
  <si>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&lt;268</t>
  </si>
  <si>
    <t>&lt;69</t>
  </si>
  <si>
    <t>&lt;143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</si>
  <si>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</si>
  <si>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</si>
  <si>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</si>
  <si>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</si>
  <si>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</si>
  <si>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&lt;283</t>
  </si>
  <si>
    <t>&lt;151</t>
  </si>
  <si>
    <t>&lt;65</t>
  </si>
  <si>
    <t xml:space="preserve"> CCAP Statistics (Applications) *
February 2024</t>
  </si>
  <si>
    <t>&lt;10</t>
  </si>
  <si>
    <t>FEBRUARY 2024</t>
  </si>
  <si>
    <t xml:space="preserve"> CCAP Statistics (Applications) *
January 2024</t>
  </si>
  <si>
    <t xml:space="preserve"> CCAP Statistics (Applications) *
March 2024</t>
  </si>
  <si>
    <t>&lt;292</t>
  </si>
  <si>
    <t>&lt;146</t>
  </si>
  <si>
    <t>&lt;66</t>
  </si>
  <si>
    <t xml:space="preserve"> CCAP Statistics (Applications) *
April 2024</t>
  </si>
  <si>
    <t xml:space="preserve"> CCAP Statistics (Applications) *
May 2024</t>
  </si>
  <si>
    <t xml:space="preserve"> CCAP Statistics (Applications) *
June 2024</t>
  </si>
  <si>
    <t>&lt;293</t>
  </si>
  <si>
    <t>&lt;149</t>
  </si>
  <si>
    <t>&lt;72</t>
  </si>
  <si>
    <t>&lt;307</t>
  </si>
  <si>
    <t>&lt;145</t>
  </si>
  <si>
    <t>&lt;68</t>
  </si>
  <si>
    <t>&lt;294</t>
  </si>
  <si>
    <t>&lt;139</t>
  </si>
  <si>
    <t>&lt;61</t>
  </si>
  <si>
    <t>&lt;133</t>
  </si>
  <si>
    <t>&lt;58</t>
  </si>
  <si>
    <t xml:space="preserve"> CCAP Statistics (Applications) *
July 2024</t>
  </si>
  <si>
    <t>&lt;142</t>
  </si>
  <si>
    <t>&lt;51</t>
  </si>
  <si>
    <t xml:space="preserve"> CCAP Statistics (Applications) *
August 2024</t>
  </si>
  <si>
    <t xml:space="preserve"> CCAP Statistics (Applications) *
September 2024</t>
  </si>
  <si>
    <t>&lt;271</t>
  </si>
  <si>
    <t>&lt;127</t>
  </si>
  <si>
    <t>&lt;53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</si>
</sst>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0"/>
      <name val="Lucida Console"/>
      <family val="3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FD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B39E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FFCD2F"/>
        <bgColor indexed="64"/>
      </patternFill>
    </fill>
    <fill>
      <patternFill patternType="solid">
        <fgColor rgb="FFE8FEFB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16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 vertical="center"/>
    </xf>
    <xf numFmtId="165" fontId="40" fillId="35" borderId="12" xfId="0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35" borderId="10" xfId="0" applyFont="1" applyFill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0" xfId="63" applyFont="1" applyFill="1" applyBorder="1" applyAlignment="1">
      <alignment horizontal="center" vertical="center"/>
    </xf>
    <xf numFmtId="0" fontId="40" fillId="0" borderId="11" xfId="63" applyFont="1" applyFill="1" applyBorder="1" applyAlignment="1">
      <alignment horizontal="center" vertical="center"/>
    </xf>
    <xf numFmtId="165" fontId="40" fillId="35" borderId="14" xfId="0" applyNumberFormat="1" applyFont="1" applyFill="1" applyBorder="1" applyAlignment="1">
      <alignment horizontal="center" vertical="center"/>
    </xf>
    <xf numFmtId="0" fontId="42" fillId="35" borderId="19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19" xfId="57" applyFont="1" applyFill="1" applyBorder="1" applyAlignment="1">
      <alignment horizontal="center" vertical="center"/>
    </xf>
    <xf numFmtId="0" fontId="40" fillId="0" borderId="13" xfId="57" applyFont="1" applyFill="1" applyBorder="1" applyAlignment="1">
      <alignment horizontal="center" vertical="center"/>
    </xf>
    <xf numFmtId="0" fontId="36" fillId="39" borderId="27" xfId="42" applyFont="1" applyFill="1" applyBorder="1" applyAlignment="1">
      <alignment horizontal="center" vertical="center" wrapText="1"/>
    </xf>
    <xf numFmtId="0" fontId="36" fillId="39" borderId="27" xfId="42" applyFont="1" applyFill="1" applyBorder="1" applyAlignment="1">
      <alignment horizontal="center" wrapText="1"/>
    </xf>
    <xf numFmtId="49" fontId="39" fillId="0" borderId="28" xfId="0" applyNumberFormat="1" applyFont="1" applyFill="1" applyBorder="1" applyAlignment="1">
      <alignment horizontal="center"/>
    </xf>
    <xf numFmtId="49" fontId="39" fillId="0" borderId="29" xfId="0" applyNumberFormat="1" applyFont="1" applyFill="1" applyBorder="1" applyAlignment="1">
      <alignment horizontal="center"/>
    </xf>
    <xf numFmtId="49" fontId="39" fillId="0" borderId="30" xfId="0" applyNumberFormat="1" applyFont="1" applyFill="1" applyBorder="1" applyAlignment="1">
      <alignment horizontal="center"/>
    </xf>
    <xf numFmtId="0" fontId="43" fillId="40" borderId="32" xfId="42" applyFont="1" applyFill="1" applyBorder="1" applyAlignment="1">
      <alignment horizontal="center" vertical="center" wrapText="1"/>
    </xf>
    <xf numFmtId="0" fontId="35" fillId="0" borderId="33" xfId="0" applyFont="1" applyBorder="1" applyAlignment="1">
      <alignment horizontal="left" vertical="center"/>
    </xf>
    <xf numFmtId="0" fontId="16" fillId="0" borderId="36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 vertical="center"/>
    </xf>
    <xf numFmtId="165" fontId="38" fillId="0" borderId="16" xfId="42" applyNumberFormat="1" applyFont="1" applyFill="1" applyBorder="1" applyAlignment="1">
      <alignment horizontal="center"/>
    </xf>
    <xf numFmtId="0" fontId="38" fillId="0" borderId="16" xfId="42" applyNumberFormat="1" applyFont="1" applyFill="1" applyBorder="1" applyAlignment="1">
      <alignment horizontal="center"/>
    </xf>
    <xf numFmtId="0" fontId="16" fillId="36" borderId="39" xfId="0" applyFont="1" applyFill="1" applyBorder="1" applyAlignment="1">
      <alignment horizontal="center" vertical="center"/>
    </xf>
    <xf numFmtId="165" fontId="41" fillId="37" borderId="40" xfId="42" applyNumberFormat="1" applyFont="1" applyFill="1" applyBorder="1" applyAlignment="1">
      <alignment horizontal="center" vertical="center"/>
    </xf>
    <xf numFmtId="0" fontId="41" fillId="37" borderId="40" xfId="42" applyNumberFormat="1" applyFont="1" applyFill="1" applyBorder="1" applyAlignment="1">
      <alignment horizontal="center" vertical="center"/>
    </xf>
    <xf numFmtId="165" fontId="38" fillId="0" borderId="37" xfId="42" applyNumberFormat="1" applyFont="1" applyFill="1" applyBorder="1" applyAlignment="1">
      <alignment horizontal="center"/>
    </xf>
    <xf numFmtId="0" fontId="38" fillId="0" borderId="37" xfId="42" applyNumberFormat="1" applyFont="1" applyFill="1" applyBorder="1" applyAlignment="1">
      <alignment horizontal="center"/>
    </xf>
    <xf numFmtId="49" fontId="37" fillId="38" borderId="31" xfId="0" applyNumberFormat="1" applyFont="1" applyFill="1" applyBorder="1" applyAlignment="1">
      <alignment horizontal="center" vertical="center"/>
    </xf>
    <xf numFmtId="0" fontId="43" fillId="40" borderId="45" xfId="42" applyFont="1" applyFill="1" applyBorder="1" applyAlignment="1">
      <alignment horizontal="center" vertical="center" wrapText="1"/>
    </xf>
    <xf numFmtId="0" fontId="45" fillId="35" borderId="19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19" xfId="57" applyFont="1" applyFill="1" applyBorder="1" applyAlignment="1">
      <alignment horizontal="center" vertical="center"/>
    </xf>
    <xf numFmtId="0" fontId="38" fillId="0" borderId="13" xfId="57" applyFont="1" applyFill="1" applyBorder="1" applyAlignment="1">
      <alignment horizontal="center" vertical="center"/>
    </xf>
    <xf numFmtId="0" fontId="38" fillId="35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63" applyFont="1" applyBorder="1" applyAlignment="1">
      <alignment horizontal="center" vertical="center"/>
    </xf>
    <xf numFmtId="0" fontId="38" fillId="0" borderId="10" xfId="63" applyFont="1" applyFill="1" applyBorder="1" applyAlignment="1">
      <alignment horizontal="center" vertical="center"/>
    </xf>
    <xf numFmtId="0" fontId="38" fillId="0" borderId="11" xfId="63" applyFont="1" applyFill="1" applyBorder="1" applyAlignment="1">
      <alignment horizontal="center" vertical="center"/>
    </xf>
    <xf numFmtId="165" fontId="38" fillId="35" borderId="14" xfId="0" applyNumberFormat="1" applyFont="1" applyFill="1" applyBorder="1" applyAlignment="1">
      <alignment horizontal="center" vertical="center"/>
    </xf>
    <xf numFmtId="165" fontId="38" fillId="35" borderId="12" xfId="0" applyNumberFormat="1" applyFont="1" applyFill="1" applyBorder="1" applyAlignment="1">
      <alignment horizontal="center" vertical="center"/>
    </xf>
    <xf numFmtId="165" fontId="38" fillId="0" borderId="0" xfId="0" applyNumberFormat="1" applyFont="1" applyAlignment="1">
      <alignment horizontal="right"/>
    </xf>
    <xf numFmtId="0" fontId="28" fillId="42" borderId="27" xfId="0" applyFont="1" applyFill="1" applyBorder="1"/>
    <xf numFmtId="0" fontId="28" fillId="42" borderId="27" xfId="0" applyFont="1" applyFill="1" applyBorder="1" applyAlignment="1">
      <alignment horizontal="center"/>
    </xf>
    <xf numFmtId="0" fontId="28" fillId="42" borderId="46" xfId="0" applyFont="1" applyFill="1" applyBorder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41" borderId="19" xfId="0" applyFont="1" applyFill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9" fontId="35" fillId="0" borderId="11" xfId="48" applyFont="1" applyFill="1" applyBorder="1" applyAlignment="1">
      <alignment horizontal="center" vertical="center"/>
    </xf>
    <xf numFmtId="166" fontId="38" fillId="0" borderId="12" xfId="0" applyNumberFormat="1" applyFont="1" applyBorder="1" applyAlignment="1">
      <alignment horizontal="center" vertical="center" wrapText="1"/>
    </xf>
    <xf numFmtId="0" fontId="38" fillId="41" borderId="10" xfId="0" applyFont="1" applyFill="1" applyBorder="1" applyAlignment="1">
      <alignment horizontal="center" vertical="center" wrapText="1"/>
    </xf>
    <xf numFmtId="166" fontId="38" fillId="41" borderId="1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36" fillId="39" borderId="46" xfId="42" applyFont="1" applyFill="1" applyBorder="1" applyAlignment="1">
      <alignment horizontal="center" vertical="center" wrapText="1"/>
    </xf>
    <xf numFmtId="0" fontId="36" fillId="39" borderId="46" xfId="42" applyFont="1" applyFill="1" applyBorder="1" applyAlignment="1">
      <alignment horizontal="center" wrapText="1"/>
    </xf>
    <xf numFmtId="0" fontId="43" fillId="40" borderId="50" xfId="42" applyFont="1" applyFill="1" applyBorder="1" applyAlignment="1">
      <alignment horizontal="center" vertical="center" wrapText="1"/>
    </xf>
    <xf numFmtId="49" fontId="39" fillId="0" borderId="42" xfId="0" applyNumberFormat="1" applyFont="1" applyFill="1" applyBorder="1" applyAlignment="1">
      <alignment horizontal="center"/>
    </xf>
    <xf numFmtId="49" fontId="39" fillId="0" borderId="43" xfId="0" applyNumberFormat="1" applyFont="1" applyFill="1" applyBorder="1" applyAlignment="1">
      <alignment horizontal="center"/>
    </xf>
    <xf numFmtId="49" fontId="39" fillId="0" borderId="44" xfId="0" applyNumberFormat="1" applyFont="1" applyFill="1" applyBorder="1" applyAlignment="1">
      <alignment horizontal="center"/>
    </xf>
    <xf numFmtId="0" fontId="28" fillId="42" borderId="46" xfId="0" applyFont="1" applyFill="1" applyBorder="1"/>
    <xf numFmtId="0" fontId="46" fillId="38" borderId="52" xfId="0" applyFont="1" applyFill="1" applyBorder="1" applyAlignment="1">
      <alignment horizontal="center"/>
    </xf>
    <xf numFmtId="0" fontId="46" fillId="38" borderId="53" xfId="0" applyFont="1" applyFill="1" applyBorder="1" applyAlignment="1">
      <alignment horizontal="center"/>
    </xf>
    <xf numFmtId="0" fontId="46" fillId="38" borderId="54" xfId="0" applyFont="1" applyFill="1" applyBorder="1" applyAlignment="1">
      <alignment horizontal="center"/>
    </xf>
    <xf numFmtId="0" fontId="28" fillId="42" borderId="40" xfId="0" applyFont="1" applyFill="1" applyBorder="1"/>
    <xf numFmtId="166" fontId="38" fillId="0" borderId="57" xfId="0" applyNumberFormat="1" applyFont="1" applyBorder="1" applyAlignment="1">
      <alignment horizontal="center" vertical="center" wrapText="1"/>
    </xf>
    <xf numFmtId="0" fontId="35" fillId="41" borderId="58" xfId="0" applyFont="1" applyFill="1" applyBorder="1" applyAlignment="1">
      <alignment horizontal="center" vertical="center"/>
    </xf>
    <xf numFmtId="166" fontId="38" fillId="41" borderId="58" xfId="0" applyNumberFormat="1" applyFont="1" applyFill="1" applyBorder="1" applyAlignment="1">
      <alignment horizontal="center" vertical="center" wrapText="1"/>
    </xf>
    <xf numFmtId="9" fontId="35" fillId="0" borderId="57" xfId="48" applyNumberFormat="1" applyFont="1" applyBorder="1" applyAlignment="1">
      <alignment horizontal="center" vertical="center"/>
    </xf>
    <xf numFmtId="9" fontId="35" fillId="0" borderId="59" xfId="48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/>
    </xf>
    <xf numFmtId="0" fontId="28" fillId="42" borderId="51" xfId="0" applyFont="1" applyFill="1" applyBorder="1" applyAlignment="1">
      <alignment horizontal="left"/>
    </xf>
    <xf numFmtId="0" fontId="28" fillId="42" borderId="51" xfId="0" applyFont="1" applyFill="1" applyBorder="1" applyAlignment="1">
      <alignment horizontal="center"/>
    </xf>
    <xf numFmtId="0" fontId="28" fillId="38" borderId="51" xfId="0" applyFont="1" applyFill="1" applyBorder="1" applyAlignment="1">
      <alignment horizontal="center"/>
    </xf>
    <xf numFmtId="0" fontId="28" fillId="38" borderId="43" xfId="0" applyFont="1" applyFill="1" applyBorder="1" applyAlignment="1">
      <alignment horizontal="center"/>
    </xf>
    <xf numFmtId="9" fontId="28" fillId="42" borderId="51" xfId="48" applyNumberFormat="1" applyFont="1" applyFill="1" applyBorder="1" applyAlignment="1">
      <alignment horizontal="center"/>
    </xf>
    <xf numFmtId="9" fontId="28" fillId="42" borderId="51" xfId="48" applyFont="1" applyFill="1" applyBorder="1" applyAlignment="1">
      <alignment horizontal="center"/>
    </xf>
    <xf numFmtId="9" fontId="35" fillId="0" borderId="12" xfId="48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41" borderId="19" xfId="0" applyFont="1" applyFill="1" applyBorder="1" applyAlignment="1">
      <alignment horizontal="center" vertical="center"/>
    </xf>
    <xf numFmtId="9" fontId="0" fillId="0" borderId="14" xfId="48" applyNumberFormat="1" applyFont="1" applyBorder="1" applyAlignment="1">
      <alignment horizontal="center" vertical="center"/>
    </xf>
    <xf numFmtId="9" fontId="0" fillId="0" borderId="13" xfId="48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41" borderId="10" xfId="0" applyFont="1" applyFill="1" applyBorder="1" applyAlignment="1">
      <alignment horizontal="center" vertical="center"/>
    </xf>
    <xf numFmtId="9" fontId="0" fillId="0" borderId="12" xfId="48" applyNumberFormat="1" applyFont="1" applyBorder="1" applyAlignment="1">
      <alignment horizontal="center" vertical="center"/>
    </xf>
    <xf numFmtId="9" fontId="0" fillId="0" borderId="11" xfId="48" applyFont="1" applyFill="1" applyBorder="1" applyAlignment="1">
      <alignment horizontal="center" vertical="center"/>
    </xf>
    <xf numFmtId="9" fontId="0" fillId="0" borderId="12" xfId="48" applyNumberFormat="1" applyFont="1" applyFill="1" applyBorder="1" applyAlignment="1">
      <alignment horizontal="center" vertical="center"/>
    </xf>
    <xf numFmtId="166" fontId="40" fillId="0" borderId="12" xfId="0" applyNumberFormat="1" applyFont="1" applyBorder="1" applyAlignment="1">
      <alignment horizontal="center" vertical="center" wrapText="1"/>
    </xf>
    <xf numFmtId="0" fontId="40" fillId="41" borderId="10" xfId="0" applyFont="1" applyFill="1" applyBorder="1" applyAlignment="1">
      <alignment horizontal="center" vertical="center" wrapText="1"/>
    </xf>
    <xf numFmtId="166" fontId="40" fillId="41" borderId="1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166" fontId="40" fillId="0" borderId="57" xfId="0" applyNumberFormat="1" applyFont="1" applyBorder="1" applyAlignment="1">
      <alignment horizontal="center" vertical="center" wrapText="1"/>
    </xf>
    <xf numFmtId="0" fontId="0" fillId="41" borderId="58" xfId="0" applyFont="1" applyFill="1" applyBorder="1" applyAlignment="1">
      <alignment horizontal="center" vertical="center"/>
    </xf>
    <xf numFmtId="166" fontId="40" fillId="41" borderId="58" xfId="0" applyNumberFormat="1" applyFont="1" applyFill="1" applyBorder="1" applyAlignment="1">
      <alignment horizontal="center" vertical="center" wrapText="1"/>
    </xf>
    <xf numFmtId="9" fontId="0" fillId="0" borderId="59" xfId="48" applyFont="1" applyFill="1" applyBorder="1" applyAlignment="1">
      <alignment horizontal="center" vertical="center"/>
    </xf>
    <xf numFmtId="166" fontId="49" fillId="0" borderId="12" xfId="0" applyNumberFormat="1" applyFont="1" applyBorder="1" applyAlignment="1">
      <alignment horizontal="center" vertical="center" wrapText="1"/>
    </xf>
    <xf numFmtId="0" fontId="49" fillId="41" borderId="10" xfId="0" applyFont="1" applyFill="1" applyBorder="1" applyAlignment="1">
      <alignment horizontal="center" vertical="center" wrapText="1"/>
    </xf>
    <xf numFmtId="166" fontId="49" fillId="41" borderId="10" xfId="0" applyNumberFormat="1" applyFont="1" applyFill="1" applyBorder="1" applyAlignment="1">
      <alignment horizontal="center" vertical="center" wrapText="1"/>
    </xf>
    <xf numFmtId="166" fontId="49" fillId="0" borderId="12" xfId="0" applyNumberFormat="1" applyFont="1" applyFill="1" applyBorder="1" applyAlignment="1">
      <alignment horizontal="center" vertical="center" wrapText="1"/>
    </xf>
    <xf numFmtId="166" fontId="49" fillId="0" borderId="57" xfId="0" applyNumberFormat="1" applyFont="1" applyBorder="1" applyAlignment="1">
      <alignment horizontal="center" vertical="center" wrapText="1"/>
    </xf>
    <xf numFmtId="166" fontId="49" fillId="41" borderId="58" xfId="0" applyNumberFormat="1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37" borderId="34" xfId="0" applyFont="1" applyFill="1" applyBorder="1" applyAlignment="1">
      <alignment horizontal="center" vertical="center"/>
    </xf>
    <xf numFmtId="0" fontId="34" fillId="37" borderId="35" xfId="0" applyFont="1" applyFill="1" applyBorder="1" applyAlignment="1">
      <alignment horizontal="center" vertical="center"/>
    </xf>
    <xf numFmtId="0" fontId="34" fillId="37" borderId="41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44" fillId="0" borderId="47" xfId="0" applyFont="1" applyBorder="1" applyAlignment="1">
      <alignment horizontal="center" wrapText="1"/>
    </xf>
    <xf numFmtId="0" fontId="44" fillId="0" borderId="48" xfId="0" applyFont="1" applyBorder="1" applyAlignment="1">
      <alignment horizontal="center"/>
    </xf>
    <xf numFmtId="0" fontId="44" fillId="0" borderId="49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8" fillId="38" borderId="47" xfId="0" applyFont="1" applyFill="1" applyBorder="1" applyAlignment="1">
      <alignment horizontal="center" vertical="center" wrapText="1"/>
    </xf>
    <xf numFmtId="0" fontId="48" fillId="38" borderId="48" xfId="0" applyFont="1" applyFill="1" applyBorder="1" applyAlignment="1">
      <alignment horizontal="center" vertical="center" wrapText="1"/>
    </xf>
    <xf numFmtId="0" fontId="48" fillId="38" borderId="49" xfId="0" applyFont="1" applyFill="1" applyBorder="1" applyAlignment="1">
      <alignment horizontal="center" vertical="center" wrapText="1"/>
    </xf>
    <xf numFmtId="0" fontId="48" fillId="38" borderId="55" xfId="0" applyFont="1" applyFill="1" applyBorder="1" applyAlignment="1">
      <alignment horizontal="center" vertical="center" wrapText="1"/>
    </xf>
    <xf numFmtId="0" fontId="48" fillId="38" borderId="0" xfId="0" applyFont="1" applyFill="1" applyBorder="1" applyAlignment="1">
      <alignment horizontal="center" vertical="center" wrapText="1"/>
    </xf>
    <xf numFmtId="0" fontId="48" fillId="38" borderId="56" xfId="0" applyFont="1" applyFill="1" applyBorder="1" applyAlignment="1">
      <alignment horizontal="center" vertical="center" wrapText="1"/>
    </xf>
    <xf numFmtId="0" fontId="48" fillId="38" borderId="36" xfId="0" applyFont="1" applyFill="1" applyBorder="1" applyAlignment="1">
      <alignment horizontal="center" vertical="center" wrapText="1"/>
    </xf>
    <xf numFmtId="0" fontId="48" fillId="38" borderId="37" xfId="0" applyFont="1" applyFill="1" applyBorder="1" applyAlignment="1">
      <alignment horizontal="center" vertical="center" wrapText="1"/>
    </xf>
    <xf numFmtId="0" fontId="48" fillId="38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5B39E"/>
      <color rgb="FF07E7CC"/>
      <color rgb="FFE8FEFB"/>
      <color rgb="FFBFFDF6"/>
      <color rgb="FFFFCD2F"/>
      <color rgb="FFFFD85B"/>
      <color rgb="FFD5B8EA"/>
      <color rgb="FFD6BBEB"/>
      <color rgb="FF05BFA9"/>
      <color rgb="FF8EFC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2</xdr:col>
      <xdr:colOff>771524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476499" cy="12001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268575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354300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522219" cy="11620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163800"/>
          <a:ext cx="10022205" cy="14573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99110" y="15249525"/>
          <a:ext cx="976693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99"/>
  <sheetViews>
    <sheetView zoomScale="80" zoomScaleNormal="80" workbookViewId="0">
      <pane ySplit="9" topLeftCell="A69" activePane="bottomLeft" state="frozen"/>
      <selection pane="bottomLeft" activeCell="U71" sqref="U71"/>
    </sheetView>
  </sheetViews>
  <sheetFormatPr defaultColWidth="9.140625" defaultRowHeight="15" x14ac:dyDescent="0.25"/>
  <cols>
    <col min="1" max="1" width="2.85546875" style="4" customWidth="1"/>
    <col min="2" max="2" width="28.2851562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7.5703125" style="5" customWidth="1"/>
    <col min="7" max="7" width="7.42578125" style="5" customWidth="1"/>
    <col min="8" max="8" width="6.85546875" style="5" customWidth="1"/>
    <col min="9" max="9" width="7.140625" style="5" customWidth="1"/>
    <col min="10" max="10" width="7.28515625" style="5" customWidth="1"/>
    <col min="11" max="11" width="8.28515625" style="5" customWidth="1"/>
    <col min="12" max="12" width="7.140625" style="5" customWidth="1"/>
    <col min="13" max="13" width="6.42578125" style="5" customWidth="1"/>
    <col min="14" max="14" width="6.7109375" style="5" customWidth="1"/>
    <col min="15" max="15" width="6.85546875" style="5" customWidth="1"/>
    <col min="16" max="16" width="6.140625" style="5" customWidth="1"/>
    <col min="17" max="17" width="7.140625" style="5" customWidth="1"/>
    <col min="18" max="18" width="8.7109375" style="5" bestFit="1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54" t="s">
        <v>85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6"/>
      <c r="V1" s="6"/>
      <c r="W1" s="6"/>
      <c r="X1" s="6"/>
      <c r="Y1" s="6"/>
    </row>
    <row r="2" spans="2:35" s="3" customFormat="1" x14ac:dyDescent="0.25">
      <c r="C2" s="155" t="s">
        <v>86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6"/>
      <c r="U2" s="6"/>
      <c r="V2" s="6"/>
      <c r="W2" s="6"/>
      <c r="X2" s="6"/>
      <c r="Y2" s="6"/>
    </row>
    <row r="3" spans="2:35" s="3" customFormat="1" x14ac:dyDescent="0.25">
      <c r="C3" s="155" t="s">
        <v>90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6"/>
      <c r="U3" s="6"/>
      <c r="V3" s="6"/>
      <c r="W3" s="6"/>
      <c r="X3" s="6"/>
      <c r="Y3" s="6"/>
    </row>
    <row r="4" spans="2:35" s="3" customFormat="1" x14ac:dyDescent="0.25">
      <c r="C4" s="155" t="s">
        <v>87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6"/>
      <c r="U4" s="6"/>
      <c r="V4" s="6"/>
      <c r="W4" s="6"/>
      <c r="X4" s="6"/>
      <c r="Y4" s="6"/>
    </row>
    <row r="5" spans="2:35" s="3" customFormat="1" x14ac:dyDescent="0.25">
      <c r="C5" s="155" t="s">
        <v>83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6"/>
      <c r="T5" s="6"/>
      <c r="U5" s="6"/>
      <c r="V5" s="6"/>
      <c r="W5" s="6"/>
      <c r="X5" s="6"/>
      <c r="Y5" s="6"/>
    </row>
    <row r="6" spans="2:35" s="3" customFormat="1" x14ac:dyDescent="0.25">
      <c r="C6" s="155" t="s">
        <v>84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56" t="s">
        <v>174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8"/>
    </row>
    <row r="9" spans="2:35" ht="23.25" customHeight="1" thickBot="1" x14ac:dyDescent="0.3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1"/>
    </row>
    <row r="10" spans="2:35" ht="24.75" thickTop="1" thickBot="1" x14ac:dyDescent="0.4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2:35" ht="19.5" thickTop="1" thickBot="1" x14ac:dyDescent="0.3">
      <c r="B11" s="104" t="s">
        <v>156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</row>
    <row r="12" spans="2:35" ht="64.5" thickTop="1" thickBot="1" x14ac:dyDescent="0.3">
      <c r="B12" s="69" t="s">
        <v>156</v>
      </c>
      <c r="C12" s="101" t="s">
        <v>0</v>
      </c>
      <c r="D12" s="102" t="s">
        <v>1</v>
      </c>
      <c r="E12" s="102" t="s">
        <v>79</v>
      </c>
      <c r="F12" s="101" t="s">
        <v>144</v>
      </c>
      <c r="G12" s="101" t="s">
        <v>145</v>
      </c>
      <c r="H12" s="101" t="s">
        <v>146</v>
      </c>
      <c r="I12" s="101" t="s">
        <v>147</v>
      </c>
      <c r="J12" s="101" t="s">
        <v>148</v>
      </c>
      <c r="K12" s="101" t="s">
        <v>149</v>
      </c>
      <c r="L12" s="101" t="s">
        <v>150</v>
      </c>
      <c r="M12" s="101" t="s">
        <v>151</v>
      </c>
      <c r="N12" s="101" t="s">
        <v>152</v>
      </c>
      <c r="O12" s="101" t="s">
        <v>153</v>
      </c>
      <c r="P12" s="101" t="s">
        <v>154</v>
      </c>
      <c r="Q12" s="101" t="s">
        <v>155</v>
      </c>
      <c r="R12" s="102" t="s">
        <v>2</v>
      </c>
      <c r="S12" s="103" t="s">
        <v>88</v>
      </c>
    </row>
    <row r="13" spans="2:35" ht="22.5" customHeight="1" thickBot="1" x14ac:dyDescent="0.3">
      <c r="B13" s="59" t="s">
        <v>80</v>
      </c>
      <c r="C13" s="84">
        <v>10940585.640000001</v>
      </c>
      <c r="D13" s="71">
        <v>16983</v>
      </c>
      <c r="E13" s="71">
        <v>851</v>
      </c>
      <c r="F13" s="71">
        <v>2059</v>
      </c>
      <c r="G13" s="71">
        <v>3071</v>
      </c>
      <c r="H13" s="72">
        <v>3135</v>
      </c>
      <c r="I13" s="73">
        <v>2604</v>
      </c>
      <c r="J13" s="73">
        <v>1459</v>
      </c>
      <c r="K13" s="73">
        <v>942</v>
      </c>
      <c r="L13" s="73">
        <v>807</v>
      </c>
      <c r="M13" s="73">
        <v>671</v>
      </c>
      <c r="N13" s="73">
        <v>525</v>
      </c>
      <c r="O13" s="73">
        <v>409</v>
      </c>
      <c r="P13" s="74">
        <v>258</v>
      </c>
      <c r="Q13" s="75">
        <v>133</v>
      </c>
      <c r="R13" s="76">
        <v>59</v>
      </c>
      <c r="S13" s="151">
        <v>1028</v>
      </c>
    </row>
    <row r="14" spans="2:35" ht="22.5" customHeight="1" thickBot="1" x14ac:dyDescent="0.3">
      <c r="B14" s="59" t="s">
        <v>89</v>
      </c>
      <c r="C14" s="83">
        <v>1144596.06</v>
      </c>
      <c r="D14" s="77">
        <v>1251</v>
      </c>
      <c r="E14" s="77">
        <v>207</v>
      </c>
      <c r="F14" s="77">
        <v>281</v>
      </c>
      <c r="G14" s="77">
        <v>249</v>
      </c>
      <c r="H14" s="78">
        <v>182</v>
      </c>
      <c r="I14" s="78">
        <v>136</v>
      </c>
      <c r="J14" s="78">
        <v>59</v>
      </c>
      <c r="K14" s="78">
        <v>49</v>
      </c>
      <c r="L14" s="78">
        <v>33</v>
      </c>
      <c r="M14" s="78">
        <v>17</v>
      </c>
      <c r="N14" s="78">
        <v>15</v>
      </c>
      <c r="O14" s="79">
        <v>11</v>
      </c>
      <c r="P14" s="80" t="s">
        <v>179</v>
      </c>
      <c r="Q14" s="80" t="s">
        <v>179</v>
      </c>
      <c r="R14" s="81" t="s">
        <v>179</v>
      </c>
      <c r="S14" s="152"/>
      <c r="AI14" s="7"/>
    </row>
    <row r="15" spans="2:35" ht="22.5" customHeight="1" thickBot="1" x14ac:dyDescent="0.3">
      <c r="B15" s="64" t="s">
        <v>92</v>
      </c>
      <c r="C15" s="65">
        <f>SUM(C13:C14)</f>
        <v>12085181.700000001</v>
      </c>
      <c r="D15" s="66">
        <f t="shared" ref="D15:O15" si="0">SUM(D13:D14)</f>
        <v>18234</v>
      </c>
      <c r="E15" s="66">
        <f>SUM(E13:E14)</f>
        <v>1058</v>
      </c>
      <c r="F15" s="66">
        <f t="shared" si="0"/>
        <v>2340</v>
      </c>
      <c r="G15" s="66">
        <f t="shared" si="0"/>
        <v>3320</v>
      </c>
      <c r="H15" s="66">
        <f t="shared" si="0"/>
        <v>3317</v>
      </c>
      <c r="I15" s="66">
        <f t="shared" si="0"/>
        <v>2740</v>
      </c>
      <c r="J15" s="66">
        <f t="shared" si="0"/>
        <v>1518</v>
      </c>
      <c r="K15" s="66">
        <f t="shared" si="0"/>
        <v>991</v>
      </c>
      <c r="L15" s="66">
        <f t="shared" si="0"/>
        <v>840</v>
      </c>
      <c r="M15" s="66">
        <f t="shared" si="0"/>
        <v>688</v>
      </c>
      <c r="N15" s="66">
        <f t="shared" si="0"/>
        <v>540</v>
      </c>
      <c r="O15" s="66">
        <f t="shared" si="0"/>
        <v>420</v>
      </c>
      <c r="P15" s="66" t="s">
        <v>167</v>
      </c>
      <c r="Q15" s="66" t="s">
        <v>169</v>
      </c>
      <c r="R15" s="66" t="s">
        <v>168</v>
      </c>
      <c r="S15" s="153"/>
    </row>
    <row r="16" spans="2:35" s="3" customFormat="1" ht="21" customHeight="1" thickTop="1" thickBot="1" x14ac:dyDescent="0.3">
      <c r="B16" s="60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1"/>
    </row>
    <row r="17" spans="2:19" ht="16.5" thickTop="1" thickBot="1" x14ac:dyDescent="0.3"/>
    <row r="18" spans="2:19" ht="19.5" thickTop="1" thickBot="1" x14ac:dyDescent="0.3">
      <c r="B18" s="55" t="s">
        <v>156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</row>
    <row r="19" spans="2:19" ht="63.75" thickBot="1" x14ac:dyDescent="0.3">
      <c r="B19" s="69" t="s">
        <v>180</v>
      </c>
      <c r="C19" s="53" t="s">
        <v>0</v>
      </c>
      <c r="D19" s="54" t="s">
        <v>1</v>
      </c>
      <c r="E19" s="54" t="s">
        <v>79</v>
      </c>
      <c r="F19" s="53" t="s">
        <v>144</v>
      </c>
      <c r="G19" s="53" t="s">
        <v>145</v>
      </c>
      <c r="H19" s="53" t="s">
        <v>146</v>
      </c>
      <c r="I19" s="53" t="s">
        <v>147</v>
      </c>
      <c r="J19" s="53" t="s">
        <v>148</v>
      </c>
      <c r="K19" s="53" t="s">
        <v>149</v>
      </c>
      <c r="L19" s="53" t="s">
        <v>150</v>
      </c>
      <c r="M19" s="53" t="s">
        <v>151</v>
      </c>
      <c r="N19" s="53" t="s">
        <v>152</v>
      </c>
      <c r="O19" s="53" t="s">
        <v>153</v>
      </c>
      <c r="P19" s="53" t="s">
        <v>154</v>
      </c>
      <c r="Q19" s="53" t="s">
        <v>155</v>
      </c>
      <c r="R19" s="54" t="s">
        <v>2</v>
      </c>
      <c r="S19" s="58" t="s">
        <v>88</v>
      </c>
    </row>
    <row r="20" spans="2:19" ht="22.5" customHeight="1" thickBot="1" x14ac:dyDescent="0.3">
      <c r="B20" s="59" t="s">
        <v>80</v>
      </c>
      <c r="C20" s="82">
        <v>10767890.960000001</v>
      </c>
      <c r="D20" s="71">
        <v>16802</v>
      </c>
      <c r="E20" s="71">
        <v>804</v>
      </c>
      <c r="F20" s="71">
        <v>2072</v>
      </c>
      <c r="G20" s="71">
        <v>2964</v>
      </c>
      <c r="H20" s="72">
        <v>3101</v>
      </c>
      <c r="I20" s="73">
        <v>2571</v>
      </c>
      <c r="J20" s="73">
        <v>1504</v>
      </c>
      <c r="K20" s="73">
        <v>926</v>
      </c>
      <c r="L20" s="73">
        <v>803</v>
      </c>
      <c r="M20" s="73">
        <v>665</v>
      </c>
      <c r="N20" s="73">
        <v>520</v>
      </c>
      <c r="O20" s="73">
        <v>403</v>
      </c>
      <c r="P20" s="74">
        <v>273</v>
      </c>
      <c r="Q20" s="75">
        <v>141</v>
      </c>
      <c r="R20" s="76">
        <v>55</v>
      </c>
      <c r="S20" s="148">
        <v>1035</v>
      </c>
    </row>
    <row r="21" spans="2:19" ht="23.25" customHeight="1" thickBot="1" x14ac:dyDescent="0.3">
      <c r="B21" s="59" t="s">
        <v>89</v>
      </c>
      <c r="C21" s="83">
        <v>905959.65</v>
      </c>
      <c r="D21" s="77">
        <v>1265</v>
      </c>
      <c r="E21" s="77">
        <v>218</v>
      </c>
      <c r="F21" s="77">
        <v>284</v>
      </c>
      <c r="G21" s="77">
        <v>250</v>
      </c>
      <c r="H21" s="78">
        <v>193</v>
      </c>
      <c r="I21" s="78">
        <v>122</v>
      </c>
      <c r="J21" s="78">
        <v>56</v>
      </c>
      <c r="K21" s="78">
        <v>46</v>
      </c>
      <c r="L21" s="78">
        <v>31</v>
      </c>
      <c r="M21" s="78">
        <v>22</v>
      </c>
      <c r="N21" s="78">
        <v>15</v>
      </c>
      <c r="O21" s="79">
        <v>14</v>
      </c>
      <c r="P21" s="80" t="s">
        <v>179</v>
      </c>
      <c r="Q21" s="80" t="s">
        <v>179</v>
      </c>
      <c r="R21" s="81" t="s">
        <v>179</v>
      </c>
      <c r="S21" s="149"/>
    </row>
    <row r="22" spans="2:19" ht="16.5" thickBot="1" x14ac:dyDescent="0.3">
      <c r="B22" s="64" t="s">
        <v>92</v>
      </c>
      <c r="C22" s="65">
        <f t="shared" ref="C22:N22" si="1">SUM(C20:C21)</f>
        <v>11673850.610000001</v>
      </c>
      <c r="D22" s="66">
        <f t="shared" si="1"/>
        <v>18067</v>
      </c>
      <c r="E22" s="66">
        <f t="shared" si="1"/>
        <v>1022</v>
      </c>
      <c r="F22" s="66">
        <f t="shared" si="1"/>
        <v>2356</v>
      </c>
      <c r="G22" s="66">
        <f>SUM(G20:G21)</f>
        <v>3214</v>
      </c>
      <c r="H22" s="66">
        <f t="shared" si="1"/>
        <v>3294</v>
      </c>
      <c r="I22" s="66">
        <f t="shared" si="1"/>
        <v>2693</v>
      </c>
      <c r="J22" s="66">
        <f t="shared" si="1"/>
        <v>1560</v>
      </c>
      <c r="K22" s="66">
        <f t="shared" si="1"/>
        <v>972</v>
      </c>
      <c r="L22" s="66">
        <f t="shared" si="1"/>
        <v>834</v>
      </c>
      <c r="M22" s="66">
        <f t="shared" si="1"/>
        <v>687</v>
      </c>
      <c r="N22" s="66">
        <f t="shared" si="1"/>
        <v>535</v>
      </c>
      <c r="O22" s="66">
        <f>SUM(O20:O21)</f>
        <v>417</v>
      </c>
      <c r="P22" s="66" t="s">
        <v>175</v>
      </c>
      <c r="Q22" s="66" t="s">
        <v>176</v>
      </c>
      <c r="R22" s="66" t="s">
        <v>177</v>
      </c>
      <c r="S22" s="150"/>
    </row>
    <row r="23" spans="2:19" ht="30" thickTop="1" thickBot="1" x14ac:dyDescent="0.3">
      <c r="B23" s="60"/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1"/>
    </row>
    <row r="24" spans="2:19" ht="16.5" thickTop="1" thickBot="1" x14ac:dyDescent="0.3"/>
    <row r="25" spans="2:19" ht="19.5" thickTop="1" thickBot="1" x14ac:dyDescent="0.3">
      <c r="B25" s="55" t="s">
        <v>156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2:19" ht="63.75" thickBot="1" x14ac:dyDescent="0.3">
      <c r="B26" s="69" t="s">
        <v>157</v>
      </c>
      <c r="C26" s="53" t="s">
        <v>0</v>
      </c>
      <c r="D26" s="54" t="s">
        <v>1</v>
      </c>
      <c r="E26" s="54" t="s">
        <v>79</v>
      </c>
      <c r="F26" s="53" t="s">
        <v>144</v>
      </c>
      <c r="G26" s="53" t="s">
        <v>145</v>
      </c>
      <c r="H26" s="53" t="s">
        <v>146</v>
      </c>
      <c r="I26" s="53" t="s">
        <v>147</v>
      </c>
      <c r="J26" s="53" t="s">
        <v>148</v>
      </c>
      <c r="K26" s="53" t="s">
        <v>149</v>
      </c>
      <c r="L26" s="53" t="s">
        <v>150</v>
      </c>
      <c r="M26" s="53" t="s">
        <v>151</v>
      </c>
      <c r="N26" s="53" t="s">
        <v>152</v>
      </c>
      <c r="O26" s="53" t="s">
        <v>153</v>
      </c>
      <c r="P26" s="53" t="s">
        <v>154</v>
      </c>
      <c r="Q26" s="53" t="s">
        <v>155</v>
      </c>
      <c r="R26" s="54" t="s">
        <v>2</v>
      </c>
      <c r="S26" s="58" t="s">
        <v>88</v>
      </c>
    </row>
    <row r="27" spans="2:19" ht="16.5" thickBot="1" x14ac:dyDescent="0.3">
      <c r="B27" s="59" t="s">
        <v>80</v>
      </c>
      <c r="C27" s="82">
        <v>10516719.609999999</v>
      </c>
      <c r="D27" s="71">
        <v>16811</v>
      </c>
      <c r="E27" s="71">
        <v>804</v>
      </c>
      <c r="F27" s="71">
        <v>2100</v>
      </c>
      <c r="G27" s="71">
        <v>2877</v>
      </c>
      <c r="H27" s="72">
        <v>3147</v>
      </c>
      <c r="I27" s="73">
        <v>2553</v>
      </c>
      <c r="J27" s="73">
        <v>1508</v>
      </c>
      <c r="K27" s="73">
        <v>949</v>
      </c>
      <c r="L27" s="73">
        <v>802</v>
      </c>
      <c r="M27" s="73">
        <v>659</v>
      </c>
      <c r="N27" s="73">
        <v>523</v>
      </c>
      <c r="O27" s="73">
        <v>415</v>
      </c>
      <c r="P27" s="74">
        <v>282</v>
      </c>
      <c r="Q27" s="75">
        <v>136</v>
      </c>
      <c r="R27" s="76">
        <v>56</v>
      </c>
      <c r="S27" s="151">
        <v>1052</v>
      </c>
    </row>
    <row r="28" spans="2:19" ht="16.5" thickBot="1" x14ac:dyDescent="0.3">
      <c r="B28" s="59" t="s">
        <v>89</v>
      </c>
      <c r="C28" s="83">
        <v>958240.01</v>
      </c>
      <c r="D28" s="77">
        <v>1298</v>
      </c>
      <c r="E28" s="77">
        <v>230</v>
      </c>
      <c r="F28" s="77">
        <v>308</v>
      </c>
      <c r="G28" s="77">
        <v>254</v>
      </c>
      <c r="H28" s="78">
        <v>192</v>
      </c>
      <c r="I28" s="78">
        <v>135</v>
      </c>
      <c r="J28" s="78">
        <v>54</v>
      </c>
      <c r="K28" s="78">
        <v>39</v>
      </c>
      <c r="L28" s="78">
        <v>27</v>
      </c>
      <c r="M28" s="78">
        <v>21</v>
      </c>
      <c r="N28" s="78">
        <v>14</v>
      </c>
      <c r="O28" s="79">
        <v>12</v>
      </c>
      <c r="P28" s="80" t="s">
        <v>179</v>
      </c>
      <c r="Q28" s="80" t="s">
        <v>179</v>
      </c>
      <c r="R28" s="81" t="s">
        <v>179</v>
      </c>
      <c r="S28" s="152"/>
    </row>
    <row r="29" spans="2:19" ht="16.5" thickBot="1" x14ac:dyDescent="0.3">
      <c r="B29" s="64" t="s">
        <v>92</v>
      </c>
      <c r="C29" s="65">
        <f t="shared" ref="C29:O29" si="2">SUM(C27:C28)</f>
        <v>11474959.619999999</v>
      </c>
      <c r="D29" s="66">
        <f t="shared" si="2"/>
        <v>18109</v>
      </c>
      <c r="E29" s="66">
        <f t="shared" si="2"/>
        <v>1034</v>
      </c>
      <c r="F29" s="66">
        <f t="shared" si="2"/>
        <v>2408</v>
      </c>
      <c r="G29" s="66">
        <f t="shared" si="2"/>
        <v>3131</v>
      </c>
      <c r="H29" s="66">
        <f t="shared" si="2"/>
        <v>3339</v>
      </c>
      <c r="I29" s="66">
        <f t="shared" si="2"/>
        <v>2688</v>
      </c>
      <c r="J29" s="66">
        <f t="shared" si="2"/>
        <v>1562</v>
      </c>
      <c r="K29" s="66">
        <f t="shared" si="2"/>
        <v>988</v>
      </c>
      <c r="L29" s="66">
        <f t="shared" si="2"/>
        <v>829</v>
      </c>
      <c r="M29" s="66">
        <f t="shared" si="2"/>
        <v>680</v>
      </c>
      <c r="N29" s="66">
        <f t="shared" si="2"/>
        <v>537</v>
      </c>
      <c r="O29" s="66">
        <f t="shared" si="2"/>
        <v>427</v>
      </c>
      <c r="P29" s="66" t="s">
        <v>183</v>
      </c>
      <c r="Q29" s="66" t="s">
        <v>184</v>
      </c>
      <c r="R29" s="66" t="s">
        <v>185</v>
      </c>
      <c r="S29" s="153"/>
    </row>
    <row r="30" spans="2:19" ht="30" thickTop="1" thickBot="1" x14ac:dyDescent="0.3">
      <c r="B30" s="60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1"/>
    </row>
    <row r="31" spans="2:19" ht="16.5" thickTop="1" thickBot="1" x14ac:dyDescent="0.3"/>
    <row r="32" spans="2:19" ht="19.5" thickTop="1" thickBot="1" x14ac:dyDescent="0.3">
      <c r="B32" s="55" t="s">
        <v>156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</row>
    <row r="33" spans="2:19" ht="63.75" thickBot="1" x14ac:dyDescent="0.3">
      <c r="B33" s="69" t="s">
        <v>158</v>
      </c>
      <c r="C33" s="53" t="s">
        <v>0</v>
      </c>
      <c r="D33" s="54" t="s">
        <v>1</v>
      </c>
      <c r="E33" s="54" t="s">
        <v>79</v>
      </c>
      <c r="F33" s="53" t="s">
        <v>144</v>
      </c>
      <c r="G33" s="53" t="s">
        <v>145</v>
      </c>
      <c r="H33" s="53" t="s">
        <v>146</v>
      </c>
      <c r="I33" s="53" t="s">
        <v>147</v>
      </c>
      <c r="J33" s="53" t="s">
        <v>148</v>
      </c>
      <c r="K33" s="53" t="s">
        <v>149</v>
      </c>
      <c r="L33" s="53" t="s">
        <v>150</v>
      </c>
      <c r="M33" s="53" t="s">
        <v>151</v>
      </c>
      <c r="N33" s="53" t="s">
        <v>152</v>
      </c>
      <c r="O33" s="53" t="s">
        <v>153</v>
      </c>
      <c r="P33" s="53" t="s">
        <v>154</v>
      </c>
      <c r="Q33" s="53" t="s">
        <v>155</v>
      </c>
      <c r="R33" s="54" t="s">
        <v>2</v>
      </c>
      <c r="S33" s="70" t="s">
        <v>88</v>
      </c>
    </row>
    <row r="34" spans="2:19" ht="16.5" thickBot="1" x14ac:dyDescent="0.3">
      <c r="B34" s="59" t="s">
        <v>80</v>
      </c>
      <c r="C34" s="46">
        <v>13224289.57</v>
      </c>
      <c r="D34" s="47">
        <v>16876</v>
      </c>
      <c r="E34" s="47">
        <v>795</v>
      </c>
      <c r="F34" s="47">
        <v>2063</v>
      </c>
      <c r="G34" s="47">
        <v>2831</v>
      </c>
      <c r="H34" s="48">
        <v>3168</v>
      </c>
      <c r="I34" s="49">
        <v>2599</v>
      </c>
      <c r="J34" s="49">
        <v>1550</v>
      </c>
      <c r="K34" s="49">
        <v>962</v>
      </c>
      <c r="L34" s="49">
        <v>820</v>
      </c>
      <c r="M34" s="49">
        <v>656</v>
      </c>
      <c r="N34" s="49">
        <v>532</v>
      </c>
      <c r="O34" s="49">
        <v>416</v>
      </c>
      <c r="P34" s="50">
        <v>283</v>
      </c>
      <c r="Q34" s="51">
        <v>139</v>
      </c>
      <c r="R34" s="52">
        <v>62</v>
      </c>
      <c r="S34" s="151">
        <v>1062</v>
      </c>
    </row>
    <row r="35" spans="2:19" ht="16.5" thickBot="1" x14ac:dyDescent="0.3">
      <c r="B35" s="59" t="s">
        <v>89</v>
      </c>
      <c r="C35" s="40">
        <v>1204090.43</v>
      </c>
      <c r="D35" s="42">
        <v>1377</v>
      </c>
      <c r="E35" s="42">
        <v>259</v>
      </c>
      <c r="F35" s="42">
        <v>304</v>
      </c>
      <c r="G35" s="42">
        <v>261</v>
      </c>
      <c r="H35" s="41">
        <v>192</v>
      </c>
      <c r="I35" s="41">
        <v>147</v>
      </c>
      <c r="J35" s="41">
        <v>65</v>
      </c>
      <c r="K35" s="41">
        <v>46</v>
      </c>
      <c r="L35" s="41">
        <v>34</v>
      </c>
      <c r="M35" s="41">
        <v>23</v>
      </c>
      <c r="N35" s="41">
        <v>14</v>
      </c>
      <c r="O35" s="43">
        <v>16</v>
      </c>
      <c r="P35" s="44" t="s">
        <v>179</v>
      </c>
      <c r="Q35" s="44" t="s">
        <v>179</v>
      </c>
      <c r="R35" s="45" t="s">
        <v>179</v>
      </c>
      <c r="S35" s="152"/>
    </row>
    <row r="36" spans="2:19" ht="16.5" thickBot="1" x14ac:dyDescent="0.3">
      <c r="B36" s="64" t="s">
        <v>92</v>
      </c>
      <c r="C36" s="65">
        <f t="shared" ref="C36:O36" si="3">SUM(C34:C35)</f>
        <v>14428380</v>
      </c>
      <c r="D36" s="66">
        <f t="shared" si="3"/>
        <v>18253</v>
      </c>
      <c r="E36" s="66">
        <f t="shared" si="3"/>
        <v>1054</v>
      </c>
      <c r="F36" s="66">
        <f t="shared" si="3"/>
        <v>2367</v>
      </c>
      <c r="G36" s="66">
        <f t="shared" si="3"/>
        <v>3092</v>
      </c>
      <c r="H36" s="66">
        <f t="shared" si="3"/>
        <v>3360</v>
      </c>
      <c r="I36" s="66">
        <f t="shared" si="3"/>
        <v>2746</v>
      </c>
      <c r="J36" s="66">
        <f t="shared" si="3"/>
        <v>1615</v>
      </c>
      <c r="K36" s="66">
        <f t="shared" si="3"/>
        <v>1008</v>
      </c>
      <c r="L36" s="66">
        <f t="shared" si="3"/>
        <v>854</v>
      </c>
      <c r="M36" s="66">
        <f t="shared" si="3"/>
        <v>679</v>
      </c>
      <c r="N36" s="66">
        <f t="shared" si="3"/>
        <v>546</v>
      </c>
      <c r="O36" s="66">
        <f t="shared" si="3"/>
        <v>432</v>
      </c>
      <c r="P36" s="66" t="s">
        <v>189</v>
      </c>
      <c r="Q36" s="66" t="s">
        <v>190</v>
      </c>
      <c r="R36" s="66" t="s">
        <v>191</v>
      </c>
      <c r="S36" s="153"/>
    </row>
    <row r="37" spans="2:19" ht="30" thickTop="1" thickBot="1" x14ac:dyDescent="0.3">
      <c r="B37" s="60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1"/>
    </row>
    <row r="38" spans="2:19" ht="16.5" thickTop="1" thickBot="1" x14ac:dyDescent="0.3"/>
    <row r="39" spans="2:19" ht="19.5" thickTop="1" thickBot="1" x14ac:dyDescent="0.3">
      <c r="B39" s="55" t="s">
        <v>156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</row>
    <row r="40" spans="2:19" ht="63.75" thickBot="1" x14ac:dyDescent="0.3">
      <c r="B40" s="69" t="s">
        <v>159</v>
      </c>
      <c r="C40" s="53" t="s">
        <v>0</v>
      </c>
      <c r="D40" s="54" t="s">
        <v>1</v>
      </c>
      <c r="E40" s="54" t="s">
        <v>79</v>
      </c>
      <c r="F40" s="53" t="s">
        <v>144</v>
      </c>
      <c r="G40" s="53" t="s">
        <v>145</v>
      </c>
      <c r="H40" s="53" t="s">
        <v>146</v>
      </c>
      <c r="I40" s="53" t="s">
        <v>147</v>
      </c>
      <c r="J40" s="53" t="s">
        <v>148</v>
      </c>
      <c r="K40" s="53" t="s">
        <v>149</v>
      </c>
      <c r="L40" s="53" t="s">
        <v>150</v>
      </c>
      <c r="M40" s="53" t="s">
        <v>151</v>
      </c>
      <c r="N40" s="53" t="s">
        <v>152</v>
      </c>
      <c r="O40" s="53" t="s">
        <v>153</v>
      </c>
      <c r="P40" s="53" t="s">
        <v>154</v>
      </c>
      <c r="Q40" s="53" t="s">
        <v>155</v>
      </c>
      <c r="R40" s="54" t="s">
        <v>2</v>
      </c>
      <c r="S40" s="70" t="s">
        <v>88</v>
      </c>
    </row>
    <row r="41" spans="2:19" ht="16.5" thickBot="1" x14ac:dyDescent="0.3">
      <c r="B41" s="59" t="s">
        <v>80</v>
      </c>
      <c r="C41" s="46">
        <v>10460750.98</v>
      </c>
      <c r="D41" s="47">
        <v>16765</v>
      </c>
      <c r="E41" s="47">
        <v>776</v>
      </c>
      <c r="F41" s="47">
        <v>2052</v>
      </c>
      <c r="G41" s="47">
        <v>2748</v>
      </c>
      <c r="H41" s="48">
        <v>3157</v>
      </c>
      <c r="I41" s="49">
        <v>2654</v>
      </c>
      <c r="J41" s="49">
        <v>1533</v>
      </c>
      <c r="K41" s="49">
        <v>965</v>
      </c>
      <c r="L41" s="49">
        <v>807</v>
      </c>
      <c r="M41" s="49">
        <v>632</v>
      </c>
      <c r="N41" s="49">
        <v>539</v>
      </c>
      <c r="O41" s="49">
        <v>412</v>
      </c>
      <c r="P41" s="50">
        <v>297</v>
      </c>
      <c r="Q41" s="51">
        <v>135</v>
      </c>
      <c r="R41" s="52">
        <v>58</v>
      </c>
      <c r="S41" s="151">
        <v>1061</v>
      </c>
    </row>
    <row r="42" spans="2:19" ht="16.5" thickBot="1" x14ac:dyDescent="0.3">
      <c r="B42" s="59" t="s">
        <v>89</v>
      </c>
      <c r="C42" s="40">
        <v>981586.86</v>
      </c>
      <c r="D42" s="42">
        <v>1347</v>
      </c>
      <c r="E42" s="42">
        <v>261</v>
      </c>
      <c r="F42" s="42">
        <v>309</v>
      </c>
      <c r="G42" s="42">
        <v>246</v>
      </c>
      <c r="H42" s="41">
        <v>168</v>
      </c>
      <c r="I42" s="41">
        <v>159</v>
      </c>
      <c r="J42" s="41">
        <v>72</v>
      </c>
      <c r="K42" s="41">
        <v>45</v>
      </c>
      <c r="L42" s="41">
        <v>25</v>
      </c>
      <c r="M42" s="41">
        <v>19</v>
      </c>
      <c r="N42" s="41">
        <v>13</v>
      </c>
      <c r="O42" s="43">
        <v>16</v>
      </c>
      <c r="P42" s="44" t="s">
        <v>179</v>
      </c>
      <c r="Q42" s="44" t="s">
        <v>179</v>
      </c>
      <c r="R42" s="45" t="s">
        <v>179</v>
      </c>
      <c r="S42" s="152"/>
    </row>
    <row r="43" spans="2:19" ht="16.5" thickBot="1" x14ac:dyDescent="0.3">
      <c r="B43" s="64" t="s">
        <v>92</v>
      </c>
      <c r="C43" s="65">
        <f t="shared" ref="C43:O43" si="4">SUM(C41:C42)</f>
        <v>11442337.84</v>
      </c>
      <c r="D43" s="66">
        <f t="shared" si="4"/>
        <v>18112</v>
      </c>
      <c r="E43" s="66">
        <f t="shared" si="4"/>
        <v>1037</v>
      </c>
      <c r="F43" s="66">
        <f t="shared" si="4"/>
        <v>2361</v>
      </c>
      <c r="G43" s="66">
        <f t="shared" si="4"/>
        <v>2994</v>
      </c>
      <c r="H43" s="66">
        <f t="shared" si="4"/>
        <v>3325</v>
      </c>
      <c r="I43" s="66">
        <f t="shared" si="4"/>
        <v>2813</v>
      </c>
      <c r="J43" s="66">
        <f t="shared" si="4"/>
        <v>1605</v>
      </c>
      <c r="K43" s="66">
        <f t="shared" si="4"/>
        <v>1010</v>
      </c>
      <c r="L43" s="66">
        <f t="shared" si="4"/>
        <v>832</v>
      </c>
      <c r="M43" s="66">
        <f t="shared" si="4"/>
        <v>651</v>
      </c>
      <c r="N43" s="66">
        <f t="shared" si="4"/>
        <v>552</v>
      </c>
      <c r="O43" s="66">
        <f t="shared" si="4"/>
        <v>428</v>
      </c>
      <c r="P43" s="66" t="s">
        <v>192</v>
      </c>
      <c r="Q43" s="66" t="s">
        <v>193</v>
      </c>
      <c r="R43" s="66" t="s">
        <v>194</v>
      </c>
      <c r="S43" s="153"/>
    </row>
    <row r="44" spans="2:19" ht="30" thickTop="1" thickBot="1" x14ac:dyDescent="0.3">
      <c r="B44" s="60"/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1"/>
    </row>
    <row r="45" spans="2:19" ht="16.5" thickTop="1" thickBot="1" x14ac:dyDescent="0.3"/>
    <row r="46" spans="2:19" ht="19.5" thickTop="1" thickBot="1" x14ac:dyDescent="0.3">
      <c r="B46" s="55" t="s">
        <v>156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7"/>
    </row>
    <row r="47" spans="2:19" ht="63.75" thickBot="1" x14ac:dyDescent="0.3">
      <c r="B47" s="69" t="s">
        <v>160</v>
      </c>
      <c r="C47" s="53" t="s">
        <v>0</v>
      </c>
      <c r="D47" s="54" t="s">
        <v>1</v>
      </c>
      <c r="E47" s="54" t="s">
        <v>79</v>
      </c>
      <c r="F47" s="53" t="s">
        <v>144</v>
      </c>
      <c r="G47" s="53" t="s">
        <v>145</v>
      </c>
      <c r="H47" s="53" t="s">
        <v>146</v>
      </c>
      <c r="I47" s="53" t="s">
        <v>147</v>
      </c>
      <c r="J47" s="53" t="s">
        <v>148</v>
      </c>
      <c r="K47" s="53" t="s">
        <v>149</v>
      </c>
      <c r="L47" s="53" t="s">
        <v>150</v>
      </c>
      <c r="M47" s="53" t="s">
        <v>151</v>
      </c>
      <c r="N47" s="53" t="s">
        <v>152</v>
      </c>
      <c r="O47" s="53" t="s">
        <v>153</v>
      </c>
      <c r="P47" s="53" t="s">
        <v>154</v>
      </c>
      <c r="Q47" s="53" t="s">
        <v>155</v>
      </c>
      <c r="R47" s="54" t="s">
        <v>2</v>
      </c>
      <c r="S47" s="70" t="s">
        <v>88</v>
      </c>
    </row>
    <row r="48" spans="2:19" ht="16.5" thickBot="1" x14ac:dyDescent="0.3">
      <c r="B48" s="59" t="s">
        <v>80</v>
      </c>
      <c r="C48" s="46">
        <v>10833917.23</v>
      </c>
      <c r="D48" s="47">
        <v>16816</v>
      </c>
      <c r="E48" s="47">
        <v>760</v>
      </c>
      <c r="F48" s="47">
        <v>1977</v>
      </c>
      <c r="G48" s="47">
        <v>2701</v>
      </c>
      <c r="H48" s="48">
        <v>3121</v>
      </c>
      <c r="I48" s="49">
        <v>2668</v>
      </c>
      <c r="J48" s="49">
        <v>1627</v>
      </c>
      <c r="K48" s="49">
        <v>1003</v>
      </c>
      <c r="L48" s="49">
        <v>849</v>
      </c>
      <c r="M48" s="49">
        <v>648</v>
      </c>
      <c r="N48" s="49">
        <v>565</v>
      </c>
      <c r="O48" s="49">
        <v>433</v>
      </c>
      <c r="P48" s="50">
        <v>284</v>
      </c>
      <c r="Q48" s="51">
        <v>129</v>
      </c>
      <c r="R48" s="52">
        <v>51</v>
      </c>
      <c r="S48" s="151">
        <v>1053</v>
      </c>
    </row>
    <row r="49" spans="2:19" ht="16.5" thickBot="1" x14ac:dyDescent="0.3">
      <c r="B49" s="59" t="s">
        <v>89</v>
      </c>
      <c r="C49" s="40">
        <v>1063917.19</v>
      </c>
      <c r="D49" s="42">
        <v>1491</v>
      </c>
      <c r="E49" s="42">
        <v>262</v>
      </c>
      <c r="F49" s="42">
        <v>324</v>
      </c>
      <c r="G49" s="42">
        <v>239</v>
      </c>
      <c r="H49" s="41">
        <v>179</v>
      </c>
      <c r="I49" s="41">
        <v>169</v>
      </c>
      <c r="J49" s="41">
        <v>113</v>
      </c>
      <c r="K49" s="41">
        <v>67</v>
      </c>
      <c r="L49" s="41">
        <v>49</v>
      </c>
      <c r="M49" s="41">
        <v>27</v>
      </c>
      <c r="N49" s="41">
        <v>23</v>
      </c>
      <c r="O49" s="43">
        <v>21</v>
      </c>
      <c r="P49" s="44" t="s">
        <v>179</v>
      </c>
      <c r="Q49" s="44" t="s">
        <v>179</v>
      </c>
      <c r="R49" s="45" t="s">
        <v>179</v>
      </c>
      <c r="S49" s="152"/>
    </row>
    <row r="50" spans="2:19" ht="16.5" thickBot="1" x14ac:dyDescent="0.3">
      <c r="B50" s="64" t="s">
        <v>92</v>
      </c>
      <c r="C50" s="65">
        <f t="shared" ref="C50:O50" si="5">SUM(C48:C49)</f>
        <v>11897834.42</v>
      </c>
      <c r="D50" s="66">
        <f t="shared" si="5"/>
        <v>18307</v>
      </c>
      <c r="E50" s="66">
        <f t="shared" si="5"/>
        <v>1022</v>
      </c>
      <c r="F50" s="66">
        <f t="shared" si="5"/>
        <v>2301</v>
      </c>
      <c r="G50" s="66">
        <f t="shared" si="5"/>
        <v>2940</v>
      </c>
      <c r="H50" s="66">
        <f t="shared" si="5"/>
        <v>3300</v>
      </c>
      <c r="I50" s="66">
        <f t="shared" si="5"/>
        <v>2837</v>
      </c>
      <c r="J50" s="66">
        <f t="shared" si="5"/>
        <v>1740</v>
      </c>
      <c r="K50" s="66">
        <f t="shared" si="5"/>
        <v>1070</v>
      </c>
      <c r="L50" s="66">
        <f t="shared" si="5"/>
        <v>898</v>
      </c>
      <c r="M50" s="66">
        <f t="shared" si="5"/>
        <v>675</v>
      </c>
      <c r="N50" s="66">
        <f t="shared" si="5"/>
        <v>588</v>
      </c>
      <c r="O50" s="66">
        <f t="shared" si="5"/>
        <v>454</v>
      </c>
      <c r="P50" s="66" t="s">
        <v>195</v>
      </c>
      <c r="Q50" s="66" t="s">
        <v>196</v>
      </c>
      <c r="R50" s="66" t="s">
        <v>197</v>
      </c>
      <c r="S50" s="153"/>
    </row>
    <row r="51" spans="2:19" ht="30" thickTop="1" thickBot="1" x14ac:dyDescent="0.3">
      <c r="B51" s="60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1"/>
    </row>
    <row r="52" spans="2:19" ht="15.75" thickTop="1" x14ac:dyDescent="0.25"/>
    <row r="55" spans="2:19" ht="15.75" thickBot="1" x14ac:dyDescent="0.3"/>
    <row r="56" spans="2:19" ht="19.5" thickTop="1" thickBot="1" x14ac:dyDescent="0.3">
      <c r="B56" s="55" t="s">
        <v>156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</row>
    <row r="57" spans="2:19" ht="63.75" thickBot="1" x14ac:dyDescent="0.3">
      <c r="B57" s="69" t="s">
        <v>161</v>
      </c>
      <c r="C57" s="53" t="s">
        <v>0</v>
      </c>
      <c r="D57" s="54" t="s">
        <v>1</v>
      </c>
      <c r="E57" s="54" t="s">
        <v>79</v>
      </c>
      <c r="F57" s="53" t="s">
        <v>144</v>
      </c>
      <c r="G57" s="53" t="s">
        <v>145</v>
      </c>
      <c r="H57" s="53" t="s">
        <v>146</v>
      </c>
      <c r="I57" s="53" t="s">
        <v>147</v>
      </c>
      <c r="J57" s="53" t="s">
        <v>148</v>
      </c>
      <c r="K57" s="53" t="s">
        <v>149</v>
      </c>
      <c r="L57" s="53" t="s">
        <v>150</v>
      </c>
      <c r="M57" s="53" t="s">
        <v>151</v>
      </c>
      <c r="N57" s="53" t="s">
        <v>152</v>
      </c>
      <c r="O57" s="53" t="s">
        <v>153</v>
      </c>
      <c r="P57" s="53" t="s">
        <v>154</v>
      </c>
      <c r="Q57" s="53" t="s">
        <v>155</v>
      </c>
      <c r="R57" s="54" t="s">
        <v>2</v>
      </c>
      <c r="S57" s="70" t="s">
        <v>88</v>
      </c>
    </row>
    <row r="58" spans="2:19" ht="16.5" thickBot="1" x14ac:dyDescent="0.3">
      <c r="B58" s="59" t="s">
        <v>80</v>
      </c>
      <c r="C58" s="46">
        <v>13619724.560000001</v>
      </c>
      <c r="D58" s="47">
        <v>16602</v>
      </c>
      <c r="E58" s="47">
        <v>763</v>
      </c>
      <c r="F58" s="47">
        <v>1906</v>
      </c>
      <c r="G58" s="47">
        <v>2661</v>
      </c>
      <c r="H58" s="48">
        <v>3080</v>
      </c>
      <c r="I58" s="49">
        <v>2646</v>
      </c>
      <c r="J58" s="49">
        <v>1641</v>
      </c>
      <c r="K58" s="49">
        <v>1004</v>
      </c>
      <c r="L58" s="49">
        <v>825</v>
      </c>
      <c r="M58" s="49">
        <v>670</v>
      </c>
      <c r="N58" s="49">
        <v>542</v>
      </c>
      <c r="O58" s="49">
        <v>427</v>
      </c>
      <c r="P58" s="50">
        <v>266</v>
      </c>
      <c r="Q58" s="51">
        <v>123</v>
      </c>
      <c r="R58" s="52">
        <v>48</v>
      </c>
      <c r="S58" s="151">
        <v>1055</v>
      </c>
    </row>
    <row r="59" spans="2:19" ht="16.5" thickBot="1" x14ac:dyDescent="0.3">
      <c r="B59" s="59" t="s">
        <v>89</v>
      </c>
      <c r="C59" s="40">
        <v>1380700.72</v>
      </c>
      <c r="D59" s="42">
        <v>1539</v>
      </c>
      <c r="E59" s="42">
        <v>248</v>
      </c>
      <c r="F59" s="42">
        <v>331</v>
      </c>
      <c r="G59" s="42">
        <v>238</v>
      </c>
      <c r="H59" s="41">
        <v>203</v>
      </c>
      <c r="I59" s="41">
        <v>170</v>
      </c>
      <c r="J59" s="41">
        <v>127</v>
      </c>
      <c r="K59" s="41">
        <v>73</v>
      </c>
      <c r="L59" s="41">
        <v>52</v>
      </c>
      <c r="M59" s="41">
        <v>28</v>
      </c>
      <c r="N59" s="41">
        <v>27</v>
      </c>
      <c r="O59" s="43">
        <v>20</v>
      </c>
      <c r="P59" s="44">
        <v>15</v>
      </c>
      <c r="Q59" s="44" t="s">
        <v>179</v>
      </c>
      <c r="R59" s="45" t="s">
        <v>179</v>
      </c>
      <c r="S59" s="152"/>
    </row>
    <row r="60" spans="2:19" ht="16.5" thickBot="1" x14ac:dyDescent="0.3">
      <c r="B60" s="64" t="s">
        <v>92</v>
      </c>
      <c r="C60" s="65">
        <f t="shared" ref="C60:P60" si="6">SUM(C58:C59)</f>
        <v>15000425.280000001</v>
      </c>
      <c r="D60" s="66">
        <f t="shared" si="6"/>
        <v>18141</v>
      </c>
      <c r="E60" s="66">
        <f t="shared" si="6"/>
        <v>1011</v>
      </c>
      <c r="F60" s="66">
        <f t="shared" si="6"/>
        <v>2237</v>
      </c>
      <c r="G60" s="66">
        <f t="shared" si="6"/>
        <v>2899</v>
      </c>
      <c r="H60" s="66">
        <f t="shared" si="6"/>
        <v>3283</v>
      </c>
      <c r="I60" s="66">
        <f t="shared" si="6"/>
        <v>2816</v>
      </c>
      <c r="J60" s="66">
        <f t="shared" si="6"/>
        <v>1768</v>
      </c>
      <c r="K60" s="66">
        <f t="shared" si="6"/>
        <v>1077</v>
      </c>
      <c r="L60" s="66">
        <f t="shared" si="6"/>
        <v>877</v>
      </c>
      <c r="M60" s="66">
        <f t="shared" si="6"/>
        <v>698</v>
      </c>
      <c r="N60" s="66">
        <f t="shared" si="6"/>
        <v>569</v>
      </c>
      <c r="O60" s="66">
        <f t="shared" si="6"/>
        <v>447</v>
      </c>
      <c r="P60" s="66">
        <f t="shared" si="6"/>
        <v>281</v>
      </c>
      <c r="Q60" s="66" t="s">
        <v>198</v>
      </c>
      <c r="R60" s="66" t="s">
        <v>199</v>
      </c>
      <c r="S60" s="153"/>
    </row>
    <row r="61" spans="2:19" ht="30" thickTop="1" thickBot="1" x14ac:dyDescent="0.3">
      <c r="B61" s="60"/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1"/>
    </row>
    <row r="62" spans="2:19" ht="16.5" thickTop="1" thickBot="1" x14ac:dyDescent="0.3"/>
    <row r="63" spans="2:19" ht="19.5" thickTop="1" thickBot="1" x14ac:dyDescent="0.3">
      <c r="B63" s="55" t="s">
        <v>156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7"/>
    </row>
    <row r="64" spans="2:19" ht="63.75" thickBot="1" x14ac:dyDescent="0.3">
      <c r="B64" s="69" t="s">
        <v>162</v>
      </c>
      <c r="C64" s="53" t="s">
        <v>0</v>
      </c>
      <c r="D64" s="54" t="s">
        <v>1</v>
      </c>
      <c r="E64" s="54" t="s">
        <v>79</v>
      </c>
      <c r="F64" s="53" t="s">
        <v>144</v>
      </c>
      <c r="G64" s="53" t="s">
        <v>145</v>
      </c>
      <c r="H64" s="53" t="s">
        <v>146</v>
      </c>
      <c r="I64" s="53" t="s">
        <v>147</v>
      </c>
      <c r="J64" s="53" t="s">
        <v>148</v>
      </c>
      <c r="K64" s="53" t="s">
        <v>149</v>
      </c>
      <c r="L64" s="53" t="s">
        <v>150</v>
      </c>
      <c r="M64" s="53" t="s">
        <v>151</v>
      </c>
      <c r="N64" s="53" t="s">
        <v>152</v>
      </c>
      <c r="O64" s="53" t="s">
        <v>153</v>
      </c>
      <c r="P64" s="53" t="s">
        <v>154</v>
      </c>
      <c r="Q64" s="53" t="s">
        <v>155</v>
      </c>
      <c r="R64" s="54" t="s">
        <v>2</v>
      </c>
      <c r="S64" s="70" t="s">
        <v>88</v>
      </c>
    </row>
    <row r="65" spans="2:19" ht="16.5" thickBot="1" x14ac:dyDescent="0.3">
      <c r="B65" s="59" t="s">
        <v>80</v>
      </c>
      <c r="C65" s="46">
        <v>10542974.23</v>
      </c>
      <c r="D65" s="47">
        <v>16466</v>
      </c>
      <c r="E65" s="47">
        <v>821</v>
      </c>
      <c r="F65" s="47">
        <v>1832</v>
      </c>
      <c r="G65" s="47">
        <v>2649</v>
      </c>
      <c r="H65" s="48">
        <v>3053</v>
      </c>
      <c r="I65" s="49">
        <v>2650</v>
      </c>
      <c r="J65" s="49">
        <v>1588</v>
      </c>
      <c r="K65" s="49">
        <v>973</v>
      </c>
      <c r="L65" s="49">
        <v>828</v>
      </c>
      <c r="M65" s="49">
        <v>649</v>
      </c>
      <c r="N65" s="49">
        <v>567</v>
      </c>
      <c r="O65" s="49">
        <v>410</v>
      </c>
      <c r="P65" s="50">
        <v>273</v>
      </c>
      <c r="Q65" s="51">
        <v>132</v>
      </c>
      <c r="R65" s="52">
        <v>41</v>
      </c>
      <c r="S65" s="151">
        <v>1054</v>
      </c>
    </row>
    <row r="66" spans="2:19" ht="16.5" thickBot="1" x14ac:dyDescent="0.3">
      <c r="B66" s="59" t="s">
        <v>89</v>
      </c>
      <c r="C66" s="40">
        <v>1054967.18</v>
      </c>
      <c r="D66" s="42">
        <v>1494</v>
      </c>
      <c r="E66" s="42">
        <v>245</v>
      </c>
      <c r="F66" s="42">
        <v>324</v>
      </c>
      <c r="G66" s="42">
        <v>238</v>
      </c>
      <c r="H66" s="41">
        <v>204</v>
      </c>
      <c r="I66" s="41">
        <v>157</v>
      </c>
      <c r="J66" s="41">
        <v>112</v>
      </c>
      <c r="K66" s="41">
        <v>70</v>
      </c>
      <c r="L66" s="41">
        <v>54</v>
      </c>
      <c r="M66" s="41">
        <v>31</v>
      </c>
      <c r="N66" s="41">
        <v>25</v>
      </c>
      <c r="O66" s="43">
        <v>17</v>
      </c>
      <c r="P66" s="44">
        <v>11</v>
      </c>
      <c r="Q66" s="44" t="s">
        <v>179</v>
      </c>
      <c r="R66" s="45" t="s">
        <v>179</v>
      </c>
      <c r="S66" s="152"/>
    </row>
    <row r="67" spans="2:19" ht="16.5" thickBot="1" x14ac:dyDescent="0.3">
      <c r="B67" s="64" t="s">
        <v>92</v>
      </c>
      <c r="C67" s="65">
        <f t="shared" ref="C67:P67" si="7">SUM(C65:C66)</f>
        <v>11597941.41</v>
      </c>
      <c r="D67" s="66">
        <f t="shared" si="7"/>
        <v>17960</v>
      </c>
      <c r="E67" s="66">
        <f t="shared" si="7"/>
        <v>1066</v>
      </c>
      <c r="F67" s="66">
        <f t="shared" si="7"/>
        <v>2156</v>
      </c>
      <c r="G67" s="66">
        <f t="shared" si="7"/>
        <v>2887</v>
      </c>
      <c r="H67" s="66">
        <f t="shared" si="7"/>
        <v>3257</v>
      </c>
      <c r="I67" s="66">
        <f t="shared" si="7"/>
        <v>2807</v>
      </c>
      <c r="J67" s="66">
        <f t="shared" si="7"/>
        <v>1700</v>
      </c>
      <c r="K67" s="66">
        <f t="shared" si="7"/>
        <v>1043</v>
      </c>
      <c r="L67" s="66">
        <f t="shared" si="7"/>
        <v>882</v>
      </c>
      <c r="M67" s="66">
        <f t="shared" si="7"/>
        <v>680</v>
      </c>
      <c r="N67" s="66">
        <f t="shared" si="7"/>
        <v>592</v>
      </c>
      <c r="O67" s="66">
        <f t="shared" si="7"/>
        <v>427</v>
      </c>
      <c r="P67" s="66">
        <f t="shared" si="7"/>
        <v>284</v>
      </c>
      <c r="Q67" s="66" t="s">
        <v>201</v>
      </c>
      <c r="R67" s="66" t="s">
        <v>202</v>
      </c>
      <c r="S67" s="153"/>
    </row>
    <row r="68" spans="2:19" ht="30" thickTop="1" thickBot="1" x14ac:dyDescent="0.3">
      <c r="B68" s="38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39"/>
    </row>
    <row r="69" spans="2:19" ht="15.75" thickBot="1" x14ac:dyDescent="0.3"/>
    <row r="70" spans="2:19" ht="19.5" thickTop="1" thickBot="1" x14ac:dyDescent="0.3">
      <c r="B70" s="55" t="s">
        <v>156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7"/>
    </row>
    <row r="71" spans="2:19" ht="63.75" thickBot="1" x14ac:dyDescent="0.3">
      <c r="B71" s="69" t="s">
        <v>163</v>
      </c>
      <c r="C71" s="53" t="s">
        <v>0</v>
      </c>
      <c r="D71" s="54" t="s">
        <v>1</v>
      </c>
      <c r="E71" s="54" t="s">
        <v>79</v>
      </c>
      <c r="F71" s="53" t="s">
        <v>144</v>
      </c>
      <c r="G71" s="53" t="s">
        <v>145</v>
      </c>
      <c r="H71" s="53" t="s">
        <v>146</v>
      </c>
      <c r="I71" s="53" t="s">
        <v>147</v>
      </c>
      <c r="J71" s="53" t="s">
        <v>148</v>
      </c>
      <c r="K71" s="53" t="s">
        <v>149</v>
      </c>
      <c r="L71" s="53" t="s">
        <v>150</v>
      </c>
      <c r="M71" s="53" t="s">
        <v>151</v>
      </c>
      <c r="N71" s="53" t="s">
        <v>152</v>
      </c>
      <c r="O71" s="53" t="s">
        <v>153</v>
      </c>
      <c r="P71" s="53" t="s">
        <v>154</v>
      </c>
      <c r="Q71" s="53" t="s">
        <v>155</v>
      </c>
      <c r="R71" s="54" t="s">
        <v>2</v>
      </c>
      <c r="S71" s="70" t="s">
        <v>88</v>
      </c>
    </row>
    <row r="72" spans="2:19" ht="16.5" thickBot="1" x14ac:dyDescent="0.3">
      <c r="B72" s="59" t="s">
        <v>80</v>
      </c>
      <c r="C72" s="46">
        <v>9434048.8200000003</v>
      </c>
      <c r="D72" s="47">
        <v>15647</v>
      </c>
      <c r="E72" s="47">
        <v>811</v>
      </c>
      <c r="F72" s="47">
        <v>1742</v>
      </c>
      <c r="G72" s="47">
        <v>2570</v>
      </c>
      <c r="H72" s="48">
        <v>2936</v>
      </c>
      <c r="I72" s="49">
        <v>2486</v>
      </c>
      <c r="J72" s="49">
        <v>1419</v>
      </c>
      <c r="K72" s="49">
        <v>950</v>
      </c>
      <c r="L72" s="49">
        <v>773</v>
      </c>
      <c r="M72" s="49">
        <v>616</v>
      </c>
      <c r="N72" s="49">
        <v>528</v>
      </c>
      <c r="O72" s="49">
        <v>395</v>
      </c>
      <c r="P72" s="50">
        <v>261</v>
      </c>
      <c r="Q72" s="51">
        <v>117</v>
      </c>
      <c r="R72" s="52">
        <v>43</v>
      </c>
      <c r="S72" s="151">
        <v>1059</v>
      </c>
    </row>
    <row r="73" spans="2:19" ht="16.5" thickBot="1" x14ac:dyDescent="0.3">
      <c r="B73" s="59" t="s">
        <v>89</v>
      </c>
      <c r="C73" s="40">
        <v>1296354.78</v>
      </c>
      <c r="D73" s="42">
        <v>1523</v>
      </c>
      <c r="E73" s="42">
        <v>266</v>
      </c>
      <c r="F73" s="42">
        <v>356</v>
      </c>
      <c r="G73" s="42">
        <v>265</v>
      </c>
      <c r="H73" s="41">
        <v>219</v>
      </c>
      <c r="I73" s="41">
        <v>144</v>
      </c>
      <c r="J73" s="41">
        <v>84</v>
      </c>
      <c r="K73" s="41">
        <v>63</v>
      </c>
      <c r="L73" s="41">
        <v>44</v>
      </c>
      <c r="M73" s="41">
        <v>26</v>
      </c>
      <c r="N73" s="41">
        <v>23</v>
      </c>
      <c r="O73" s="43">
        <v>18</v>
      </c>
      <c r="P73" s="44" t="s">
        <v>179</v>
      </c>
      <c r="Q73" s="44" t="s">
        <v>179</v>
      </c>
      <c r="R73" s="45" t="s">
        <v>179</v>
      </c>
      <c r="S73" s="152"/>
    </row>
    <row r="74" spans="2:19" ht="16.5" thickBot="1" x14ac:dyDescent="0.3">
      <c r="B74" s="64" t="s">
        <v>92</v>
      </c>
      <c r="C74" s="65">
        <f t="shared" ref="C74:N74" si="8">SUM(C72:C73)</f>
        <v>10730403.6</v>
      </c>
      <c r="D74" s="66">
        <f t="shared" si="8"/>
        <v>17170</v>
      </c>
      <c r="E74" s="66">
        <f>SUM(E72:E73)</f>
        <v>1077</v>
      </c>
      <c r="F74" s="66">
        <f t="shared" si="8"/>
        <v>2098</v>
      </c>
      <c r="G74" s="66">
        <f t="shared" si="8"/>
        <v>2835</v>
      </c>
      <c r="H74" s="66">
        <f t="shared" si="8"/>
        <v>3155</v>
      </c>
      <c r="I74" s="66">
        <f t="shared" si="8"/>
        <v>2630</v>
      </c>
      <c r="J74" s="66">
        <f t="shared" si="8"/>
        <v>1503</v>
      </c>
      <c r="K74" s="66">
        <f t="shared" si="8"/>
        <v>1013</v>
      </c>
      <c r="L74" s="66">
        <f t="shared" si="8"/>
        <v>817</v>
      </c>
      <c r="M74" s="66">
        <f t="shared" si="8"/>
        <v>642</v>
      </c>
      <c r="N74" s="66">
        <f t="shared" si="8"/>
        <v>551</v>
      </c>
      <c r="O74" s="66">
        <f>SUM(O72:O73)</f>
        <v>413</v>
      </c>
      <c r="P74" s="66" t="s">
        <v>205</v>
      </c>
      <c r="Q74" s="66" t="s">
        <v>206</v>
      </c>
      <c r="R74" s="66" t="s">
        <v>207</v>
      </c>
      <c r="S74" s="153"/>
    </row>
    <row r="75" spans="2:19" ht="30" thickTop="1" thickBot="1" x14ac:dyDescent="0.3">
      <c r="B75" s="60"/>
      <c r="C75" s="67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1"/>
    </row>
    <row r="76" spans="2:19" ht="15.75" thickTop="1" x14ac:dyDescent="0.25"/>
    <row r="78" spans="2:19" ht="15.75" thickBot="1" x14ac:dyDescent="0.3"/>
    <row r="79" spans="2:19" ht="19.5" thickTop="1" thickBot="1" x14ac:dyDescent="0.3">
      <c r="B79" s="55" t="s">
        <v>156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7"/>
    </row>
    <row r="80" spans="2:19" ht="63.75" thickBot="1" x14ac:dyDescent="0.3">
      <c r="B80" s="69" t="s">
        <v>164</v>
      </c>
      <c r="C80" s="53" t="s">
        <v>0</v>
      </c>
      <c r="D80" s="54" t="s">
        <v>1</v>
      </c>
      <c r="E80" s="54" t="s">
        <v>79</v>
      </c>
      <c r="F80" s="53" t="s">
        <v>144</v>
      </c>
      <c r="G80" s="53" t="s">
        <v>145</v>
      </c>
      <c r="H80" s="53" t="s">
        <v>146</v>
      </c>
      <c r="I80" s="53" t="s">
        <v>147</v>
      </c>
      <c r="J80" s="53" t="s">
        <v>148</v>
      </c>
      <c r="K80" s="53" t="s">
        <v>149</v>
      </c>
      <c r="L80" s="53" t="s">
        <v>150</v>
      </c>
      <c r="M80" s="53" t="s">
        <v>151</v>
      </c>
      <c r="N80" s="53" t="s">
        <v>152</v>
      </c>
      <c r="O80" s="53" t="s">
        <v>153</v>
      </c>
      <c r="P80" s="53" t="s">
        <v>154</v>
      </c>
      <c r="Q80" s="53" t="s">
        <v>155</v>
      </c>
      <c r="R80" s="54" t="s">
        <v>2</v>
      </c>
      <c r="S80" s="70" t="s">
        <v>88</v>
      </c>
    </row>
    <row r="81" spans="2:19" ht="16.5" thickBot="1" x14ac:dyDescent="0.3">
      <c r="B81" s="59" t="s">
        <v>80</v>
      </c>
      <c r="C81" s="46"/>
      <c r="D81" s="47"/>
      <c r="E81" s="47"/>
      <c r="F81" s="47"/>
      <c r="G81" s="47"/>
      <c r="H81" s="48"/>
      <c r="I81" s="49"/>
      <c r="J81" s="49"/>
      <c r="K81" s="49"/>
      <c r="L81" s="49"/>
      <c r="M81" s="49"/>
      <c r="N81" s="49"/>
      <c r="O81" s="49"/>
      <c r="P81" s="50"/>
      <c r="Q81" s="51"/>
      <c r="R81" s="52"/>
      <c r="S81" s="151"/>
    </row>
    <row r="82" spans="2:19" ht="16.5" thickBot="1" x14ac:dyDescent="0.3">
      <c r="B82" s="59" t="s">
        <v>89</v>
      </c>
      <c r="C82" s="40"/>
      <c r="D82" s="42"/>
      <c r="E82" s="42"/>
      <c r="F82" s="42"/>
      <c r="G82" s="42"/>
      <c r="H82" s="41"/>
      <c r="I82" s="41"/>
      <c r="J82" s="41"/>
      <c r="K82" s="41"/>
      <c r="L82" s="41"/>
      <c r="M82" s="41"/>
      <c r="N82" s="41"/>
      <c r="O82" s="43"/>
      <c r="P82" s="44"/>
      <c r="Q82" s="44"/>
      <c r="R82" s="45"/>
      <c r="S82" s="152"/>
    </row>
    <row r="83" spans="2:19" ht="16.5" thickBot="1" x14ac:dyDescent="0.3">
      <c r="B83" s="64" t="s">
        <v>92</v>
      </c>
      <c r="C83" s="65">
        <f t="shared" ref="C83:O83" si="9">SUM(C81:C82)</f>
        <v>0</v>
      </c>
      <c r="D83" s="66">
        <f t="shared" si="9"/>
        <v>0</v>
      </c>
      <c r="E83" s="66">
        <f t="shared" si="9"/>
        <v>0</v>
      </c>
      <c r="F83" s="66">
        <f t="shared" si="9"/>
        <v>0</v>
      </c>
      <c r="G83" s="66">
        <f t="shared" si="9"/>
        <v>0</v>
      </c>
      <c r="H83" s="66">
        <f t="shared" si="9"/>
        <v>0</v>
      </c>
      <c r="I83" s="66">
        <f t="shared" si="9"/>
        <v>0</v>
      </c>
      <c r="J83" s="66">
        <f t="shared" si="9"/>
        <v>0</v>
      </c>
      <c r="K83" s="66">
        <f t="shared" si="9"/>
        <v>0</v>
      </c>
      <c r="L83" s="66">
        <f t="shared" si="9"/>
        <v>0</v>
      </c>
      <c r="M83" s="66">
        <f t="shared" si="9"/>
        <v>0</v>
      </c>
      <c r="N83" s="66">
        <f t="shared" si="9"/>
        <v>0</v>
      </c>
      <c r="O83" s="66">
        <f t="shared" si="9"/>
        <v>0</v>
      </c>
      <c r="P83" s="66"/>
      <c r="Q83" s="66"/>
      <c r="R83" s="66"/>
      <c r="S83" s="153"/>
    </row>
    <row r="84" spans="2:19" ht="30" thickTop="1" thickBot="1" x14ac:dyDescent="0.3">
      <c r="B84" s="60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1"/>
    </row>
    <row r="85" spans="2:19" ht="16.5" thickTop="1" thickBot="1" x14ac:dyDescent="0.3"/>
    <row r="86" spans="2:19" ht="19.5" thickTop="1" thickBot="1" x14ac:dyDescent="0.3">
      <c r="B86" s="55" t="s">
        <v>156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7"/>
    </row>
    <row r="87" spans="2:19" ht="63.75" thickBot="1" x14ac:dyDescent="0.3">
      <c r="B87" s="69" t="s">
        <v>165</v>
      </c>
      <c r="C87" s="53" t="s">
        <v>0</v>
      </c>
      <c r="D87" s="54" t="s">
        <v>1</v>
      </c>
      <c r="E87" s="54" t="s">
        <v>79</v>
      </c>
      <c r="F87" s="53" t="s">
        <v>144</v>
      </c>
      <c r="G87" s="53" t="s">
        <v>145</v>
      </c>
      <c r="H87" s="53" t="s">
        <v>146</v>
      </c>
      <c r="I87" s="53" t="s">
        <v>147</v>
      </c>
      <c r="J87" s="53" t="s">
        <v>148</v>
      </c>
      <c r="K87" s="53" t="s">
        <v>149</v>
      </c>
      <c r="L87" s="53" t="s">
        <v>150</v>
      </c>
      <c r="M87" s="53" t="s">
        <v>151</v>
      </c>
      <c r="N87" s="53" t="s">
        <v>152</v>
      </c>
      <c r="O87" s="53" t="s">
        <v>153</v>
      </c>
      <c r="P87" s="53" t="s">
        <v>154</v>
      </c>
      <c r="Q87" s="53" t="s">
        <v>155</v>
      </c>
      <c r="R87" s="54" t="s">
        <v>2</v>
      </c>
      <c r="S87" s="70" t="s">
        <v>88</v>
      </c>
    </row>
    <row r="88" spans="2:19" ht="16.5" thickBot="1" x14ac:dyDescent="0.3">
      <c r="B88" s="59" t="s">
        <v>80</v>
      </c>
      <c r="C88" s="46"/>
      <c r="D88" s="47"/>
      <c r="E88" s="47"/>
      <c r="F88" s="47"/>
      <c r="G88" s="47"/>
      <c r="H88" s="48"/>
      <c r="I88" s="49"/>
      <c r="J88" s="49"/>
      <c r="K88" s="49"/>
      <c r="L88" s="49"/>
      <c r="M88" s="49"/>
      <c r="N88" s="49"/>
      <c r="O88" s="49"/>
      <c r="P88" s="50"/>
      <c r="Q88" s="51"/>
      <c r="R88" s="52"/>
      <c r="S88" s="151"/>
    </row>
    <row r="89" spans="2:19" ht="16.5" thickBot="1" x14ac:dyDescent="0.3">
      <c r="B89" s="59" t="s">
        <v>89</v>
      </c>
      <c r="C89" s="40"/>
      <c r="D89" s="42"/>
      <c r="E89" s="42"/>
      <c r="F89" s="42"/>
      <c r="G89" s="42"/>
      <c r="H89" s="41"/>
      <c r="I89" s="41"/>
      <c r="J89" s="41"/>
      <c r="K89" s="41"/>
      <c r="L89" s="41"/>
      <c r="M89" s="41"/>
      <c r="N89" s="41"/>
      <c r="O89" s="43"/>
      <c r="P89" s="44"/>
      <c r="Q89" s="44"/>
      <c r="R89" s="45"/>
      <c r="S89" s="152"/>
    </row>
    <row r="90" spans="2:19" ht="16.5" thickBot="1" x14ac:dyDescent="0.3">
      <c r="B90" s="64" t="s">
        <v>92</v>
      </c>
      <c r="C90" s="65">
        <f t="shared" ref="C90:O90" si="10">SUM(C88:C89)</f>
        <v>0</v>
      </c>
      <c r="D90" s="66">
        <f t="shared" si="10"/>
        <v>0</v>
      </c>
      <c r="E90" s="66">
        <f t="shared" si="10"/>
        <v>0</v>
      </c>
      <c r="F90" s="66">
        <f t="shared" si="10"/>
        <v>0</v>
      </c>
      <c r="G90" s="66">
        <f t="shared" si="10"/>
        <v>0</v>
      </c>
      <c r="H90" s="66">
        <f t="shared" si="10"/>
        <v>0</v>
      </c>
      <c r="I90" s="66">
        <f t="shared" si="10"/>
        <v>0</v>
      </c>
      <c r="J90" s="66">
        <f t="shared" si="10"/>
        <v>0</v>
      </c>
      <c r="K90" s="66">
        <f t="shared" si="10"/>
        <v>0</v>
      </c>
      <c r="L90" s="66">
        <f t="shared" si="10"/>
        <v>0</v>
      </c>
      <c r="M90" s="66">
        <f t="shared" si="10"/>
        <v>0</v>
      </c>
      <c r="N90" s="66">
        <f t="shared" si="10"/>
        <v>0</v>
      </c>
      <c r="O90" s="66">
        <f t="shared" si="10"/>
        <v>0</v>
      </c>
      <c r="P90" s="66"/>
      <c r="Q90" s="66"/>
      <c r="R90" s="66"/>
      <c r="S90" s="153"/>
    </row>
    <row r="91" spans="2:19" ht="30" thickTop="1" thickBot="1" x14ac:dyDescent="0.3">
      <c r="B91" s="60"/>
      <c r="C91" s="6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1"/>
    </row>
    <row r="92" spans="2:19" ht="16.5" thickTop="1" thickBot="1" x14ac:dyDescent="0.3"/>
    <row r="93" spans="2:19" ht="19.5" thickTop="1" thickBot="1" x14ac:dyDescent="0.3">
      <c r="B93" s="55" t="s">
        <v>156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7"/>
    </row>
    <row r="94" spans="2:19" ht="63.75" thickBot="1" x14ac:dyDescent="0.3">
      <c r="B94" s="69" t="s">
        <v>166</v>
      </c>
      <c r="C94" s="53" t="s">
        <v>0</v>
      </c>
      <c r="D94" s="54" t="s">
        <v>1</v>
      </c>
      <c r="E94" s="54" t="s">
        <v>79</v>
      </c>
      <c r="F94" s="53" t="s">
        <v>144</v>
      </c>
      <c r="G94" s="53" t="s">
        <v>145</v>
      </c>
      <c r="H94" s="53" t="s">
        <v>146</v>
      </c>
      <c r="I94" s="53" t="s">
        <v>147</v>
      </c>
      <c r="J94" s="53" t="s">
        <v>148</v>
      </c>
      <c r="K94" s="53" t="s">
        <v>149</v>
      </c>
      <c r="L94" s="53" t="s">
        <v>150</v>
      </c>
      <c r="M94" s="53" t="s">
        <v>151</v>
      </c>
      <c r="N94" s="53" t="s">
        <v>152</v>
      </c>
      <c r="O94" s="53" t="s">
        <v>153</v>
      </c>
      <c r="P94" s="53" t="s">
        <v>154</v>
      </c>
      <c r="Q94" s="53" t="s">
        <v>155</v>
      </c>
      <c r="R94" s="54" t="s">
        <v>2</v>
      </c>
      <c r="S94" s="70" t="s">
        <v>88</v>
      </c>
    </row>
    <row r="95" spans="2:19" ht="16.5" thickBot="1" x14ac:dyDescent="0.3">
      <c r="B95" s="59" t="s">
        <v>80</v>
      </c>
      <c r="C95" s="46"/>
      <c r="D95" s="47"/>
      <c r="E95" s="47"/>
      <c r="F95" s="47"/>
      <c r="G95" s="47"/>
      <c r="H95" s="48"/>
      <c r="I95" s="49"/>
      <c r="J95" s="49"/>
      <c r="K95" s="49"/>
      <c r="L95" s="49"/>
      <c r="M95" s="49"/>
      <c r="N95" s="49"/>
      <c r="O95" s="49"/>
      <c r="P95" s="50"/>
      <c r="Q95" s="51"/>
      <c r="R95" s="52"/>
      <c r="S95" s="151"/>
    </row>
    <row r="96" spans="2:19" ht="16.5" thickBot="1" x14ac:dyDescent="0.3">
      <c r="B96" s="59" t="s">
        <v>89</v>
      </c>
      <c r="C96" s="40"/>
      <c r="D96" s="42"/>
      <c r="E96" s="42"/>
      <c r="F96" s="42"/>
      <c r="G96" s="42"/>
      <c r="H96" s="41"/>
      <c r="I96" s="41"/>
      <c r="J96" s="41"/>
      <c r="K96" s="41"/>
      <c r="L96" s="41"/>
      <c r="M96" s="41"/>
      <c r="N96" s="41"/>
      <c r="O96" s="43"/>
      <c r="P96" s="44"/>
      <c r="Q96" s="44"/>
      <c r="R96" s="45"/>
      <c r="S96" s="152"/>
    </row>
    <row r="97" spans="2:19" ht="16.5" thickBot="1" x14ac:dyDescent="0.3">
      <c r="B97" s="64" t="s">
        <v>92</v>
      </c>
      <c r="C97" s="65">
        <f t="shared" ref="C97:O97" si="11">SUM(C95:C96)</f>
        <v>0</v>
      </c>
      <c r="D97" s="66">
        <f t="shared" si="11"/>
        <v>0</v>
      </c>
      <c r="E97" s="66">
        <f t="shared" si="11"/>
        <v>0</v>
      </c>
      <c r="F97" s="66">
        <f t="shared" si="11"/>
        <v>0</v>
      </c>
      <c r="G97" s="66">
        <f t="shared" si="11"/>
        <v>0</v>
      </c>
      <c r="H97" s="66">
        <f t="shared" si="11"/>
        <v>0</v>
      </c>
      <c r="I97" s="66">
        <f t="shared" si="11"/>
        <v>0</v>
      </c>
      <c r="J97" s="66">
        <f t="shared" si="11"/>
        <v>0</v>
      </c>
      <c r="K97" s="66">
        <f t="shared" si="11"/>
        <v>0</v>
      </c>
      <c r="L97" s="66">
        <f t="shared" si="11"/>
        <v>0</v>
      </c>
      <c r="M97" s="66">
        <f t="shared" si="11"/>
        <v>0</v>
      </c>
      <c r="N97" s="66">
        <f t="shared" si="11"/>
        <v>0</v>
      </c>
      <c r="O97" s="66">
        <f t="shared" si="11"/>
        <v>0</v>
      </c>
      <c r="P97" s="66"/>
      <c r="Q97" s="66"/>
      <c r="R97" s="66"/>
      <c r="S97" s="153"/>
    </row>
    <row r="98" spans="2:19" ht="30" thickTop="1" thickBot="1" x14ac:dyDescent="0.3">
      <c r="B98" s="60"/>
      <c r="C98" s="67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1"/>
    </row>
    <row r="99" spans="2:19" ht="15.75" thickTop="1" x14ac:dyDescent="0.25"/>
  </sheetData>
  <sheetProtection algorithmName="SHA-512" hashValue="O1iI1MAShjSyg8ZTHl/3nop/LJSzMG9I8DY2AnBmmlL1Ur4reLWVtoDSw2r0Ae4q7KNSuWMAxGQ3I09kGlXOJw==" saltValue="Y/gZzj7pfHauNnYatzl+HA==" spinCount="100000" sheet="1" objects="1" scenarios="1" selectLockedCells="1" selectUnlockedCells="1"/>
  <mergeCells count="19">
    <mergeCell ref="S88:S90"/>
    <mergeCell ref="S95:S97"/>
    <mergeCell ref="S41:S43"/>
    <mergeCell ref="S48:S50"/>
    <mergeCell ref="S58:S60"/>
    <mergeCell ref="S65:S67"/>
    <mergeCell ref="S72:S74"/>
    <mergeCell ref="S20:S22"/>
    <mergeCell ref="S27:S29"/>
    <mergeCell ref="S34:S36"/>
    <mergeCell ref="S81:S83"/>
    <mergeCell ref="C1:T1"/>
    <mergeCell ref="C2:S2"/>
    <mergeCell ref="C3:S3"/>
    <mergeCell ref="C4:S4"/>
    <mergeCell ref="C5:R5"/>
    <mergeCell ref="C6:R6"/>
    <mergeCell ref="S13:S15"/>
    <mergeCell ref="B8:S9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5" topLeftCell="A36" activePane="bottomLeft" state="frozen"/>
      <selection pane="bottomLeft" activeCell="L65" sqref="L6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204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32</v>
      </c>
      <c r="D9" s="126">
        <v>19</v>
      </c>
      <c r="E9" s="126">
        <v>3</v>
      </c>
      <c r="F9" s="126">
        <v>16</v>
      </c>
      <c r="G9" s="127">
        <f>E9/D9</f>
        <v>0.15789473684210525</v>
      </c>
      <c r="H9" s="128">
        <f t="shared" ref="H9:H72" si="0">F9/D9</f>
        <v>0.84210526315789469</v>
      </c>
      <c r="I9" s="87">
        <v>277</v>
      </c>
    </row>
    <row r="10" spans="2:9" ht="16.5" thickBot="1" x14ac:dyDescent="0.3">
      <c r="B10" s="85" t="s">
        <v>108</v>
      </c>
      <c r="C10" s="129">
        <v>4</v>
      </c>
      <c r="D10" s="130">
        <v>2</v>
      </c>
      <c r="E10" s="130">
        <v>1</v>
      </c>
      <c r="F10" s="130">
        <v>1</v>
      </c>
      <c r="G10" s="131">
        <f t="shared" ref="G10:G72" si="1">E10/D10</f>
        <v>0.5</v>
      </c>
      <c r="H10" s="132">
        <f t="shared" si="0"/>
        <v>0.5</v>
      </c>
      <c r="I10" s="86">
        <v>24</v>
      </c>
    </row>
    <row r="11" spans="2:9" ht="16.5" thickBot="1" x14ac:dyDescent="0.3">
      <c r="B11" s="85" t="s">
        <v>109</v>
      </c>
      <c r="C11" s="129">
        <v>65</v>
      </c>
      <c r="D11" s="130">
        <v>43</v>
      </c>
      <c r="E11" s="130">
        <v>2</v>
      </c>
      <c r="F11" s="130">
        <v>41</v>
      </c>
      <c r="G11" s="133">
        <f>E11/D11</f>
        <v>4.6511627906976744E-2</v>
      </c>
      <c r="H11" s="132">
        <f t="shared" si="0"/>
        <v>0.95348837209302328</v>
      </c>
      <c r="I11" s="86">
        <v>346</v>
      </c>
    </row>
    <row r="12" spans="2:9" ht="16.5" thickBot="1" x14ac:dyDescent="0.3">
      <c r="B12" s="85" t="s">
        <v>110</v>
      </c>
      <c r="C12" s="129">
        <v>3</v>
      </c>
      <c r="D12" s="130">
        <v>3</v>
      </c>
      <c r="E12" s="130">
        <v>1</v>
      </c>
      <c r="F12" s="130">
        <v>2</v>
      </c>
      <c r="G12" s="133">
        <f t="shared" si="1"/>
        <v>0.33333333333333331</v>
      </c>
      <c r="H12" s="132">
        <f t="shared" si="0"/>
        <v>0.66666666666666663</v>
      </c>
      <c r="I12" s="86">
        <v>4</v>
      </c>
    </row>
    <row r="13" spans="2:9" ht="16.5" thickBot="1" x14ac:dyDescent="0.3">
      <c r="B13" s="85" t="s">
        <v>111</v>
      </c>
      <c r="C13" s="129">
        <v>26</v>
      </c>
      <c r="D13" s="130">
        <v>15</v>
      </c>
      <c r="E13" s="130">
        <v>0</v>
      </c>
      <c r="F13" s="130">
        <v>15</v>
      </c>
      <c r="G13" s="133">
        <f t="shared" si="1"/>
        <v>0</v>
      </c>
      <c r="H13" s="132">
        <f t="shared" si="0"/>
        <v>1</v>
      </c>
      <c r="I13" s="86">
        <v>281</v>
      </c>
    </row>
    <row r="14" spans="2:9" ht="16.5" thickBot="1" x14ac:dyDescent="0.3">
      <c r="B14" s="85" t="s">
        <v>112</v>
      </c>
      <c r="C14" s="142">
        <v>7</v>
      </c>
      <c r="D14" s="130">
        <v>4</v>
      </c>
      <c r="E14" s="130">
        <v>0</v>
      </c>
      <c r="F14" s="130">
        <v>4</v>
      </c>
      <c r="G14" s="133">
        <f t="shared" si="1"/>
        <v>0</v>
      </c>
      <c r="H14" s="132">
        <f t="shared" si="0"/>
        <v>1</v>
      </c>
      <c r="I14" s="86">
        <v>65</v>
      </c>
    </row>
    <row r="15" spans="2:9" ht="16.5" thickBot="1" x14ac:dyDescent="0.3">
      <c r="B15" s="85" t="s">
        <v>113</v>
      </c>
      <c r="C15" s="142">
        <v>4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36</v>
      </c>
    </row>
    <row r="16" spans="2:9" ht="16.5" thickBot="1" x14ac:dyDescent="0.3">
      <c r="B16" s="85" t="s">
        <v>114</v>
      </c>
      <c r="C16" s="142">
        <v>42</v>
      </c>
      <c r="D16" s="130">
        <v>26</v>
      </c>
      <c r="E16" s="130">
        <v>2</v>
      </c>
      <c r="F16" s="130">
        <v>24</v>
      </c>
      <c r="G16" s="133">
        <f t="shared" si="1"/>
        <v>7.6923076923076927E-2</v>
      </c>
      <c r="H16" s="132">
        <f t="shared" si="0"/>
        <v>0.92307692307692313</v>
      </c>
      <c r="I16" s="86">
        <v>344</v>
      </c>
    </row>
    <row r="17" spans="2:9" ht="16.5" thickBot="1" x14ac:dyDescent="0.3">
      <c r="B17" s="85" t="s">
        <v>115</v>
      </c>
      <c r="C17" s="142">
        <v>196</v>
      </c>
      <c r="D17" s="143">
        <v>148</v>
      </c>
      <c r="E17" s="130">
        <v>30</v>
      </c>
      <c r="F17" s="130">
        <v>118</v>
      </c>
      <c r="G17" s="133">
        <f t="shared" si="1"/>
        <v>0.20270270270270271</v>
      </c>
      <c r="H17" s="132">
        <f t="shared" si="0"/>
        <v>0.79729729729729726</v>
      </c>
      <c r="I17" s="86">
        <v>1248</v>
      </c>
    </row>
    <row r="18" spans="2:9" ht="16.5" thickBot="1" x14ac:dyDescent="0.3">
      <c r="B18" s="85" t="s">
        <v>27</v>
      </c>
      <c r="C18" s="142">
        <v>77</v>
      </c>
      <c r="D18" s="143">
        <v>58</v>
      </c>
      <c r="E18" s="130">
        <v>7</v>
      </c>
      <c r="F18" s="130">
        <v>51</v>
      </c>
      <c r="G18" s="133">
        <f>E18/D18</f>
        <v>0.1206896551724138</v>
      </c>
      <c r="H18" s="132">
        <f>F18/D18</f>
        <v>0.87931034482758619</v>
      </c>
      <c r="I18" s="86">
        <v>542</v>
      </c>
    </row>
    <row r="19" spans="2:9" ht="16.5" thickBot="1" x14ac:dyDescent="0.3">
      <c r="B19" s="85" t="s">
        <v>13</v>
      </c>
      <c r="C19" s="142">
        <v>2</v>
      </c>
      <c r="D19" s="143">
        <v>2</v>
      </c>
      <c r="E19" s="130">
        <v>0</v>
      </c>
      <c r="F19" s="130">
        <v>2</v>
      </c>
      <c r="G19" s="133">
        <f t="shared" ref="G19:G24" si="2">E19/D19</f>
        <v>0</v>
      </c>
      <c r="H19" s="132">
        <f t="shared" si="0"/>
        <v>1</v>
      </c>
      <c r="I19" s="86">
        <v>26</v>
      </c>
    </row>
    <row r="20" spans="2:9" ht="16.5" thickBot="1" x14ac:dyDescent="0.3">
      <c r="B20" s="85" t="s">
        <v>116</v>
      </c>
      <c r="C20" s="142">
        <v>1</v>
      </c>
      <c r="D20" s="143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12</v>
      </c>
    </row>
    <row r="21" spans="2:9" ht="16.5" thickBot="1" x14ac:dyDescent="0.3">
      <c r="B21" s="85" t="s">
        <v>117</v>
      </c>
      <c r="C21" s="142">
        <v>2</v>
      </c>
      <c r="D21" s="143">
        <v>1</v>
      </c>
      <c r="E21" s="130">
        <v>0</v>
      </c>
      <c r="F21" s="130">
        <v>1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3</v>
      </c>
      <c r="D22" s="143">
        <v>2</v>
      </c>
      <c r="E22" s="130">
        <v>0</v>
      </c>
      <c r="F22" s="130">
        <v>2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4</v>
      </c>
      <c r="D23" s="143">
        <v>1</v>
      </c>
      <c r="E23" s="130">
        <v>0</v>
      </c>
      <c r="F23" s="130">
        <v>1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19</v>
      </c>
      <c r="D24" s="143">
        <v>15</v>
      </c>
      <c r="E24" s="130">
        <v>1</v>
      </c>
      <c r="F24" s="130">
        <v>14</v>
      </c>
      <c r="G24" s="133">
        <f t="shared" si="2"/>
        <v>6.6666666666666666E-2</v>
      </c>
      <c r="H24" s="132">
        <f t="shared" si="0"/>
        <v>0.93333333333333335</v>
      </c>
      <c r="I24" s="86">
        <v>95</v>
      </c>
    </row>
    <row r="25" spans="2:9" ht="16.5" thickBot="1" x14ac:dyDescent="0.3">
      <c r="B25" s="85" t="s">
        <v>121</v>
      </c>
      <c r="C25" s="142">
        <v>327</v>
      </c>
      <c r="D25" s="143">
        <v>225</v>
      </c>
      <c r="E25" s="130">
        <v>41</v>
      </c>
      <c r="F25" s="130">
        <v>184</v>
      </c>
      <c r="G25" s="133">
        <f t="shared" si="1"/>
        <v>0.18222222222222223</v>
      </c>
      <c r="H25" s="132">
        <f t="shared" si="0"/>
        <v>0.81777777777777783</v>
      </c>
      <c r="I25" s="86">
        <v>2472</v>
      </c>
    </row>
    <row r="26" spans="2:9" ht="16.5" thickBot="1" x14ac:dyDescent="0.3">
      <c r="B26" s="85" t="s">
        <v>122</v>
      </c>
      <c r="C26" s="142">
        <v>1</v>
      </c>
      <c r="D26" s="143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42">
        <v>4</v>
      </c>
      <c r="D27" s="143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42">
        <v>8</v>
      </c>
      <c r="D28" s="143">
        <v>4</v>
      </c>
      <c r="E28" s="130">
        <v>0</v>
      </c>
      <c r="F28" s="130">
        <v>4</v>
      </c>
      <c r="G28" s="133">
        <f t="shared" si="1"/>
        <v>0</v>
      </c>
      <c r="H28" s="132">
        <f t="shared" si="0"/>
        <v>1</v>
      </c>
      <c r="I28" s="86">
        <v>90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180</v>
      </c>
    </row>
    <row r="30" spans="2:9" ht="16.5" thickBot="1" x14ac:dyDescent="0.3">
      <c r="B30" s="85" t="s">
        <v>50</v>
      </c>
      <c r="C30" s="142">
        <v>10</v>
      </c>
      <c r="D30" s="130">
        <v>7</v>
      </c>
      <c r="E30" s="130">
        <v>1</v>
      </c>
      <c r="F30" s="130">
        <v>6</v>
      </c>
      <c r="G30" s="133">
        <f t="shared" si="1"/>
        <v>0.14285714285714285</v>
      </c>
      <c r="H30" s="132">
        <f t="shared" si="0"/>
        <v>0.8571428571428571</v>
      </c>
      <c r="I30" s="86">
        <v>6</v>
      </c>
    </row>
    <row r="31" spans="2:9" ht="16.5" thickBot="1" x14ac:dyDescent="0.3">
      <c r="B31" s="85" t="s">
        <v>123</v>
      </c>
      <c r="C31" s="142">
        <v>34</v>
      </c>
      <c r="D31" s="130">
        <v>24</v>
      </c>
      <c r="E31" s="130">
        <v>6</v>
      </c>
      <c r="F31" s="130">
        <v>18</v>
      </c>
      <c r="G31" s="133">
        <f t="shared" si="1"/>
        <v>0.25</v>
      </c>
      <c r="H31" s="132">
        <f t="shared" si="0"/>
        <v>0.75</v>
      </c>
      <c r="I31" s="86">
        <v>272</v>
      </c>
    </row>
    <row r="32" spans="2:9" ht="16.5" thickBot="1" x14ac:dyDescent="0.3">
      <c r="B32" s="85" t="s">
        <v>5</v>
      </c>
      <c r="C32" s="142">
        <v>18</v>
      </c>
      <c r="D32" s="130">
        <v>9</v>
      </c>
      <c r="E32" s="130">
        <v>1</v>
      </c>
      <c r="F32" s="130">
        <v>8</v>
      </c>
      <c r="G32" s="133">
        <f t="shared" si="1"/>
        <v>0.1111111111111111</v>
      </c>
      <c r="H32" s="132">
        <f t="shared" si="0"/>
        <v>0.88888888888888884</v>
      </c>
      <c r="I32" s="86">
        <v>110</v>
      </c>
    </row>
    <row r="33" spans="2:9" ht="16.5" thickBot="1" x14ac:dyDescent="0.3">
      <c r="B33" s="85" t="s">
        <v>124</v>
      </c>
      <c r="C33" s="142">
        <v>1</v>
      </c>
      <c r="D33" s="130">
        <v>1</v>
      </c>
      <c r="E33" s="130">
        <v>0</v>
      </c>
      <c r="F33" s="130">
        <v>1</v>
      </c>
      <c r="G33" s="133">
        <f>E33/D33</f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42">
        <v>221</v>
      </c>
      <c r="D34" s="130">
        <v>154</v>
      </c>
      <c r="E34" s="130">
        <v>41</v>
      </c>
      <c r="F34" s="130">
        <v>113</v>
      </c>
      <c r="G34" s="133">
        <f t="shared" si="1"/>
        <v>0.26623376623376621</v>
      </c>
      <c r="H34" s="132">
        <f t="shared" si="0"/>
        <v>0.73376623376623373</v>
      </c>
      <c r="I34" s="86">
        <v>1292</v>
      </c>
    </row>
    <row r="35" spans="2:9" ht="16.5" thickBot="1" x14ac:dyDescent="0.3">
      <c r="B35" s="85" t="s">
        <v>126</v>
      </c>
      <c r="C35" s="142">
        <v>16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63</v>
      </c>
    </row>
    <row r="36" spans="2:9" ht="16.5" thickBot="1" x14ac:dyDescent="0.3">
      <c r="B36" s="85" t="s">
        <v>127</v>
      </c>
      <c r="C36" s="142">
        <v>145</v>
      </c>
      <c r="D36" s="130">
        <v>101</v>
      </c>
      <c r="E36" s="130">
        <v>20</v>
      </c>
      <c r="F36" s="130">
        <v>81</v>
      </c>
      <c r="G36" s="133">
        <f t="shared" si="1"/>
        <v>0.19801980198019803</v>
      </c>
      <c r="H36" s="132">
        <f t="shared" si="0"/>
        <v>0.80198019801980203</v>
      </c>
      <c r="I36" s="86">
        <v>1403</v>
      </c>
    </row>
    <row r="37" spans="2:9" ht="16.5" thickBot="1" x14ac:dyDescent="0.3">
      <c r="B37" s="85" t="s">
        <v>128</v>
      </c>
      <c r="C37" s="142">
        <v>28</v>
      </c>
      <c r="D37" s="130">
        <v>19</v>
      </c>
      <c r="E37" s="130">
        <v>5</v>
      </c>
      <c r="F37" s="130">
        <v>14</v>
      </c>
      <c r="G37" s="133">
        <f t="shared" si="1"/>
        <v>0.26315789473684209</v>
      </c>
      <c r="H37" s="132">
        <f t="shared" si="0"/>
        <v>0.73684210526315785</v>
      </c>
      <c r="I37" s="86">
        <v>118</v>
      </c>
    </row>
    <row r="38" spans="2:9" ht="16.5" thickBot="1" x14ac:dyDescent="0.3">
      <c r="B38" s="85" t="s">
        <v>129</v>
      </c>
      <c r="C38" s="142">
        <v>1</v>
      </c>
      <c r="D38" s="130">
        <v>1</v>
      </c>
      <c r="E38" s="130">
        <v>0</v>
      </c>
      <c r="F38" s="130">
        <v>1</v>
      </c>
      <c r="G38" s="133">
        <f t="shared" si="1"/>
        <v>0</v>
      </c>
      <c r="H38" s="132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142">
        <v>24</v>
      </c>
      <c r="D39" s="130">
        <v>13</v>
      </c>
      <c r="E39" s="130">
        <v>2</v>
      </c>
      <c r="F39" s="130">
        <v>11</v>
      </c>
      <c r="G39" s="133">
        <f t="shared" si="1"/>
        <v>0.15384615384615385</v>
      </c>
      <c r="H39" s="132">
        <f t="shared" si="0"/>
        <v>0.84615384615384615</v>
      </c>
      <c r="I39" s="86">
        <v>211</v>
      </c>
    </row>
    <row r="40" spans="2:9" ht="16.5" thickBot="1" x14ac:dyDescent="0.3">
      <c r="B40" s="85" t="s">
        <v>131</v>
      </c>
      <c r="C40" s="142">
        <v>43</v>
      </c>
      <c r="D40" s="130">
        <v>30</v>
      </c>
      <c r="E40" s="130">
        <v>3</v>
      </c>
      <c r="F40" s="130">
        <v>27</v>
      </c>
      <c r="G40" s="133">
        <f t="shared" si="1"/>
        <v>0.1</v>
      </c>
      <c r="H40" s="132">
        <f t="shared" si="0"/>
        <v>0.9</v>
      </c>
      <c r="I40" s="86">
        <v>162</v>
      </c>
    </row>
    <row r="41" spans="2:9" ht="16.5" thickBot="1" x14ac:dyDescent="0.3">
      <c r="B41" s="85" t="s">
        <v>132</v>
      </c>
      <c r="C41" s="142">
        <v>5</v>
      </c>
      <c r="D41" s="130">
        <v>3</v>
      </c>
      <c r="E41" s="130">
        <v>0</v>
      </c>
      <c r="F41" s="130">
        <v>3</v>
      </c>
      <c r="G41" s="133">
        <f t="shared" si="1"/>
        <v>0</v>
      </c>
      <c r="H41" s="132">
        <f t="shared" si="0"/>
        <v>1</v>
      </c>
      <c r="I41" s="86">
        <v>45</v>
      </c>
    </row>
    <row r="42" spans="2:9" ht="16.5" thickBot="1" x14ac:dyDescent="0.3">
      <c r="B42" s="85" t="s">
        <v>133</v>
      </c>
      <c r="C42" s="142">
        <v>10</v>
      </c>
      <c r="D42" s="130">
        <v>8</v>
      </c>
      <c r="E42" s="130">
        <v>3</v>
      </c>
      <c r="F42" s="130">
        <v>5</v>
      </c>
      <c r="G42" s="133">
        <f t="shared" si="1"/>
        <v>0.375</v>
      </c>
      <c r="H42" s="132">
        <f t="shared" si="0"/>
        <v>0.625</v>
      </c>
      <c r="I42" s="86">
        <v>104</v>
      </c>
    </row>
    <row r="43" spans="2:9" ht="16.5" thickBot="1" x14ac:dyDescent="0.3">
      <c r="B43" s="85" t="s">
        <v>134</v>
      </c>
      <c r="C43" s="142">
        <v>19</v>
      </c>
      <c r="D43" s="130">
        <v>15</v>
      </c>
      <c r="E43" s="130">
        <v>0</v>
      </c>
      <c r="F43" s="130">
        <v>15</v>
      </c>
      <c r="G43" s="133">
        <f t="shared" si="1"/>
        <v>0</v>
      </c>
      <c r="H43" s="132">
        <f t="shared" si="0"/>
        <v>1</v>
      </c>
      <c r="I43" s="86">
        <v>239</v>
      </c>
    </row>
    <row r="44" spans="2:9" ht="16.5" thickBot="1" x14ac:dyDescent="0.3">
      <c r="B44" s="85" t="s">
        <v>135</v>
      </c>
      <c r="C44" s="142">
        <v>131</v>
      </c>
      <c r="D44" s="130">
        <v>92</v>
      </c>
      <c r="E44" s="130">
        <v>30</v>
      </c>
      <c r="F44" s="130">
        <v>62</v>
      </c>
      <c r="G44" s="133">
        <f t="shared" si="1"/>
        <v>0.32608695652173914</v>
      </c>
      <c r="H44" s="132">
        <f t="shared" si="0"/>
        <v>0.67391304347826086</v>
      </c>
      <c r="I44" s="86">
        <v>932</v>
      </c>
    </row>
    <row r="45" spans="2:9" ht="16.5" thickBot="1" x14ac:dyDescent="0.3">
      <c r="B45" s="85" t="s">
        <v>24</v>
      </c>
      <c r="C45" s="142">
        <v>88</v>
      </c>
      <c r="D45" s="130">
        <v>68</v>
      </c>
      <c r="E45" s="130">
        <v>15</v>
      </c>
      <c r="F45" s="130">
        <v>53</v>
      </c>
      <c r="G45" s="133">
        <f t="shared" si="1"/>
        <v>0.22058823529411764</v>
      </c>
      <c r="H45" s="132">
        <f t="shared" si="0"/>
        <v>0.77941176470588236</v>
      </c>
      <c r="I45" s="86">
        <v>893</v>
      </c>
    </row>
    <row r="46" spans="2:9" ht="16.5" thickBot="1" x14ac:dyDescent="0.3">
      <c r="B46" s="85" t="s">
        <v>3</v>
      </c>
      <c r="C46" s="142">
        <v>3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25</v>
      </c>
    </row>
    <row r="47" spans="2:9" ht="16.5" thickBot="1" x14ac:dyDescent="0.3">
      <c r="B47" s="85" t="s">
        <v>6</v>
      </c>
      <c r="C47" s="142">
        <v>17</v>
      </c>
      <c r="D47" s="130">
        <v>11</v>
      </c>
      <c r="E47" s="130">
        <v>1</v>
      </c>
      <c r="F47" s="130">
        <v>10</v>
      </c>
      <c r="G47" s="133">
        <f t="shared" si="1"/>
        <v>9.0909090909090912E-2</v>
      </c>
      <c r="H47" s="132">
        <f t="shared" si="0"/>
        <v>0.90909090909090906</v>
      </c>
      <c r="I47" s="86">
        <v>233</v>
      </c>
    </row>
    <row r="48" spans="2:9" ht="16.5" thickBot="1" x14ac:dyDescent="0.3">
      <c r="B48" s="85" t="s">
        <v>23</v>
      </c>
      <c r="C48" s="142">
        <v>61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913</v>
      </c>
    </row>
    <row r="49" spans="2:9" ht="16.5" thickBot="1" x14ac:dyDescent="0.3">
      <c r="B49" s="85" t="s">
        <v>12</v>
      </c>
      <c r="C49" s="142">
        <v>1</v>
      </c>
      <c r="D49" s="130">
        <v>2</v>
      </c>
      <c r="E49" s="130">
        <v>0</v>
      </c>
      <c r="F49" s="130">
        <v>2</v>
      </c>
      <c r="G49" s="133">
        <f t="shared" si="1"/>
        <v>0</v>
      </c>
      <c r="H49" s="132">
        <f t="shared" si="0"/>
        <v>1</v>
      </c>
      <c r="I49" s="86">
        <v>13</v>
      </c>
    </row>
    <row r="50" spans="2:9" ht="16.5" thickBot="1" x14ac:dyDescent="0.3">
      <c r="B50" s="85" t="s">
        <v>22</v>
      </c>
      <c r="C50" s="142">
        <v>15</v>
      </c>
      <c r="D50" s="130">
        <v>7</v>
      </c>
      <c r="E50" s="130">
        <v>1</v>
      </c>
      <c r="F50" s="130">
        <v>6</v>
      </c>
      <c r="G50" s="133">
        <f t="shared" si="1"/>
        <v>0.14285714285714285</v>
      </c>
      <c r="H50" s="132">
        <f t="shared" si="0"/>
        <v>0.8571428571428571</v>
      </c>
      <c r="I50" s="86">
        <v>116</v>
      </c>
    </row>
    <row r="51" spans="2:9" ht="16.5" thickBot="1" x14ac:dyDescent="0.3">
      <c r="B51" s="85" t="s">
        <v>21</v>
      </c>
      <c r="C51" s="142">
        <v>15</v>
      </c>
      <c r="D51" s="130">
        <v>12</v>
      </c>
      <c r="E51" s="130">
        <v>0</v>
      </c>
      <c r="F51" s="130">
        <v>12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42">
        <v>30</v>
      </c>
      <c r="D52" s="130">
        <v>20</v>
      </c>
      <c r="E52" s="130">
        <v>4</v>
      </c>
      <c r="F52" s="130">
        <v>16</v>
      </c>
      <c r="G52" s="133">
        <f t="shared" si="1"/>
        <v>0.2</v>
      </c>
      <c r="H52" s="132">
        <f t="shared" si="0"/>
        <v>0.8</v>
      </c>
      <c r="I52" s="86">
        <v>213</v>
      </c>
    </row>
    <row r="53" spans="2:9" ht="16.5" thickBot="1" x14ac:dyDescent="0.3">
      <c r="B53" s="85" t="s">
        <v>20</v>
      </c>
      <c r="C53" s="142">
        <v>20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115</v>
      </c>
    </row>
    <row r="54" spans="2:9" ht="16.5" thickBot="1" x14ac:dyDescent="0.3">
      <c r="B54" s="85" t="s">
        <v>19</v>
      </c>
      <c r="C54" s="142">
        <v>4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22</v>
      </c>
    </row>
    <row r="55" spans="2:9" ht="16.5" thickBot="1" x14ac:dyDescent="0.3">
      <c r="B55" s="85" t="s">
        <v>65</v>
      </c>
      <c r="C55" s="142">
        <v>8</v>
      </c>
      <c r="D55" s="130">
        <v>6</v>
      </c>
      <c r="E55" s="130">
        <v>0</v>
      </c>
      <c r="F55" s="130">
        <v>6</v>
      </c>
      <c r="G55" s="133">
        <f t="shared" si="1"/>
        <v>0</v>
      </c>
      <c r="H55" s="132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142">
        <v>31</v>
      </c>
      <c r="D56" s="130">
        <v>19</v>
      </c>
      <c r="E56" s="130">
        <v>3</v>
      </c>
      <c r="F56" s="130">
        <v>16</v>
      </c>
      <c r="G56" s="133">
        <f t="shared" si="1"/>
        <v>0.15789473684210525</v>
      </c>
      <c r="H56" s="132">
        <f t="shared" si="0"/>
        <v>0.84210526315789469</v>
      </c>
      <c r="I56" s="86">
        <v>208</v>
      </c>
    </row>
    <row r="57" spans="2:9" ht="16.5" thickBot="1" x14ac:dyDescent="0.3">
      <c r="B57" s="85" t="s">
        <v>9</v>
      </c>
      <c r="C57" s="142">
        <v>51</v>
      </c>
      <c r="D57" s="130">
        <v>35</v>
      </c>
      <c r="E57" s="130">
        <v>3</v>
      </c>
      <c r="F57" s="130">
        <v>32</v>
      </c>
      <c r="G57" s="133">
        <f t="shared" si="1"/>
        <v>8.5714285714285715E-2</v>
      </c>
      <c r="H57" s="132">
        <f t="shared" si="0"/>
        <v>0.91428571428571426</v>
      </c>
      <c r="I57" s="86">
        <v>444</v>
      </c>
    </row>
    <row r="58" spans="2:9" ht="16.5" thickBot="1" x14ac:dyDescent="0.3">
      <c r="B58" s="85" t="s">
        <v>10</v>
      </c>
      <c r="C58" s="142">
        <v>26</v>
      </c>
      <c r="D58" s="130">
        <v>21</v>
      </c>
      <c r="E58" s="130">
        <v>5</v>
      </c>
      <c r="F58" s="130">
        <v>16</v>
      </c>
      <c r="G58" s="133">
        <f t="shared" si="1"/>
        <v>0.23809523809523808</v>
      </c>
      <c r="H58" s="132">
        <f t="shared" si="0"/>
        <v>0.76190476190476186</v>
      </c>
      <c r="I58" s="86">
        <v>220</v>
      </c>
    </row>
    <row r="59" spans="2:9" ht="16.5" thickBot="1" x14ac:dyDescent="0.3">
      <c r="B59" s="85" t="s">
        <v>67</v>
      </c>
      <c r="C59" s="142">
        <v>13</v>
      </c>
      <c r="D59" s="130">
        <v>9</v>
      </c>
      <c r="E59" s="130">
        <v>2</v>
      </c>
      <c r="F59" s="130">
        <v>7</v>
      </c>
      <c r="G59" s="133">
        <f>E59/D59</f>
        <v>0.22222222222222221</v>
      </c>
      <c r="H59" s="132">
        <f t="shared" si="0"/>
        <v>0.77777777777777779</v>
      </c>
      <c r="I59" s="86">
        <v>83</v>
      </c>
    </row>
    <row r="60" spans="2:9" ht="16.5" thickBot="1" x14ac:dyDescent="0.3">
      <c r="B60" s="85" t="s">
        <v>136</v>
      </c>
      <c r="C60" s="142">
        <v>89</v>
      </c>
      <c r="D60" s="130">
        <v>66</v>
      </c>
      <c r="E60" s="130">
        <v>11</v>
      </c>
      <c r="F60" s="130">
        <v>55</v>
      </c>
      <c r="G60" s="133">
        <f t="shared" si="1"/>
        <v>0.16666666666666666</v>
      </c>
      <c r="H60" s="132">
        <f t="shared" si="0"/>
        <v>0.83333333333333337</v>
      </c>
      <c r="I60" s="86">
        <v>632</v>
      </c>
    </row>
    <row r="61" spans="2:9" ht="16.5" thickBot="1" x14ac:dyDescent="0.3">
      <c r="B61" s="85" t="s">
        <v>17</v>
      </c>
      <c r="C61" s="142">
        <v>82</v>
      </c>
      <c r="D61" s="130">
        <v>57</v>
      </c>
      <c r="E61" s="130">
        <v>7</v>
      </c>
      <c r="F61" s="130">
        <v>50</v>
      </c>
      <c r="G61" s="133">
        <f t="shared" si="1"/>
        <v>0.12280701754385964</v>
      </c>
      <c r="H61" s="132">
        <f t="shared" si="0"/>
        <v>0.8771929824561403</v>
      </c>
      <c r="I61" s="86">
        <v>782</v>
      </c>
    </row>
    <row r="62" spans="2:9" ht="16.5" thickBot="1" x14ac:dyDescent="0.3">
      <c r="B62" s="85" t="s">
        <v>70</v>
      </c>
      <c r="C62" s="129">
        <v>1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41</v>
      </c>
      <c r="D63" s="130">
        <v>29</v>
      </c>
      <c r="E63" s="130">
        <v>4</v>
      </c>
      <c r="F63" s="144">
        <v>25</v>
      </c>
      <c r="G63" s="133">
        <f t="shared" si="1"/>
        <v>0.13793103448275862</v>
      </c>
      <c r="H63" s="132">
        <f t="shared" si="0"/>
        <v>0.86206896551724133</v>
      </c>
      <c r="I63" s="86">
        <v>251</v>
      </c>
    </row>
    <row r="64" spans="2:9" ht="16.5" thickBot="1" x14ac:dyDescent="0.3">
      <c r="B64" s="85" t="s">
        <v>72</v>
      </c>
      <c r="C64" s="142">
        <v>9</v>
      </c>
      <c r="D64" s="130">
        <v>5</v>
      </c>
      <c r="E64" s="130">
        <v>1</v>
      </c>
      <c r="F64" s="144">
        <v>4</v>
      </c>
      <c r="G64" s="133">
        <f t="shared" si="1"/>
        <v>0.2</v>
      </c>
      <c r="H64" s="132">
        <f t="shared" si="0"/>
        <v>0.8</v>
      </c>
      <c r="I64" s="86">
        <v>8</v>
      </c>
    </row>
    <row r="65" spans="2:17" ht="16.5" thickBot="1" x14ac:dyDescent="0.3">
      <c r="B65" s="85" t="s">
        <v>73</v>
      </c>
      <c r="C65" s="142">
        <v>18</v>
      </c>
      <c r="D65" s="130">
        <v>17</v>
      </c>
      <c r="E65" s="130">
        <v>2</v>
      </c>
      <c r="F65" s="144">
        <v>15</v>
      </c>
      <c r="G65" s="133">
        <f t="shared" si="1"/>
        <v>0.11764705882352941</v>
      </c>
      <c r="H65" s="132">
        <f t="shared" si="0"/>
        <v>0.88235294117647056</v>
      </c>
      <c r="I65" s="86">
        <v>300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28</v>
      </c>
    </row>
    <row r="67" spans="2:17" ht="16.5" thickBot="1" x14ac:dyDescent="0.3">
      <c r="B67" s="85" t="s">
        <v>139</v>
      </c>
      <c r="C67" s="142">
        <v>28</v>
      </c>
      <c r="D67" s="130">
        <v>16</v>
      </c>
      <c r="E67" s="130">
        <v>3</v>
      </c>
      <c r="F67" s="144">
        <v>13</v>
      </c>
      <c r="G67" s="133">
        <f t="shared" si="1"/>
        <v>0.1875</v>
      </c>
      <c r="H67" s="132">
        <f t="shared" si="0"/>
        <v>0.8125</v>
      </c>
      <c r="I67" s="86">
        <v>277</v>
      </c>
    </row>
    <row r="68" spans="2:17" ht="16.5" thickBot="1" x14ac:dyDescent="0.3">
      <c r="B68" s="85" t="s">
        <v>140</v>
      </c>
      <c r="C68" s="142">
        <v>19</v>
      </c>
      <c r="D68" s="130">
        <v>12</v>
      </c>
      <c r="E68" s="130">
        <v>1</v>
      </c>
      <c r="F68" s="144">
        <v>11</v>
      </c>
      <c r="G68" s="133">
        <f t="shared" si="1"/>
        <v>8.3333333333333329E-2</v>
      </c>
      <c r="H68" s="132">
        <f t="shared" si="0"/>
        <v>0.91666666666666663</v>
      </c>
      <c r="I68" s="86">
        <v>98</v>
      </c>
    </row>
    <row r="69" spans="2:17" ht="16.5" thickBot="1" x14ac:dyDescent="0.3">
      <c r="B69" s="85" t="s">
        <v>143</v>
      </c>
      <c r="C69" s="142">
        <v>17</v>
      </c>
      <c r="D69" s="130">
        <v>11</v>
      </c>
      <c r="E69" s="130">
        <v>3</v>
      </c>
      <c r="F69" s="144">
        <v>8</v>
      </c>
      <c r="G69" s="133">
        <f t="shared" si="1"/>
        <v>0.27272727272727271</v>
      </c>
      <c r="H69" s="132">
        <f t="shared" si="0"/>
        <v>0.72727272727272729</v>
      </c>
      <c r="I69" s="86">
        <v>113</v>
      </c>
    </row>
    <row r="70" spans="2:17" s="37" customFormat="1" ht="16.5" thickBot="1" x14ac:dyDescent="0.3">
      <c r="B70" s="85" t="s">
        <v>141</v>
      </c>
      <c r="C70" s="145">
        <v>2</v>
      </c>
      <c r="D70" s="130">
        <v>2</v>
      </c>
      <c r="E70" s="130">
        <v>0</v>
      </c>
      <c r="F70" s="144">
        <v>2</v>
      </c>
      <c r="G70" s="133">
        <f t="shared" si="1"/>
        <v>0</v>
      </c>
      <c r="H70" s="132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3</v>
      </c>
      <c r="E71" s="130">
        <v>0</v>
      </c>
      <c r="F71" s="144">
        <v>3</v>
      </c>
      <c r="G71" s="133">
        <f t="shared" si="1"/>
        <v>0</v>
      </c>
      <c r="H71" s="132">
        <f t="shared" si="0"/>
        <v>1</v>
      </c>
      <c r="I71" s="86">
        <v>27</v>
      </c>
    </row>
    <row r="72" spans="2:17" ht="16.5" thickBot="1" x14ac:dyDescent="0.3">
      <c r="B72" s="111" t="s">
        <v>142</v>
      </c>
      <c r="C72" s="146">
        <v>4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2235</v>
      </c>
      <c r="D73" s="120">
        <f>SUM(D9:D72)</f>
        <v>1550</v>
      </c>
      <c r="E73" s="120">
        <f>SUM(E9:E72)</f>
        <v>276</v>
      </c>
      <c r="F73" s="121">
        <f>SUM(F9:F72)</f>
        <v>1274</v>
      </c>
      <c r="G73" s="122">
        <f>E73/D73</f>
        <v>0.17806451612903226</v>
      </c>
      <c r="H73" s="123">
        <f>F73/D73</f>
        <v>0.82193548387096771</v>
      </c>
      <c r="I73" s="119">
        <f>SUM(I9:I72)</f>
        <v>17170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ARartBRn/y5gGXUwNUT7CgOkN36aPUy7P4Yg/vYorpBknN9LHMCNRCUESypHUEZbFDk/td/Mcy9fzHUVpTlOLQ==" saltValue="k13r+pD97SDYrWtakuCJWQ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174" t="s">
        <v>105</v>
      </c>
      <c r="D3" s="175"/>
      <c r="E3" s="175"/>
      <c r="F3" s="175"/>
      <c r="G3" s="175"/>
    </row>
    <row r="4" spans="1:9" ht="15.75" thickBot="1" x14ac:dyDescent="0.3">
      <c r="C4" s="176"/>
      <c r="D4" s="176"/>
      <c r="E4" s="176"/>
      <c r="F4" s="176"/>
      <c r="G4" s="176"/>
    </row>
    <row r="7" spans="1:9" ht="18" thickBot="1" x14ac:dyDescent="0.3">
      <c r="A7" s="18" t="s">
        <v>97</v>
      </c>
      <c r="B7" s="19" t="s">
        <v>98</v>
      </c>
      <c r="C7" s="26" t="s">
        <v>99</v>
      </c>
      <c r="D7" s="18" t="s">
        <v>100</v>
      </c>
      <c r="E7" s="34" t="s">
        <v>93</v>
      </c>
      <c r="F7" s="34" t="s">
        <v>94</v>
      </c>
      <c r="G7" s="34" t="s">
        <v>95</v>
      </c>
      <c r="H7" s="34" t="s">
        <v>106</v>
      </c>
    </row>
    <row r="8" spans="1:9" x14ac:dyDescent="0.25">
      <c r="A8" s="15" t="s">
        <v>41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42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43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82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44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28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29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30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45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46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31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47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48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32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33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8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14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26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25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49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50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51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52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53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96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34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54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35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55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56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57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36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58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11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81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59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60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61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37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38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62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63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39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64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19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65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66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40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10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67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68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69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70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71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72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73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74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75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76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7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77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16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78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92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91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71" t="s">
        <v>101</v>
      </c>
      <c r="B74" s="171"/>
      <c r="C74" s="171"/>
      <c r="D74" s="171"/>
      <c r="E74" s="171"/>
      <c r="F74" s="171"/>
      <c r="G74" s="171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72" t="s">
        <v>102</v>
      </c>
      <c r="B75" s="172"/>
      <c r="C75" s="172"/>
      <c r="D75" s="172"/>
      <c r="E75" s="172"/>
      <c r="F75" s="172"/>
      <c r="G75" s="17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72"/>
      <c r="B76" s="172"/>
      <c r="C76" s="172"/>
      <c r="D76" s="172"/>
      <c r="E76" s="172"/>
      <c r="F76" s="172"/>
      <c r="G76" s="17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73" t="s">
        <v>103</v>
      </c>
      <c r="B77" s="173"/>
      <c r="C77" s="173"/>
      <c r="D77" s="173"/>
      <c r="E77" s="173"/>
      <c r="F77" s="173"/>
      <c r="G77" s="173"/>
    </row>
    <row r="78" spans="1:18" x14ac:dyDescent="0.25">
      <c r="A78" s="173"/>
      <c r="B78" s="173"/>
      <c r="C78" s="173"/>
      <c r="D78" s="173"/>
      <c r="E78" s="173"/>
      <c r="F78" s="173"/>
      <c r="G78" s="173"/>
    </row>
    <row r="79" spans="1:18" x14ac:dyDescent="0.25">
      <c r="A79" s="10" t="s">
        <v>104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workbookViewId="0">
      <selection activeCell="B9" sqref="B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181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21</v>
      </c>
      <c r="D9" s="89">
        <v>19</v>
      </c>
      <c r="E9" s="89">
        <v>4</v>
      </c>
      <c r="F9" s="89">
        <v>15</v>
      </c>
      <c r="G9" s="90">
        <f>E9/D9</f>
        <v>0.21052631578947367</v>
      </c>
      <c r="H9" s="91">
        <f t="shared" ref="H9:H72" si="0">F9/D9</f>
        <v>0.78947368421052633</v>
      </c>
      <c r="I9" s="87">
        <v>270</v>
      </c>
    </row>
    <row r="10" spans="2:9" ht="16.5" thickBot="1" x14ac:dyDescent="0.3">
      <c r="B10" s="85" t="s">
        <v>108</v>
      </c>
      <c r="C10" s="92">
        <v>5</v>
      </c>
      <c r="D10" s="93">
        <v>4</v>
      </c>
      <c r="E10" s="93">
        <v>1</v>
      </c>
      <c r="F10" s="93">
        <v>3</v>
      </c>
      <c r="G10" s="94">
        <f t="shared" ref="G10:G72" si="1">E10/D10</f>
        <v>0.25</v>
      </c>
      <c r="H10" s="95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92">
        <v>27</v>
      </c>
      <c r="D11" s="93">
        <v>32</v>
      </c>
      <c r="E11" s="93">
        <v>9</v>
      </c>
      <c r="F11" s="93">
        <v>23</v>
      </c>
      <c r="G11" s="94">
        <f>E11/D11</f>
        <v>0.28125</v>
      </c>
      <c r="H11" s="95">
        <f t="shared" si="0"/>
        <v>0.71875</v>
      </c>
      <c r="I11" s="86">
        <v>390</v>
      </c>
    </row>
    <row r="12" spans="2:9" ht="16.5" thickBot="1" x14ac:dyDescent="0.3">
      <c r="B12" s="85" t="s">
        <v>110</v>
      </c>
      <c r="C12" s="92">
        <v>5</v>
      </c>
      <c r="D12" s="93">
        <v>5</v>
      </c>
      <c r="E12" s="93">
        <v>2</v>
      </c>
      <c r="F12" s="93">
        <v>3</v>
      </c>
      <c r="G12" s="94">
        <f t="shared" si="1"/>
        <v>0.4</v>
      </c>
      <c r="H12" s="95">
        <f t="shared" si="0"/>
        <v>0.6</v>
      </c>
      <c r="I12" s="86">
        <v>8</v>
      </c>
    </row>
    <row r="13" spans="2:9" ht="16.5" thickBot="1" x14ac:dyDescent="0.3">
      <c r="B13" s="85" t="s">
        <v>111</v>
      </c>
      <c r="C13" s="92">
        <v>23</v>
      </c>
      <c r="D13" s="93">
        <v>29</v>
      </c>
      <c r="E13" s="93">
        <v>10</v>
      </c>
      <c r="F13" s="93">
        <v>19</v>
      </c>
      <c r="G13" s="94">
        <f t="shared" si="1"/>
        <v>0.34482758620689657</v>
      </c>
      <c r="H13" s="95">
        <f t="shared" si="0"/>
        <v>0.65517241379310343</v>
      </c>
      <c r="I13" s="86">
        <v>338</v>
      </c>
    </row>
    <row r="14" spans="2:9" ht="16.5" thickBot="1" x14ac:dyDescent="0.3">
      <c r="B14" s="85" t="s">
        <v>112</v>
      </c>
      <c r="C14" s="96">
        <v>9</v>
      </c>
      <c r="D14" s="93">
        <v>6</v>
      </c>
      <c r="E14" s="93">
        <v>1</v>
      </c>
      <c r="F14" s="93">
        <v>5</v>
      </c>
      <c r="G14" s="94">
        <f t="shared" si="1"/>
        <v>0.16666666666666666</v>
      </c>
      <c r="H14" s="95">
        <f t="shared" si="0"/>
        <v>0.83333333333333337</v>
      </c>
      <c r="I14" s="86">
        <v>57</v>
      </c>
    </row>
    <row r="15" spans="2:9" ht="16.5" thickBot="1" x14ac:dyDescent="0.3">
      <c r="B15" s="85" t="s">
        <v>113</v>
      </c>
      <c r="C15" s="96">
        <v>1</v>
      </c>
      <c r="D15" s="93">
        <v>2</v>
      </c>
      <c r="E15" s="93">
        <v>2</v>
      </c>
      <c r="F15" s="93">
        <v>0</v>
      </c>
      <c r="G15" s="94">
        <f t="shared" si="1"/>
        <v>1</v>
      </c>
      <c r="H15" s="95">
        <f t="shared" si="0"/>
        <v>0</v>
      </c>
      <c r="I15" s="86">
        <v>52</v>
      </c>
    </row>
    <row r="16" spans="2:9" ht="16.5" thickBot="1" x14ac:dyDescent="0.3">
      <c r="B16" s="85" t="s">
        <v>114</v>
      </c>
      <c r="C16" s="96">
        <v>25</v>
      </c>
      <c r="D16" s="93">
        <v>20</v>
      </c>
      <c r="E16" s="93">
        <v>4</v>
      </c>
      <c r="F16" s="93">
        <v>16</v>
      </c>
      <c r="G16" s="94">
        <f>E16/D16</f>
        <v>0.2</v>
      </c>
      <c r="H16" s="95">
        <f t="shared" si="0"/>
        <v>0.8</v>
      </c>
      <c r="I16" s="86">
        <v>361</v>
      </c>
    </row>
    <row r="17" spans="2:9" ht="16.5" thickBot="1" x14ac:dyDescent="0.3">
      <c r="B17" s="85" t="s">
        <v>115</v>
      </c>
      <c r="C17" s="96">
        <v>84</v>
      </c>
      <c r="D17" s="97">
        <v>74</v>
      </c>
      <c r="E17" s="93">
        <v>17</v>
      </c>
      <c r="F17" s="93">
        <v>57</v>
      </c>
      <c r="G17" s="94">
        <f t="shared" si="1"/>
        <v>0.22972972972972974</v>
      </c>
      <c r="H17" s="95">
        <f t="shared" si="0"/>
        <v>0.77027027027027029</v>
      </c>
      <c r="I17" s="86">
        <v>1227</v>
      </c>
    </row>
    <row r="18" spans="2:9" ht="16.5" thickBot="1" x14ac:dyDescent="0.3">
      <c r="B18" s="85" t="s">
        <v>27</v>
      </c>
      <c r="C18" s="96">
        <v>57</v>
      </c>
      <c r="D18" s="97">
        <v>55</v>
      </c>
      <c r="E18" s="93">
        <v>12</v>
      </c>
      <c r="F18" s="93">
        <v>43</v>
      </c>
      <c r="G18" s="94">
        <f>E18/D18</f>
        <v>0.21818181818181817</v>
      </c>
      <c r="H18" s="95">
        <f t="shared" si="0"/>
        <v>0.78181818181818186</v>
      </c>
      <c r="I18" s="86">
        <v>673</v>
      </c>
    </row>
    <row r="19" spans="2:9" ht="16.5" thickBot="1" x14ac:dyDescent="0.3">
      <c r="B19" s="85" t="s">
        <v>13</v>
      </c>
      <c r="C19" s="96">
        <v>5</v>
      </c>
      <c r="D19" s="97">
        <v>4</v>
      </c>
      <c r="E19" s="93">
        <v>2</v>
      </c>
      <c r="F19" s="93">
        <v>2</v>
      </c>
      <c r="G19" s="94">
        <f t="shared" ref="G19:G23" si="2">E19/D19</f>
        <v>0.5</v>
      </c>
      <c r="H19" s="95">
        <f t="shared" si="0"/>
        <v>0.5</v>
      </c>
      <c r="I19" s="86">
        <v>30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9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9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1</v>
      </c>
      <c r="D22" s="97">
        <v>1</v>
      </c>
      <c r="E22" s="93">
        <v>0</v>
      </c>
      <c r="F22" s="93">
        <v>1</v>
      </c>
      <c r="G22" s="9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2</v>
      </c>
      <c r="E23" s="93">
        <v>0</v>
      </c>
      <c r="F23" s="93">
        <v>2</v>
      </c>
      <c r="G23" s="94">
        <f t="shared" si="2"/>
        <v>0</v>
      </c>
      <c r="H23" s="95">
        <f t="shared" si="0"/>
        <v>1</v>
      </c>
      <c r="I23" s="86">
        <v>14</v>
      </c>
    </row>
    <row r="24" spans="2:9" ht="16.5" thickBot="1" x14ac:dyDescent="0.3">
      <c r="B24" s="85" t="s">
        <v>120</v>
      </c>
      <c r="C24" s="92">
        <v>13</v>
      </c>
      <c r="D24" s="97">
        <v>15</v>
      </c>
      <c r="E24" s="93">
        <v>4</v>
      </c>
      <c r="F24" s="93">
        <v>11</v>
      </c>
      <c r="G24" s="94">
        <f t="shared" si="1"/>
        <v>0.26666666666666666</v>
      </c>
      <c r="H24" s="95">
        <f t="shared" si="0"/>
        <v>0.73333333333333328</v>
      </c>
      <c r="I24" s="86">
        <v>85</v>
      </c>
    </row>
    <row r="25" spans="2:9" ht="16.5" thickBot="1" x14ac:dyDescent="0.3">
      <c r="B25" s="85" t="s">
        <v>121</v>
      </c>
      <c r="C25" s="96">
        <v>186</v>
      </c>
      <c r="D25" s="97">
        <v>206</v>
      </c>
      <c r="E25" s="93">
        <v>57</v>
      </c>
      <c r="F25" s="93">
        <v>149</v>
      </c>
      <c r="G25" s="94">
        <f t="shared" si="1"/>
        <v>0.27669902912621358</v>
      </c>
      <c r="H25" s="95">
        <f t="shared" si="0"/>
        <v>0.72330097087378642</v>
      </c>
      <c r="I25" s="86">
        <v>2624</v>
      </c>
    </row>
    <row r="26" spans="2:9" ht="16.5" thickBot="1" x14ac:dyDescent="0.3">
      <c r="B26" s="85" t="s">
        <v>122</v>
      </c>
      <c r="C26" s="96">
        <v>0</v>
      </c>
      <c r="D26" s="97">
        <v>0</v>
      </c>
      <c r="E26" s="93">
        <v>0</v>
      </c>
      <c r="F26" s="93">
        <v>0</v>
      </c>
      <c r="G26" s="94">
        <v>0</v>
      </c>
      <c r="H26" s="95">
        <v>0</v>
      </c>
      <c r="I26" s="86">
        <v>30</v>
      </c>
    </row>
    <row r="27" spans="2:9" ht="16.5" thickBot="1" x14ac:dyDescent="0.3">
      <c r="B27" s="85" t="s">
        <v>26</v>
      </c>
      <c r="C27" s="96">
        <v>4</v>
      </c>
      <c r="D27" s="97">
        <v>4</v>
      </c>
      <c r="E27" s="93">
        <v>1</v>
      </c>
      <c r="F27" s="93">
        <v>3</v>
      </c>
      <c r="G27" s="94">
        <f t="shared" si="1"/>
        <v>0.25</v>
      </c>
      <c r="H27" s="95">
        <f t="shared" si="0"/>
        <v>0.75</v>
      </c>
      <c r="I27" s="86">
        <v>9</v>
      </c>
    </row>
    <row r="28" spans="2:9" ht="16.5" thickBot="1" x14ac:dyDescent="0.3">
      <c r="B28" s="85" t="s">
        <v>25</v>
      </c>
      <c r="C28" s="96">
        <v>6</v>
      </c>
      <c r="D28" s="97">
        <v>6</v>
      </c>
      <c r="E28" s="93">
        <v>1</v>
      </c>
      <c r="F28" s="93">
        <v>5</v>
      </c>
      <c r="G28" s="94">
        <f t="shared" si="1"/>
        <v>0.16666666666666666</v>
      </c>
      <c r="H28" s="95">
        <f t="shared" si="0"/>
        <v>0.83333333333333337</v>
      </c>
      <c r="I28" s="86">
        <v>104</v>
      </c>
    </row>
    <row r="29" spans="2:9" ht="16.5" thickBot="1" x14ac:dyDescent="0.3">
      <c r="B29" s="85" t="s">
        <v>15</v>
      </c>
      <c r="C29" s="96">
        <v>17</v>
      </c>
      <c r="D29" s="93">
        <v>21</v>
      </c>
      <c r="E29" s="93">
        <v>7</v>
      </c>
      <c r="F29" s="93">
        <v>14</v>
      </c>
      <c r="G29" s="94">
        <f t="shared" si="1"/>
        <v>0.33333333333333331</v>
      </c>
      <c r="H29" s="95">
        <f t="shared" si="0"/>
        <v>0.66666666666666663</v>
      </c>
      <c r="I29" s="86">
        <v>172</v>
      </c>
    </row>
    <row r="30" spans="2:9" ht="16.5" thickBot="1" x14ac:dyDescent="0.3">
      <c r="B30" s="85" t="s">
        <v>50</v>
      </c>
      <c r="C30" s="96">
        <v>5</v>
      </c>
      <c r="D30" s="93">
        <v>7</v>
      </c>
      <c r="E30" s="93">
        <v>2</v>
      </c>
      <c r="F30" s="93">
        <v>5</v>
      </c>
      <c r="G30" s="94">
        <f t="shared" si="1"/>
        <v>0.2857142857142857</v>
      </c>
      <c r="H30" s="95">
        <f t="shared" si="0"/>
        <v>0.7142857142857143</v>
      </c>
      <c r="I30" s="86">
        <v>48</v>
      </c>
    </row>
    <row r="31" spans="2:9" ht="16.5" thickBot="1" x14ac:dyDescent="0.3">
      <c r="B31" s="85" t="s">
        <v>123</v>
      </c>
      <c r="C31" s="96">
        <v>24</v>
      </c>
      <c r="D31" s="93">
        <v>32</v>
      </c>
      <c r="E31" s="93">
        <v>8</v>
      </c>
      <c r="F31" s="93">
        <v>24</v>
      </c>
      <c r="G31" s="94">
        <f t="shared" si="1"/>
        <v>0.25</v>
      </c>
      <c r="H31" s="95">
        <f t="shared" si="0"/>
        <v>0.75</v>
      </c>
      <c r="I31" s="86">
        <v>317</v>
      </c>
    </row>
    <row r="32" spans="2:9" ht="16.5" thickBot="1" x14ac:dyDescent="0.3">
      <c r="B32" s="85" t="s">
        <v>5</v>
      </c>
      <c r="C32" s="96">
        <v>6</v>
      </c>
      <c r="D32" s="93">
        <v>7</v>
      </c>
      <c r="E32" s="93">
        <v>2</v>
      </c>
      <c r="F32" s="93">
        <v>5</v>
      </c>
      <c r="G32" s="94">
        <f t="shared" si="1"/>
        <v>0.2857142857142857</v>
      </c>
      <c r="H32" s="95">
        <f t="shared" si="0"/>
        <v>0.7142857142857143</v>
      </c>
      <c r="I32" s="86">
        <v>147</v>
      </c>
    </row>
    <row r="33" spans="2:9" ht="16.5" thickBot="1" x14ac:dyDescent="0.3">
      <c r="B33" s="85" t="s">
        <v>124</v>
      </c>
      <c r="C33" s="96">
        <v>2</v>
      </c>
      <c r="D33" s="93">
        <v>4</v>
      </c>
      <c r="E33" s="93">
        <v>1</v>
      </c>
      <c r="F33" s="93">
        <v>3</v>
      </c>
      <c r="G33" s="94">
        <f t="shared" si="1"/>
        <v>0.25</v>
      </c>
      <c r="H33" s="95">
        <f t="shared" si="0"/>
        <v>0.75</v>
      </c>
      <c r="I33" s="86">
        <v>16</v>
      </c>
    </row>
    <row r="34" spans="2:9" ht="16.5" thickBot="1" x14ac:dyDescent="0.3">
      <c r="B34" s="85" t="s">
        <v>125</v>
      </c>
      <c r="C34" s="96">
        <v>111</v>
      </c>
      <c r="D34" s="93">
        <v>127</v>
      </c>
      <c r="E34" s="93">
        <v>36</v>
      </c>
      <c r="F34" s="93">
        <v>91</v>
      </c>
      <c r="G34" s="94">
        <f t="shared" si="1"/>
        <v>0.28346456692913385</v>
      </c>
      <c r="H34" s="95">
        <f t="shared" si="0"/>
        <v>0.71653543307086609</v>
      </c>
      <c r="I34" s="86">
        <v>1449</v>
      </c>
    </row>
    <row r="35" spans="2:9" ht="16.5" thickBot="1" x14ac:dyDescent="0.3">
      <c r="B35" s="85" t="s">
        <v>126</v>
      </c>
      <c r="C35" s="96">
        <v>5</v>
      </c>
      <c r="D35" s="93">
        <v>7</v>
      </c>
      <c r="E35" s="93">
        <v>3</v>
      </c>
      <c r="F35" s="93">
        <v>4</v>
      </c>
      <c r="G35" s="94">
        <f t="shared" si="1"/>
        <v>0.42857142857142855</v>
      </c>
      <c r="H35" s="95">
        <f t="shared" si="0"/>
        <v>0.5714285714285714</v>
      </c>
      <c r="I35" s="86">
        <v>58</v>
      </c>
    </row>
    <row r="36" spans="2:9" ht="16.5" thickBot="1" x14ac:dyDescent="0.3">
      <c r="B36" s="85" t="s">
        <v>127</v>
      </c>
      <c r="C36" s="96">
        <v>114</v>
      </c>
      <c r="D36" s="93">
        <v>118</v>
      </c>
      <c r="E36" s="93">
        <v>33</v>
      </c>
      <c r="F36" s="93">
        <v>85</v>
      </c>
      <c r="G36" s="94">
        <f t="shared" si="1"/>
        <v>0.27966101694915252</v>
      </c>
      <c r="H36" s="95">
        <f t="shared" si="0"/>
        <v>0.72033898305084743</v>
      </c>
      <c r="I36" s="86">
        <v>1425</v>
      </c>
    </row>
    <row r="37" spans="2:9" ht="16.5" thickBot="1" x14ac:dyDescent="0.3">
      <c r="B37" s="85" t="s">
        <v>128</v>
      </c>
      <c r="C37" s="96">
        <v>14</v>
      </c>
      <c r="D37" s="93">
        <v>16</v>
      </c>
      <c r="E37" s="93">
        <v>6</v>
      </c>
      <c r="F37" s="93">
        <v>10</v>
      </c>
      <c r="G37" s="94">
        <f t="shared" si="1"/>
        <v>0.375</v>
      </c>
      <c r="H37" s="95">
        <f t="shared" si="0"/>
        <v>0.625</v>
      </c>
      <c r="I37" s="86">
        <v>143</v>
      </c>
    </row>
    <row r="38" spans="2:9" ht="16.5" thickBot="1" x14ac:dyDescent="0.3">
      <c r="B38" s="85" t="s">
        <v>129</v>
      </c>
      <c r="C38" s="96">
        <v>1</v>
      </c>
      <c r="D38" s="93">
        <v>1</v>
      </c>
      <c r="E38" s="93">
        <v>0</v>
      </c>
      <c r="F38" s="93">
        <v>1</v>
      </c>
      <c r="G38" s="9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22</v>
      </c>
      <c r="D39" s="93">
        <v>18</v>
      </c>
      <c r="E39" s="93">
        <v>4</v>
      </c>
      <c r="F39" s="93">
        <v>14</v>
      </c>
      <c r="G39" s="94">
        <f t="shared" si="1"/>
        <v>0.22222222222222221</v>
      </c>
      <c r="H39" s="95">
        <f t="shared" si="0"/>
        <v>0.77777777777777779</v>
      </c>
      <c r="I39" s="86">
        <v>195</v>
      </c>
    </row>
    <row r="40" spans="2:9" ht="16.5" thickBot="1" x14ac:dyDescent="0.3">
      <c r="B40" s="85" t="s">
        <v>131</v>
      </c>
      <c r="C40" s="96">
        <v>29</v>
      </c>
      <c r="D40" s="93">
        <v>38</v>
      </c>
      <c r="E40" s="93">
        <v>2</v>
      </c>
      <c r="F40" s="93">
        <v>36</v>
      </c>
      <c r="G40" s="94">
        <f t="shared" si="1"/>
        <v>5.2631578947368418E-2</v>
      </c>
      <c r="H40" s="95">
        <f t="shared" si="0"/>
        <v>0.94736842105263153</v>
      </c>
      <c r="I40" s="86">
        <v>135</v>
      </c>
    </row>
    <row r="41" spans="2:9" ht="16.5" thickBot="1" x14ac:dyDescent="0.3">
      <c r="B41" s="85" t="s">
        <v>132</v>
      </c>
      <c r="C41" s="96">
        <v>5</v>
      </c>
      <c r="D41" s="93">
        <v>8</v>
      </c>
      <c r="E41" s="93">
        <v>3</v>
      </c>
      <c r="F41" s="93">
        <v>5</v>
      </c>
      <c r="G41" s="94">
        <f t="shared" si="1"/>
        <v>0.375</v>
      </c>
      <c r="H41" s="95">
        <f t="shared" si="0"/>
        <v>0.625</v>
      </c>
      <c r="I41" s="86">
        <v>35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0</v>
      </c>
      <c r="F42" s="93">
        <v>4</v>
      </c>
      <c r="G42" s="94">
        <f t="shared" si="1"/>
        <v>0</v>
      </c>
      <c r="H42" s="95">
        <f t="shared" si="0"/>
        <v>1</v>
      </c>
      <c r="I42" s="86">
        <v>90</v>
      </c>
    </row>
    <row r="43" spans="2:9" ht="16.5" thickBot="1" x14ac:dyDescent="0.3">
      <c r="B43" s="85" t="s">
        <v>134</v>
      </c>
      <c r="C43" s="96">
        <v>18</v>
      </c>
      <c r="D43" s="93">
        <v>15</v>
      </c>
      <c r="E43" s="93">
        <v>3</v>
      </c>
      <c r="F43" s="93">
        <v>12</v>
      </c>
      <c r="G43" s="94">
        <f t="shared" si="1"/>
        <v>0.2</v>
      </c>
      <c r="H43" s="95">
        <f t="shared" si="0"/>
        <v>0.8</v>
      </c>
      <c r="I43" s="86">
        <v>245</v>
      </c>
    </row>
    <row r="44" spans="2:9" ht="16.5" thickBot="1" x14ac:dyDescent="0.3">
      <c r="B44" s="85" t="s">
        <v>135</v>
      </c>
      <c r="C44" s="96">
        <v>88</v>
      </c>
      <c r="D44" s="93">
        <v>89</v>
      </c>
      <c r="E44" s="93">
        <v>22</v>
      </c>
      <c r="F44" s="93">
        <v>67</v>
      </c>
      <c r="G44" s="94">
        <f t="shared" si="1"/>
        <v>0.24719101123595505</v>
      </c>
      <c r="H44" s="95">
        <f t="shared" si="0"/>
        <v>0.7528089887640449</v>
      </c>
      <c r="I44" s="86">
        <v>1032</v>
      </c>
    </row>
    <row r="45" spans="2:9" ht="16.5" thickBot="1" x14ac:dyDescent="0.3">
      <c r="B45" s="85" t="s">
        <v>24</v>
      </c>
      <c r="C45" s="96">
        <v>88</v>
      </c>
      <c r="D45" s="93">
        <v>88</v>
      </c>
      <c r="E45" s="93">
        <v>29</v>
      </c>
      <c r="F45" s="93">
        <v>59</v>
      </c>
      <c r="G45" s="94">
        <f t="shared" si="1"/>
        <v>0.32954545454545453</v>
      </c>
      <c r="H45" s="95">
        <f t="shared" si="0"/>
        <v>0.67045454545454541</v>
      </c>
      <c r="I45" s="86">
        <v>966</v>
      </c>
    </row>
    <row r="46" spans="2:9" ht="16.5" thickBot="1" x14ac:dyDescent="0.3">
      <c r="B46" s="85" t="s">
        <v>3</v>
      </c>
      <c r="C46" s="96">
        <v>0</v>
      </c>
      <c r="D46" s="93">
        <v>2</v>
      </c>
      <c r="E46" s="93">
        <v>0</v>
      </c>
      <c r="F46" s="93">
        <v>2</v>
      </c>
      <c r="G46" s="94">
        <f t="shared" si="1"/>
        <v>0</v>
      </c>
      <c r="H46" s="95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96">
        <v>13</v>
      </c>
      <c r="D47" s="93">
        <v>11</v>
      </c>
      <c r="E47" s="93">
        <v>4</v>
      </c>
      <c r="F47" s="93">
        <v>7</v>
      </c>
      <c r="G47" s="94">
        <f t="shared" si="1"/>
        <v>0.36363636363636365</v>
      </c>
      <c r="H47" s="95">
        <f t="shared" si="0"/>
        <v>0.63636363636363635</v>
      </c>
      <c r="I47" s="86">
        <v>232</v>
      </c>
    </row>
    <row r="48" spans="2:9" ht="16.5" thickBot="1" x14ac:dyDescent="0.3">
      <c r="B48" s="85" t="s">
        <v>23</v>
      </c>
      <c r="C48" s="96">
        <v>30</v>
      </c>
      <c r="D48" s="93">
        <v>24</v>
      </c>
      <c r="E48" s="93">
        <v>7</v>
      </c>
      <c r="F48" s="93">
        <v>17</v>
      </c>
      <c r="G48" s="94">
        <f t="shared" si="1"/>
        <v>0.29166666666666669</v>
      </c>
      <c r="H48" s="95">
        <f t="shared" si="0"/>
        <v>0.70833333333333337</v>
      </c>
      <c r="I48" s="86">
        <v>902</v>
      </c>
    </row>
    <row r="49" spans="2:9" ht="16.5" thickBot="1" x14ac:dyDescent="0.3">
      <c r="B49" s="85" t="s">
        <v>12</v>
      </c>
      <c r="C49" s="96">
        <v>1</v>
      </c>
      <c r="D49" s="93">
        <v>2</v>
      </c>
      <c r="E49" s="93">
        <v>1</v>
      </c>
      <c r="F49" s="93">
        <v>1</v>
      </c>
      <c r="G49" s="94">
        <f t="shared" si="1"/>
        <v>0.5</v>
      </c>
      <c r="H49" s="95">
        <f t="shared" si="0"/>
        <v>0.5</v>
      </c>
      <c r="I49" s="86">
        <v>12</v>
      </c>
    </row>
    <row r="50" spans="2:9" ht="16.5" thickBot="1" x14ac:dyDescent="0.3">
      <c r="B50" s="85" t="s">
        <v>22</v>
      </c>
      <c r="C50" s="96">
        <v>7</v>
      </c>
      <c r="D50" s="93">
        <v>11</v>
      </c>
      <c r="E50" s="93">
        <v>4</v>
      </c>
      <c r="F50" s="93">
        <v>7</v>
      </c>
      <c r="G50" s="94">
        <f t="shared" si="1"/>
        <v>0.36363636363636365</v>
      </c>
      <c r="H50" s="95">
        <f t="shared" si="0"/>
        <v>0.63636363636363635</v>
      </c>
      <c r="I50" s="86">
        <v>118</v>
      </c>
    </row>
    <row r="51" spans="2:9" ht="16.5" thickBot="1" x14ac:dyDescent="0.3">
      <c r="B51" s="85" t="s">
        <v>21</v>
      </c>
      <c r="C51" s="96">
        <v>2</v>
      </c>
      <c r="D51" s="93">
        <v>4</v>
      </c>
      <c r="E51" s="93">
        <v>2</v>
      </c>
      <c r="F51" s="93">
        <v>2</v>
      </c>
      <c r="G51" s="94">
        <f t="shared" si="1"/>
        <v>0.5</v>
      </c>
      <c r="H51" s="95">
        <f t="shared" si="0"/>
        <v>0.5</v>
      </c>
      <c r="I51" s="86">
        <v>26</v>
      </c>
    </row>
    <row r="52" spans="2:9" ht="16.5" thickBot="1" x14ac:dyDescent="0.3">
      <c r="B52" s="85" t="s">
        <v>4</v>
      </c>
      <c r="C52" s="96">
        <v>20</v>
      </c>
      <c r="D52" s="93">
        <v>23</v>
      </c>
      <c r="E52" s="93">
        <v>10</v>
      </c>
      <c r="F52" s="93">
        <v>13</v>
      </c>
      <c r="G52" s="94">
        <f t="shared" si="1"/>
        <v>0.43478260869565216</v>
      </c>
      <c r="H52" s="95">
        <f t="shared" si="0"/>
        <v>0.56521739130434778</v>
      </c>
      <c r="I52" s="86">
        <v>205</v>
      </c>
    </row>
    <row r="53" spans="2:9" ht="16.5" thickBot="1" x14ac:dyDescent="0.3">
      <c r="B53" s="85" t="s">
        <v>20</v>
      </c>
      <c r="C53" s="96">
        <v>10</v>
      </c>
      <c r="D53" s="93">
        <v>6</v>
      </c>
      <c r="E53" s="93">
        <v>0</v>
      </c>
      <c r="F53" s="93">
        <v>6</v>
      </c>
      <c r="G53" s="94">
        <f t="shared" si="1"/>
        <v>0</v>
      </c>
      <c r="H53" s="95">
        <f t="shared" si="0"/>
        <v>1</v>
      </c>
      <c r="I53" s="86">
        <v>139</v>
      </c>
    </row>
    <row r="54" spans="2:9" ht="16.5" thickBot="1" x14ac:dyDescent="0.3">
      <c r="B54" s="85" t="s">
        <v>19</v>
      </c>
      <c r="C54" s="96">
        <v>0</v>
      </c>
      <c r="D54" s="93">
        <v>1</v>
      </c>
      <c r="E54" s="93">
        <v>0</v>
      </c>
      <c r="F54" s="93">
        <v>1</v>
      </c>
      <c r="G54" s="94">
        <f t="shared" si="1"/>
        <v>0</v>
      </c>
      <c r="H54" s="95">
        <f t="shared" si="0"/>
        <v>1</v>
      </c>
      <c r="I54" s="86">
        <v>36</v>
      </c>
    </row>
    <row r="55" spans="2:9" ht="16.5" thickBot="1" x14ac:dyDescent="0.3">
      <c r="B55" s="85" t="s">
        <v>65</v>
      </c>
      <c r="C55" s="96">
        <v>2</v>
      </c>
      <c r="D55" s="93">
        <v>5</v>
      </c>
      <c r="E55" s="93">
        <v>1</v>
      </c>
      <c r="F55" s="93">
        <v>4</v>
      </c>
      <c r="G55" s="94">
        <f t="shared" si="1"/>
        <v>0.2</v>
      </c>
      <c r="H55" s="95">
        <f t="shared" si="0"/>
        <v>0.8</v>
      </c>
      <c r="I55" s="86">
        <v>44</v>
      </c>
    </row>
    <row r="56" spans="2:9" ht="16.5" thickBot="1" x14ac:dyDescent="0.3">
      <c r="B56" s="85" t="s">
        <v>18</v>
      </c>
      <c r="C56" s="96">
        <v>22</v>
      </c>
      <c r="D56" s="93">
        <v>17</v>
      </c>
      <c r="E56" s="93">
        <v>3</v>
      </c>
      <c r="F56" s="93">
        <v>14</v>
      </c>
      <c r="G56" s="94">
        <f t="shared" si="1"/>
        <v>0.17647058823529413</v>
      </c>
      <c r="H56" s="95">
        <f t="shared" si="0"/>
        <v>0.82352941176470584</v>
      </c>
      <c r="I56" s="86">
        <v>252</v>
      </c>
    </row>
    <row r="57" spans="2:9" ht="16.5" thickBot="1" x14ac:dyDescent="0.3">
      <c r="B57" s="85" t="s">
        <v>9</v>
      </c>
      <c r="C57" s="96">
        <v>30</v>
      </c>
      <c r="D57" s="93">
        <v>32</v>
      </c>
      <c r="E57" s="93">
        <v>9</v>
      </c>
      <c r="F57" s="93">
        <v>23</v>
      </c>
      <c r="G57" s="94">
        <f t="shared" si="1"/>
        <v>0.28125</v>
      </c>
      <c r="H57" s="95">
        <f t="shared" si="0"/>
        <v>0.71875</v>
      </c>
      <c r="I57" s="86">
        <v>476</v>
      </c>
    </row>
    <row r="58" spans="2:9" ht="16.5" thickBot="1" x14ac:dyDescent="0.3">
      <c r="B58" s="85" t="s">
        <v>10</v>
      </c>
      <c r="C58" s="96">
        <v>27</v>
      </c>
      <c r="D58" s="93">
        <v>36</v>
      </c>
      <c r="E58" s="93">
        <v>11</v>
      </c>
      <c r="F58" s="93">
        <v>25</v>
      </c>
      <c r="G58" s="94">
        <f t="shared" si="1"/>
        <v>0.30555555555555558</v>
      </c>
      <c r="H58" s="95">
        <f t="shared" si="0"/>
        <v>0.69444444444444442</v>
      </c>
      <c r="I58" s="86">
        <v>217</v>
      </c>
    </row>
    <row r="59" spans="2:9" ht="16.5" thickBot="1" x14ac:dyDescent="0.3">
      <c r="B59" s="85" t="s">
        <v>67</v>
      </c>
      <c r="C59" s="96">
        <v>13</v>
      </c>
      <c r="D59" s="93">
        <v>14</v>
      </c>
      <c r="E59" s="93">
        <v>5</v>
      </c>
      <c r="F59" s="93">
        <v>9</v>
      </c>
      <c r="G59" s="94">
        <f t="shared" si="1"/>
        <v>0.35714285714285715</v>
      </c>
      <c r="H59" s="95">
        <f t="shared" si="0"/>
        <v>0.6428571428571429</v>
      </c>
      <c r="I59" s="86">
        <v>64</v>
      </c>
    </row>
    <row r="60" spans="2:9" ht="16.5" thickBot="1" x14ac:dyDescent="0.3">
      <c r="B60" s="85" t="s">
        <v>136</v>
      </c>
      <c r="C60" s="96">
        <v>66</v>
      </c>
      <c r="D60" s="93">
        <v>71</v>
      </c>
      <c r="E60" s="93">
        <v>16</v>
      </c>
      <c r="F60" s="93">
        <v>55</v>
      </c>
      <c r="G60" s="94">
        <f t="shared" si="1"/>
        <v>0.22535211267605634</v>
      </c>
      <c r="H60" s="95">
        <f t="shared" si="0"/>
        <v>0.77464788732394363</v>
      </c>
      <c r="I60" s="86">
        <v>692</v>
      </c>
    </row>
    <row r="61" spans="2:9" ht="16.5" thickBot="1" x14ac:dyDescent="0.3">
      <c r="B61" s="85" t="s">
        <v>17</v>
      </c>
      <c r="C61" s="96">
        <v>49</v>
      </c>
      <c r="D61" s="93">
        <v>48</v>
      </c>
      <c r="E61" s="93">
        <v>9</v>
      </c>
      <c r="F61" s="93">
        <v>39</v>
      </c>
      <c r="G61" s="94">
        <f t="shared" si="1"/>
        <v>0.1875</v>
      </c>
      <c r="H61" s="95">
        <f t="shared" si="0"/>
        <v>0.8125</v>
      </c>
      <c r="I61" s="86">
        <v>849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9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36</v>
      </c>
      <c r="D63" s="93">
        <v>39</v>
      </c>
      <c r="E63" s="93">
        <v>11</v>
      </c>
      <c r="F63" s="98">
        <v>28</v>
      </c>
      <c r="G63" s="94">
        <f t="shared" si="1"/>
        <v>0.28205128205128205</v>
      </c>
      <c r="H63" s="95">
        <f t="shared" si="0"/>
        <v>0.71794871794871795</v>
      </c>
      <c r="I63" s="86">
        <v>297</v>
      </c>
    </row>
    <row r="64" spans="2:9" ht="16.5" thickBot="1" x14ac:dyDescent="0.3">
      <c r="B64" s="85" t="s">
        <v>72</v>
      </c>
      <c r="C64" s="96">
        <v>4</v>
      </c>
      <c r="D64" s="93">
        <v>7</v>
      </c>
      <c r="E64" s="93">
        <v>3</v>
      </c>
      <c r="F64" s="98">
        <v>4</v>
      </c>
      <c r="G64" s="94">
        <f t="shared" si="1"/>
        <v>0.42857142857142855</v>
      </c>
      <c r="H64" s="95">
        <f t="shared" si="0"/>
        <v>0.5714285714285714</v>
      </c>
      <c r="I64" s="86">
        <v>17</v>
      </c>
    </row>
    <row r="65" spans="2:17" ht="16.5" thickBot="1" x14ac:dyDescent="0.3">
      <c r="B65" s="85" t="s">
        <v>73</v>
      </c>
      <c r="C65" s="96">
        <v>24</v>
      </c>
      <c r="D65" s="93">
        <v>27</v>
      </c>
      <c r="E65" s="93">
        <v>7</v>
      </c>
      <c r="F65" s="98">
        <v>20</v>
      </c>
      <c r="G65" s="94">
        <f t="shared" si="1"/>
        <v>0.25925925925925924</v>
      </c>
      <c r="H65" s="95">
        <f t="shared" si="0"/>
        <v>0.7407407407407407</v>
      </c>
      <c r="I65" s="86">
        <v>309</v>
      </c>
    </row>
    <row r="66" spans="2:17" ht="16.5" thickBot="1" x14ac:dyDescent="0.3">
      <c r="B66" s="85" t="s">
        <v>138</v>
      </c>
      <c r="C66" s="96">
        <v>0</v>
      </c>
      <c r="D66" s="93">
        <v>0</v>
      </c>
      <c r="E66" s="93">
        <v>0</v>
      </c>
      <c r="F66" s="98">
        <v>0</v>
      </c>
      <c r="G66" s="94">
        <v>0</v>
      </c>
      <c r="H66" s="95">
        <v>0</v>
      </c>
      <c r="I66" s="86">
        <v>19</v>
      </c>
    </row>
    <row r="67" spans="2:17" ht="16.5" thickBot="1" x14ac:dyDescent="0.3">
      <c r="B67" s="85" t="s">
        <v>139</v>
      </c>
      <c r="C67" s="96">
        <v>16</v>
      </c>
      <c r="D67" s="93">
        <v>16</v>
      </c>
      <c r="E67" s="93">
        <v>4</v>
      </c>
      <c r="F67" s="98">
        <v>12</v>
      </c>
      <c r="G67" s="94">
        <f t="shared" si="1"/>
        <v>0.25</v>
      </c>
      <c r="H67" s="95">
        <f t="shared" si="0"/>
        <v>0.75</v>
      </c>
      <c r="I67" s="86">
        <v>292</v>
      </c>
    </row>
    <row r="68" spans="2:17" ht="16.5" thickBot="1" x14ac:dyDescent="0.3">
      <c r="B68" s="85" t="s">
        <v>140</v>
      </c>
      <c r="C68" s="96">
        <v>11</v>
      </c>
      <c r="D68" s="93">
        <v>14</v>
      </c>
      <c r="E68" s="93">
        <v>3</v>
      </c>
      <c r="F68" s="98">
        <v>11</v>
      </c>
      <c r="G68" s="94">
        <f t="shared" si="1"/>
        <v>0.21428571428571427</v>
      </c>
      <c r="H68" s="95">
        <f t="shared" si="0"/>
        <v>0.7857142857142857</v>
      </c>
      <c r="I68" s="86">
        <v>92</v>
      </c>
    </row>
    <row r="69" spans="2:17" ht="16.5" thickBot="1" x14ac:dyDescent="0.3">
      <c r="B69" s="85" t="s">
        <v>143</v>
      </c>
      <c r="C69" s="96">
        <v>10</v>
      </c>
      <c r="D69" s="93">
        <v>9</v>
      </c>
      <c r="E69" s="93">
        <v>2</v>
      </c>
      <c r="F69" s="98">
        <v>7</v>
      </c>
      <c r="G69" s="94">
        <f t="shared" si="1"/>
        <v>0.22222222222222221</v>
      </c>
      <c r="H69" s="95">
        <f t="shared" si="0"/>
        <v>0.77777777777777779</v>
      </c>
      <c r="I69" s="86">
        <v>98</v>
      </c>
    </row>
    <row r="70" spans="2:17" s="37" customFormat="1" ht="16.5" thickBot="1" x14ac:dyDescent="0.3">
      <c r="B70" s="85" t="s">
        <v>141</v>
      </c>
      <c r="C70" s="99">
        <v>2</v>
      </c>
      <c r="D70" s="93">
        <v>3</v>
      </c>
      <c r="E70" s="93">
        <v>1</v>
      </c>
      <c r="F70" s="98">
        <v>2</v>
      </c>
      <c r="G70" s="94">
        <f t="shared" si="1"/>
        <v>0.33333333333333331</v>
      </c>
      <c r="H70" s="95">
        <f t="shared" si="0"/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3</v>
      </c>
      <c r="E71" s="93">
        <v>1</v>
      </c>
      <c r="F71" s="98">
        <v>2</v>
      </c>
      <c r="G71" s="94">
        <f t="shared" si="1"/>
        <v>0.33333333333333331</v>
      </c>
      <c r="H71" s="95">
        <f t="shared" si="0"/>
        <v>0.66666666666666663</v>
      </c>
      <c r="I71" s="86">
        <v>32</v>
      </c>
    </row>
    <row r="72" spans="2:17" ht="16.5" thickBot="1" x14ac:dyDescent="0.3">
      <c r="B72" s="111" t="s">
        <v>142</v>
      </c>
      <c r="C72" s="112">
        <v>1</v>
      </c>
      <c r="D72" s="113">
        <v>2</v>
      </c>
      <c r="E72" s="113">
        <v>0</v>
      </c>
      <c r="F72" s="114">
        <v>2</v>
      </c>
      <c r="G72" s="115">
        <f t="shared" si="1"/>
        <v>0</v>
      </c>
      <c r="H72" s="116">
        <f t="shared" si="0"/>
        <v>1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1423</v>
      </c>
      <c r="D73" s="120">
        <f>SUM(D9:D72)</f>
        <v>1511</v>
      </c>
      <c r="E73" s="120">
        <f>SUM(E9:E72)</f>
        <v>402</v>
      </c>
      <c r="F73" s="121">
        <f>SUM(F9:F72)</f>
        <v>1109</v>
      </c>
      <c r="G73" s="122">
        <f>E73/D73</f>
        <v>0.26604897418927864</v>
      </c>
      <c r="H73" s="123">
        <f>F73/D73</f>
        <v>0.73395102581072136</v>
      </c>
      <c r="I73" s="119">
        <f>SUM(I9:I72)</f>
        <v>18234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/sW/KmAEXoexOq4N3wcpipynWkoanCxUsLNbGWZVwdwPE9wOc/bMMIfjidZiCZeVkdlZ3ku0W7g65QRrk7XiTg==" saltValue="FvpBKzEHT/zOBEnAHGkjxQ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Q80"/>
  <sheetViews>
    <sheetView zoomScaleNormal="100" workbookViewId="0">
      <pane ySplit="5" topLeftCell="A6" activePane="bottomLeft" state="frozen"/>
      <selection pane="bottomLeft" activeCell="F29" sqref="F2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178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30</v>
      </c>
      <c r="D9" s="89">
        <v>40</v>
      </c>
      <c r="E9" s="89">
        <v>13</v>
      </c>
      <c r="F9" s="89">
        <v>27</v>
      </c>
      <c r="G9" s="90">
        <f>E9/D9</f>
        <v>0.32500000000000001</v>
      </c>
      <c r="H9" s="91">
        <f t="shared" ref="H9:H72" si="0">F9/D9</f>
        <v>0.67500000000000004</v>
      </c>
      <c r="I9" s="87">
        <v>269</v>
      </c>
    </row>
    <row r="10" spans="2:9" ht="16.5" thickBot="1" x14ac:dyDescent="0.3">
      <c r="B10" s="85" t="s">
        <v>108</v>
      </c>
      <c r="C10" s="92">
        <v>5</v>
      </c>
      <c r="D10" s="93">
        <v>6</v>
      </c>
      <c r="E10" s="93">
        <v>1</v>
      </c>
      <c r="F10" s="93">
        <v>5</v>
      </c>
      <c r="G10" s="94">
        <f t="shared" ref="G10:G72" si="1">E10/D10</f>
        <v>0.16666666666666666</v>
      </c>
      <c r="H10" s="95">
        <f t="shared" si="0"/>
        <v>0.83333333333333337</v>
      </c>
      <c r="I10" s="86">
        <v>20</v>
      </c>
    </row>
    <row r="11" spans="2:9" ht="16.5" thickBot="1" x14ac:dyDescent="0.3">
      <c r="B11" s="85" t="s">
        <v>109</v>
      </c>
      <c r="C11" s="92">
        <v>36</v>
      </c>
      <c r="D11" s="93">
        <v>33</v>
      </c>
      <c r="E11" s="93">
        <v>4</v>
      </c>
      <c r="F11" s="93">
        <v>29</v>
      </c>
      <c r="G11" s="124">
        <f>E11/D11</f>
        <v>0.12121212121212122</v>
      </c>
      <c r="H11" s="95">
        <f t="shared" si="0"/>
        <v>0.87878787878787878</v>
      </c>
      <c r="I11" s="86">
        <v>395</v>
      </c>
    </row>
    <row r="12" spans="2:9" ht="16.5" thickBot="1" x14ac:dyDescent="0.3">
      <c r="B12" s="85" t="s">
        <v>110</v>
      </c>
      <c r="C12" s="92">
        <v>6</v>
      </c>
      <c r="D12" s="93">
        <v>5</v>
      </c>
      <c r="E12" s="93">
        <v>0</v>
      </c>
      <c r="F12" s="93">
        <v>5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40</v>
      </c>
      <c r="D13" s="93">
        <v>33</v>
      </c>
      <c r="E13" s="93">
        <v>4</v>
      </c>
      <c r="F13" s="93">
        <v>29</v>
      </c>
      <c r="G13" s="124">
        <f t="shared" si="1"/>
        <v>0.12121212121212122</v>
      </c>
      <c r="H13" s="95">
        <f t="shared" si="0"/>
        <v>0.87878787878787878</v>
      </c>
      <c r="I13" s="86">
        <v>324</v>
      </c>
    </row>
    <row r="14" spans="2:9" ht="16.5" thickBot="1" x14ac:dyDescent="0.3">
      <c r="B14" s="85" t="s">
        <v>112</v>
      </c>
      <c r="C14" s="96">
        <v>7</v>
      </c>
      <c r="D14" s="93">
        <v>9</v>
      </c>
      <c r="E14" s="93">
        <v>1</v>
      </c>
      <c r="F14" s="93">
        <v>8</v>
      </c>
      <c r="G14" s="124">
        <f t="shared" si="1"/>
        <v>0.1111111111111111</v>
      </c>
      <c r="H14" s="95">
        <f t="shared" si="0"/>
        <v>0.88888888888888884</v>
      </c>
      <c r="I14" s="86">
        <v>58</v>
      </c>
    </row>
    <row r="15" spans="2:9" ht="16.5" thickBot="1" x14ac:dyDescent="0.3">
      <c r="B15" s="85" t="s">
        <v>113</v>
      </c>
      <c r="C15" s="96">
        <v>10</v>
      </c>
      <c r="D15" s="93">
        <v>12</v>
      </c>
      <c r="E15" s="93">
        <v>3</v>
      </c>
      <c r="F15" s="93">
        <v>9</v>
      </c>
      <c r="G15" s="124">
        <f t="shared" si="1"/>
        <v>0.25</v>
      </c>
      <c r="H15" s="95">
        <f t="shared" si="0"/>
        <v>0.75</v>
      </c>
      <c r="I15" s="86">
        <v>41</v>
      </c>
    </row>
    <row r="16" spans="2:9" ht="16.5" thickBot="1" x14ac:dyDescent="0.3">
      <c r="B16" s="85" t="s">
        <v>114</v>
      </c>
      <c r="C16" s="96">
        <v>51</v>
      </c>
      <c r="D16" s="93">
        <v>59</v>
      </c>
      <c r="E16" s="93">
        <v>11</v>
      </c>
      <c r="F16" s="93">
        <v>48</v>
      </c>
      <c r="G16" s="124">
        <f>E16/D16</f>
        <v>0.1864406779661017</v>
      </c>
      <c r="H16" s="95">
        <f t="shared" si="0"/>
        <v>0.81355932203389836</v>
      </c>
      <c r="I16" s="86">
        <v>360</v>
      </c>
    </row>
    <row r="17" spans="2:9" ht="16.5" thickBot="1" x14ac:dyDescent="0.3">
      <c r="B17" s="85" t="s">
        <v>115</v>
      </c>
      <c r="C17" s="96">
        <v>121</v>
      </c>
      <c r="D17" s="97">
        <v>129</v>
      </c>
      <c r="E17" s="93">
        <v>32</v>
      </c>
      <c r="F17" s="93">
        <v>97</v>
      </c>
      <c r="G17" s="124">
        <f t="shared" si="1"/>
        <v>0.24806201550387597</v>
      </c>
      <c r="H17" s="95">
        <f t="shared" si="0"/>
        <v>0.75193798449612403</v>
      </c>
      <c r="I17" s="86">
        <v>1221</v>
      </c>
    </row>
    <row r="18" spans="2:9" ht="16.5" thickBot="1" x14ac:dyDescent="0.3">
      <c r="B18" s="85" t="s">
        <v>27</v>
      </c>
      <c r="C18" s="96">
        <v>77</v>
      </c>
      <c r="D18" s="97">
        <v>81</v>
      </c>
      <c r="E18" s="93">
        <v>18</v>
      </c>
      <c r="F18" s="93">
        <v>63</v>
      </c>
      <c r="G18" s="124">
        <f>E18/D18</f>
        <v>0.22222222222222221</v>
      </c>
      <c r="H18" s="95">
        <f>F18/D18</f>
        <v>0.77777777777777779</v>
      </c>
      <c r="I18" s="86">
        <v>638</v>
      </c>
    </row>
    <row r="19" spans="2:9" ht="16.5" thickBot="1" x14ac:dyDescent="0.3">
      <c r="B19" s="85" t="s">
        <v>13</v>
      </c>
      <c r="C19" s="96">
        <v>4</v>
      </c>
      <c r="D19" s="97">
        <v>4</v>
      </c>
      <c r="E19" s="93">
        <v>0</v>
      </c>
      <c r="F19" s="93">
        <v>4</v>
      </c>
      <c r="G19" s="124">
        <f t="shared" ref="G19:G23" si="2">E19/D19</f>
        <v>0</v>
      </c>
      <c r="H19" s="95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3</v>
      </c>
      <c r="E21" s="93">
        <v>1</v>
      </c>
      <c r="F21" s="93">
        <v>2</v>
      </c>
      <c r="G21" s="124">
        <f t="shared" si="2"/>
        <v>0.33333333333333331</v>
      </c>
      <c r="H21" s="95">
        <f t="shared" si="0"/>
        <v>0.66666666666666663</v>
      </c>
      <c r="I21" s="86">
        <v>5</v>
      </c>
    </row>
    <row r="22" spans="2:9" ht="16.5" thickBot="1" x14ac:dyDescent="0.3">
      <c r="B22" s="85" t="s">
        <v>118</v>
      </c>
      <c r="C22" s="96">
        <v>2</v>
      </c>
      <c r="D22" s="97">
        <v>2</v>
      </c>
      <c r="E22" s="93">
        <v>0</v>
      </c>
      <c r="F22" s="93">
        <v>2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1</v>
      </c>
      <c r="E23" s="93">
        <v>0</v>
      </c>
      <c r="F23" s="93">
        <v>1</v>
      </c>
      <c r="G23" s="124">
        <f t="shared" si="2"/>
        <v>0</v>
      </c>
      <c r="H23" s="95">
        <f t="shared" si="0"/>
        <v>1</v>
      </c>
      <c r="I23" s="86">
        <v>12</v>
      </c>
    </row>
    <row r="24" spans="2:9" ht="16.5" thickBot="1" x14ac:dyDescent="0.3">
      <c r="B24" s="85" t="s">
        <v>120</v>
      </c>
      <c r="C24" s="92">
        <v>8</v>
      </c>
      <c r="D24" s="97">
        <v>7</v>
      </c>
      <c r="E24" s="93">
        <v>1</v>
      </c>
      <c r="F24" s="93">
        <v>6</v>
      </c>
      <c r="G24" s="124">
        <f t="shared" si="1"/>
        <v>0.14285714285714285</v>
      </c>
      <c r="H24" s="95">
        <f t="shared" si="0"/>
        <v>0.8571428571428571</v>
      </c>
      <c r="I24" s="86">
        <v>92</v>
      </c>
    </row>
    <row r="25" spans="2:9" ht="16.5" thickBot="1" x14ac:dyDescent="0.3">
      <c r="B25" s="85" t="s">
        <v>121</v>
      </c>
      <c r="C25" s="96">
        <v>284</v>
      </c>
      <c r="D25" s="97">
        <v>288</v>
      </c>
      <c r="E25" s="93">
        <v>84</v>
      </c>
      <c r="F25" s="93">
        <v>204</v>
      </c>
      <c r="G25" s="124">
        <f t="shared" si="1"/>
        <v>0.29166666666666669</v>
      </c>
      <c r="H25" s="95">
        <f t="shared" si="0"/>
        <v>0.70833333333333337</v>
      </c>
      <c r="I25" s="86">
        <v>2604</v>
      </c>
    </row>
    <row r="26" spans="2:9" ht="16.5" thickBot="1" x14ac:dyDescent="0.3">
      <c r="B26" s="85" t="s">
        <v>122</v>
      </c>
      <c r="C26" s="96">
        <v>3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6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16</v>
      </c>
      <c r="D28" s="97">
        <v>22</v>
      </c>
      <c r="E28" s="93">
        <v>6</v>
      </c>
      <c r="F28" s="93">
        <v>16</v>
      </c>
      <c r="G28" s="124">
        <f t="shared" si="1"/>
        <v>0.27272727272727271</v>
      </c>
      <c r="H28" s="95">
        <f t="shared" si="0"/>
        <v>0.72727272727272729</v>
      </c>
      <c r="I28" s="86">
        <v>99</v>
      </c>
    </row>
    <row r="29" spans="2:9" ht="16.5" thickBot="1" x14ac:dyDescent="0.3">
      <c r="B29" s="85" t="s">
        <v>15</v>
      </c>
      <c r="C29" s="96">
        <v>21</v>
      </c>
      <c r="D29" s="93">
        <v>21</v>
      </c>
      <c r="E29" s="93">
        <v>5</v>
      </c>
      <c r="F29" s="93">
        <v>16</v>
      </c>
      <c r="G29" s="124">
        <f t="shared" si="1"/>
        <v>0.23809523809523808</v>
      </c>
      <c r="H29" s="95">
        <f t="shared" si="0"/>
        <v>0.76190476190476186</v>
      </c>
      <c r="I29" s="86">
        <v>186</v>
      </c>
    </row>
    <row r="30" spans="2:9" ht="16.5" thickBot="1" x14ac:dyDescent="0.3">
      <c r="B30" s="85" t="s">
        <v>50</v>
      </c>
      <c r="C30" s="96">
        <v>7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53</v>
      </c>
    </row>
    <row r="31" spans="2:9" ht="16.5" thickBot="1" x14ac:dyDescent="0.3">
      <c r="B31" s="85" t="s">
        <v>123</v>
      </c>
      <c r="C31" s="96">
        <v>50</v>
      </c>
      <c r="D31" s="93">
        <v>49</v>
      </c>
      <c r="E31" s="93">
        <v>15</v>
      </c>
      <c r="F31" s="93">
        <v>34</v>
      </c>
      <c r="G31" s="124">
        <f t="shared" si="1"/>
        <v>0.30612244897959184</v>
      </c>
      <c r="H31" s="95">
        <f t="shared" si="0"/>
        <v>0.69387755102040816</v>
      </c>
      <c r="I31" s="86">
        <v>301</v>
      </c>
    </row>
    <row r="32" spans="2:9" ht="16.5" thickBot="1" x14ac:dyDescent="0.3">
      <c r="B32" s="85" t="s">
        <v>5</v>
      </c>
      <c r="C32" s="96">
        <v>15</v>
      </c>
      <c r="D32" s="93">
        <v>13</v>
      </c>
      <c r="E32" s="93">
        <v>1</v>
      </c>
      <c r="F32" s="93">
        <v>12</v>
      </c>
      <c r="G32" s="124">
        <f t="shared" si="1"/>
        <v>7.6923076923076927E-2</v>
      </c>
      <c r="H32" s="95">
        <f t="shared" si="0"/>
        <v>0.92307692307692313</v>
      </c>
      <c r="I32" s="86">
        <v>130</v>
      </c>
    </row>
    <row r="33" spans="2:9" ht="16.5" thickBot="1" x14ac:dyDescent="0.3">
      <c r="B33" s="85" t="s">
        <v>124</v>
      </c>
      <c r="C33" s="96">
        <v>2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150</v>
      </c>
      <c r="D34" s="93">
        <v>143</v>
      </c>
      <c r="E34" s="93">
        <v>26</v>
      </c>
      <c r="F34" s="93">
        <v>117</v>
      </c>
      <c r="G34" s="124">
        <f t="shared" si="1"/>
        <v>0.18181818181818182</v>
      </c>
      <c r="H34" s="95">
        <f t="shared" si="0"/>
        <v>0.81818181818181823</v>
      </c>
      <c r="I34" s="86">
        <v>1414</v>
      </c>
    </row>
    <row r="35" spans="2:9" ht="16.5" thickBot="1" x14ac:dyDescent="0.3">
      <c r="B35" s="85" t="s">
        <v>126</v>
      </c>
      <c r="C35" s="96">
        <v>8</v>
      </c>
      <c r="D35" s="93">
        <v>5</v>
      </c>
      <c r="E35" s="93">
        <v>0</v>
      </c>
      <c r="F35" s="93">
        <v>5</v>
      </c>
      <c r="G35" s="124">
        <f t="shared" si="1"/>
        <v>0</v>
      </c>
      <c r="H35" s="95">
        <f t="shared" si="0"/>
        <v>1</v>
      </c>
      <c r="I35" s="86">
        <v>60</v>
      </c>
    </row>
    <row r="36" spans="2:9" ht="16.5" thickBot="1" x14ac:dyDescent="0.3">
      <c r="B36" s="85" t="s">
        <v>127</v>
      </c>
      <c r="C36" s="96">
        <v>140</v>
      </c>
      <c r="D36" s="93">
        <v>156</v>
      </c>
      <c r="E36" s="93">
        <v>42</v>
      </c>
      <c r="F36" s="93">
        <v>114</v>
      </c>
      <c r="G36" s="124">
        <f t="shared" si="1"/>
        <v>0.26923076923076922</v>
      </c>
      <c r="H36" s="95">
        <f t="shared" si="0"/>
        <v>0.73076923076923073</v>
      </c>
      <c r="I36" s="86">
        <v>1433</v>
      </c>
    </row>
    <row r="37" spans="2:9" ht="16.5" thickBot="1" x14ac:dyDescent="0.3">
      <c r="B37" s="85" t="s">
        <v>128</v>
      </c>
      <c r="C37" s="96">
        <v>18</v>
      </c>
      <c r="D37" s="93">
        <v>15</v>
      </c>
      <c r="E37" s="93">
        <v>0</v>
      </c>
      <c r="F37" s="93">
        <v>15</v>
      </c>
      <c r="G37" s="124">
        <f t="shared" si="1"/>
        <v>0</v>
      </c>
      <c r="H37" s="95">
        <f t="shared" si="0"/>
        <v>1</v>
      </c>
      <c r="I37" s="86">
        <v>138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27</v>
      </c>
      <c r="D39" s="93">
        <v>34</v>
      </c>
      <c r="E39" s="93">
        <v>6</v>
      </c>
      <c r="F39" s="93">
        <v>28</v>
      </c>
      <c r="G39" s="124">
        <f t="shared" si="1"/>
        <v>0.17647058823529413</v>
      </c>
      <c r="H39" s="95">
        <f t="shared" si="0"/>
        <v>0.82352941176470584</v>
      </c>
      <c r="I39" s="86">
        <v>194</v>
      </c>
    </row>
    <row r="40" spans="2:9" ht="16.5" thickBot="1" x14ac:dyDescent="0.3">
      <c r="B40" s="85" t="s">
        <v>131</v>
      </c>
      <c r="C40" s="96">
        <v>53</v>
      </c>
      <c r="D40" s="93">
        <v>43</v>
      </c>
      <c r="E40" s="93">
        <v>12</v>
      </c>
      <c r="F40" s="93">
        <v>31</v>
      </c>
      <c r="G40" s="124">
        <f t="shared" si="1"/>
        <v>0.27906976744186046</v>
      </c>
      <c r="H40" s="95">
        <f t="shared" si="0"/>
        <v>0.72093023255813948</v>
      </c>
      <c r="I40" s="86">
        <v>139</v>
      </c>
    </row>
    <row r="41" spans="2:9" ht="16.5" thickBot="1" x14ac:dyDescent="0.3">
      <c r="B41" s="85" t="s">
        <v>132</v>
      </c>
      <c r="C41" s="96">
        <v>12</v>
      </c>
      <c r="D41" s="93">
        <v>13</v>
      </c>
      <c r="E41" s="93">
        <v>4</v>
      </c>
      <c r="F41" s="93">
        <v>9</v>
      </c>
      <c r="G41" s="124">
        <f t="shared" si="1"/>
        <v>0.30769230769230771</v>
      </c>
      <c r="H41" s="95">
        <f t="shared" si="0"/>
        <v>0.69230769230769229</v>
      </c>
      <c r="I41" s="86">
        <v>46</v>
      </c>
    </row>
    <row r="42" spans="2:9" ht="16.5" thickBot="1" x14ac:dyDescent="0.3">
      <c r="B42" s="85" t="s">
        <v>133</v>
      </c>
      <c r="C42" s="96">
        <v>9</v>
      </c>
      <c r="D42" s="93">
        <v>7</v>
      </c>
      <c r="E42" s="93">
        <v>3</v>
      </c>
      <c r="F42" s="93">
        <v>4</v>
      </c>
      <c r="G42" s="124">
        <f t="shared" si="1"/>
        <v>0.42857142857142855</v>
      </c>
      <c r="H42" s="95">
        <f t="shared" si="0"/>
        <v>0.5714285714285714</v>
      </c>
      <c r="I42" s="86">
        <v>90</v>
      </c>
    </row>
    <row r="43" spans="2:9" ht="16.5" thickBot="1" x14ac:dyDescent="0.3">
      <c r="B43" s="85" t="s">
        <v>134</v>
      </c>
      <c r="C43" s="96">
        <v>22</v>
      </c>
      <c r="D43" s="93">
        <v>27</v>
      </c>
      <c r="E43" s="93">
        <v>9</v>
      </c>
      <c r="F43" s="93">
        <v>18</v>
      </c>
      <c r="G43" s="124">
        <f t="shared" si="1"/>
        <v>0.33333333333333331</v>
      </c>
      <c r="H43" s="95">
        <f t="shared" si="0"/>
        <v>0.66666666666666663</v>
      </c>
      <c r="I43" s="86">
        <v>252</v>
      </c>
    </row>
    <row r="44" spans="2:9" ht="16.5" thickBot="1" x14ac:dyDescent="0.3">
      <c r="B44" s="85" t="s">
        <v>135</v>
      </c>
      <c r="C44" s="96">
        <v>119</v>
      </c>
      <c r="D44" s="93">
        <v>134</v>
      </c>
      <c r="E44" s="93">
        <v>40</v>
      </c>
      <c r="F44" s="93">
        <v>94</v>
      </c>
      <c r="G44" s="124">
        <f t="shared" si="1"/>
        <v>0.29850746268656714</v>
      </c>
      <c r="H44" s="95">
        <f t="shared" si="0"/>
        <v>0.70149253731343286</v>
      </c>
      <c r="I44" s="86">
        <v>1013</v>
      </c>
    </row>
    <row r="45" spans="2:9" ht="16.5" thickBot="1" x14ac:dyDescent="0.3">
      <c r="B45" s="85" t="s">
        <v>24</v>
      </c>
      <c r="C45" s="96">
        <v>95</v>
      </c>
      <c r="D45" s="93">
        <v>103</v>
      </c>
      <c r="E45" s="93">
        <v>19</v>
      </c>
      <c r="F45" s="93">
        <v>84</v>
      </c>
      <c r="G45" s="124">
        <f t="shared" si="1"/>
        <v>0.18446601941747573</v>
      </c>
      <c r="H45" s="95">
        <f t="shared" si="0"/>
        <v>0.81553398058252424</v>
      </c>
      <c r="I45" s="86">
        <v>958</v>
      </c>
    </row>
    <row r="46" spans="2:9" ht="16.5" thickBot="1" x14ac:dyDescent="0.3">
      <c r="B46" s="85" t="s">
        <v>3</v>
      </c>
      <c r="C46" s="96">
        <v>4</v>
      </c>
      <c r="D46" s="93">
        <v>2</v>
      </c>
      <c r="E46" s="93">
        <v>0</v>
      </c>
      <c r="F46" s="93">
        <v>2</v>
      </c>
      <c r="G46" s="124">
        <f t="shared" si="1"/>
        <v>0</v>
      </c>
      <c r="H46" s="95">
        <f t="shared" si="0"/>
        <v>1</v>
      </c>
      <c r="I46" s="86">
        <v>24</v>
      </c>
    </row>
    <row r="47" spans="2:9" ht="16.5" thickBot="1" x14ac:dyDescent="0.3">
      <c r="B47" s="85" t="s">
        <v>6</v>
      </c>
      <c r="C47" s="96">
        <v>17</v>
      </c>
      <c r="D47" s="93">
        <v>21</v>
      </c>
      <c r="E47" s="93">
        <v>3</v>
      </c>
      <c r="F47" s="93">
        <v>18</v>
      </c>
      <c r="G47" s="124">
        <f t="shared" si="1"/>
        <v>0.14285714285714285</v>
      </c>
      <c r="H47" s="95">
        <f t="shared" si="0"/>
        <v>0.8571428571428571</v>
      </c>
      <c r="I47" s="86">
        <v>228</v>
      </c>
    </row>
    <row r="48" spans="2:9" ht="16.5" thickBot="1" x14ac:dyDescent="0.3">
      <c r="B48" s="85" t="s">
        <v>23</v>
      </c>
      <c r="C48" s="96">
        <v>62</v>
      </c>
      <c r="D48" s="93">
        <v>65</v>
      </c>
      <c r="E48" s="93">
        <v>13</v>
      </c>
      <c r="F48" s="93">
        <v>52</v>
      </c>
      <c r="G48" s="124">
        <f t="shared" si="1"/>
        <v>0.2</v>
      </c>
      <c r="H48" s="95">
        <f t="shared" si="0"/>
        <v>0.8</v>
      </c>
      <c r="I48" s="86">
        <v>895</v>
      </c>
    </row>
    <row r="49" spans="2:9" ht="16.5" thickBot="1" x14ac:dyDescent="0.3">
      <c r="B49" s="85" t="s">
        <v>12</v>
      </c>
      <c r="C49" s="96">
        <v>3</v>
      </c>
      <c r="D49" s="93">
        <v>2</v>
      </c>
      <c r="E49" s="93">
        <v>0</v>
      </c>
      <c r="F49" s="93">
        <v>2</v>
      </c>
      <c r="G49" s="124">
        <f t="shared" si="1"/>
        <v>0</v>
      </c>
      <c r="H49" s="95">
        <f t="shared" si="0"/>
        <v>1</v>
      </c>
      <c r="I49" s="86">
        <v>6</v>
      </c>
    </row>
    <row r="50" spans="2:9" ht="16.5" thickBot="1" x14ac:dyDescent="0.3">
      <c r="B50" s="85" t="s">
        <v>22</v>
      </c>
      <c r="C50" s="96">
        <v>12</v>
      </c>
      <c r="D50" s="93">
        <v>12</v>
      </c>
      <c r="E50" s="93">
        <v>4</v>
      </c>
      <c r="F50" s="93">
        <v>8</v>
      </c>
      <c r="G50" s="124">
        <f t="shared" si="1"/>
        <v>0.33333333333333331</v>
      </c>
      <c r="H50" s="95">
        <f t="shared" si="0"/>
        <v>0.66666666666666663</v>
      </c>
      <c r="I50" s="86">
        <v>124</v>
      </c>
    </row>
    <row r="51" spans="2:9" ht="16.5" thickBot="1" x14ac:dyDescent="0.3">
      <c r="B51" s="85" t="s">
        <v>21</v>
      </c>
      <c r="C51" s="96">
        <v>9</v>
      </c>
      <c r="D51" s="93">
        <v>9</v>
      </c>
      <c r="E51" s="93">
        <v>1</v>
      </c>
      <c r="F51" s="93">
        <v>8</v>
      </c>
      <c r="G51" s="124">
        <f t="shared" si="1"/>
        <v>0.1111111111111111</v>
      </c>
      <c r="H51" s="95">
        <f t="shared" si="0"/>
        <v>0.88888888888888884</v>
      </c>
      <c r="I51" s="86">
        <v>25</v>
      </c>
    </row>
    <row r="52" spans="2:9" ht="16.5" thickBot="1" x14ac:dyDescent="0.3">
      <c r="B52" s="85" t="s">
        <v>4</v>
      </c>
      <c r="C52" s="96">
        <v>19</v>
      </c>
      <c r="D52" s="93">
        <v>24</v>
      </c>
      <c r="E52" s="93">
        <v>8</v>
      </c>
      <c r="F52" s="93">
        <v>16</v>
      </c>
      <c r="G52" s="124">
        <f t="shared" si="1"/>
        <v>0.33333333333333331</v>
      </c>
      <c r="H52" s="95">
        <f t="shared" si="0"/>
        <v>0.66666666666666663</v>
      </c>
      <c r="I52" s="86">
        <v>211</v>
      </c>
    </row>
    <row r="53" spans="2:9" ht="16.5" thickBot="1" x14ac:dyDescent="0.3">
      <c r="B53" s="85" t="s">
        <v>20</v>
      </c>
      <c r="C53" s="96">
        <v>13</v>
      </c>
      <c r="D53" s="93">
        <v>9</v>
      </c>
      <c r="E53" s="93">
        <v>0</v>
      </c>
      <c r="F53" s="93">
        <v>9</v>
      </c>
      <c r="G53" s="124">
        <f t="shared" si="1"/>
        <v>0</v>
      </c>
      <c r="H53" s="95">
        <f t="shared" si="0"/>
        <v>1</v>
      </c>
      <c r="I53" s="86">
        <v>137</v>
      </c>
    </row>
    <row r="54" spans="2:9" ht="16.5" thickBot="1" x14ac:dyDescent="0.3">
      <c r="B54" s="85" t="s">
        <v>19</v>
      </c>
      <c r="C54" s="96">
        <v>3</v>
      </c>
      <c r="D54" s="93">
        <v>0</v>
      </c>
      <c r="E54" s="93">
        <v>0</v>
      </c>
      <c r="F54" s="93">
        <v>0</v>
      </c>
      <c r="G54" s="124">
        <v>0</v>
      </c>
      <c r="H54" s="95">
        <v>0</v>
      </c>
      <c r="I54" s="86">
        <v>34</v>
      </c>
    </row>
    <row r="55" spans="2:9" ht="16.5" thickBot="1" x14ac:dyDescent="0.3">
      <c r="B55" s="85" t="s">
        <v>65</v>
      </c>
      <c r="C55" s="96">
        <v>8</v>
      </c>
      <c r="D55" s="93">
        <v>6</v>
      </c>
      <c r="E55" s="93">
        <v>0</v>
      </c>
      <c r="F55" s="93">
        <v>6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41</v>
      </c>
      <c r="D56" s="93">
        <v>30</v>
      </c>
      <c r="E56" s="93">
        <v>3</v>
      </c>
      <c r="F56" s="93">
        <v>27</v>
      </c>
      <c r="G56" s="124">
        <f t="shared" si="1"/>
        <v>0.1</v>
      </c>
      <c r="H56" s="95">
        <f t="shared" si="0"/>
        <v>0.9</v>
      </c>
      <c r="I56" s="86">
        <v>245</v>
      </c>
    </row>
    <row r="57" spans="2:9" ht="16.5" thickBot="1" x14ac:dyDescent="0.3">
      <c r="B57" s="85" t="s">
        <v>9</v>
      </c>
      <c r="C57" s="96">
        <v>41</v>
      </c>
      <c r="D57" s="93">
        <v>54</v>
      </c>
      <c r="E57" s="93">
        <v>15</v>
      </c>
      <c r="F57" s="93">
        <v>39</v>
      </c>
      <c r="G57" s="124">
        <f t="shared" si="1"/>
        <v>0.27777777777777779</v>
      </c>
      <c r="H57" s="95">
        <f t="shared" si="0"/>
        <v>0.72222222222222221</v>
      </c>
      <c r="I57" s="86">
        <v>475</v>
      </c>
    </row>
    <row r="58" spans="2:9" ht="16.5" thickBot="1" x14ac:dyDescent="0.3">
      <c r="B58" s="85" t="s">
        <v>10</v>
      </c>
      <c r="C58" s="96">
        <v>32</v>
      </c>
      <c r="D58" s="93">
        <v>33</v>
      </c>
      <c r="E58" s="93">
        <v>6</v>
      </c>
      <c r="F58" s="93">
        <v>27</v>
      </c>
      <c r="G58" s="124">
        <f t="shared" si="1"/>
        <v>0.18181818181818182</v>
      </c>
      <c r="H58" s="95">
        <f t="shared" si="0"/>
        <v>0.81818181818181823</v>
      </c>
      <c r="I58" s="86">
        <v>207</v>
      </c>
    </row>
    <row r="59" spans="2:9" ht="16.5" thickBot="1" x14ac:dyDescent="0.3">
      <c r="B59" s="85" t="s">
        <v>67</v>
      </c>
      <c r="C59" s="96">
        <v>24</v>
      </c>
      <c r="D59" s="93">
        <v>24</v>
      </c>
      <c r="E59" s="93">
        <v>9</v>
      </c>
      <c r="F59" s="93">
        <v>15</v>
      </c>
      <c r="G59" s="124">
        <f t="shared" si="1"/>
        <v>0.375</v>
      </c>
      <c r="H59" s="95">
        <f t="shared" si="0"/>
        <v>0.625</v>
      </c>
      <c r="I59" s="86">
        <v>54</v>
      </c>
    </row>
    <row r="60" spans="2:9" ht="16.5" thickBot="1" x14ac:dyDescent="0.3">
      <c r="B60" s="85" t="s">
        <v>136</v>
      </c>
      <c r="C60" s="96">
        <v>70</v>
      </c>
      <c r="D60" s="93">
        <v>72</v>
      </c>
      <c r="E60" s="93">
        <v>13</v>
      </c>
      <c r="F60" s="93">
        <v>59</v>
      </c>
      <c r="G60" s="124">
        <f t="shared" si="1"/>
        <v>0.18055555555555555</v>
      </c>
      <c r="H60" s="95">
        <f t="shared" si="0"/>
        <v>0.81944444444444442</v>
      </c>
      <c r="I60" s="86">
        <v>723</v>
      </c>
    </row>
    <row r="61" spans="2:9" ht="16.5" thickBot="1" x14ac:dyDescent="0.3">
      <c r="B61" s="85" t="s">
        <v>17</v>
      </c>
      <c r="C61" s="96">
        <v>65</v>
      </c>
      <c r="D61" s="93">
        <v>62</v>
      </c>
      <c r="E61" s="93">
        <v>10</v>
      </c>
      <c r="F61" s="93">
        <v>52</v>
      </c>
      <c r="G61" s="124">
        <f t="shared" si="1"/>
        <v>0.16129032258064516</v>
      </c>
      <c r="H61" s="95">
        <f t="shared" si="0"/>
        <v>0.83870967741935487</v>
      </c>
      <c r="I61" s="86">
        <v>835</v>
      </c>
    </row>
    <row r="62" spans="2:9" ht="16.5" thickBot="1" x14ac:dyDescent="0.3">
      <c r="B62" s="85" t="s">
        <v>70</v>
      </c>
      <c r="C62" s="92">
        <v>1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44</v>
      </c>
      <c r="D63" s="93">
        <v>42</v>
      </c>
      <c r="E63" s="93">
        <v>5</v>
      </c>
      <c r="F63" s="98">
        <v>37</v>
      </c>
      <c r="G63" s="124">
        <f t="shared" si="1"/>
        <v>0.11904761904761904</v>
      </c>
      <c r="H63" s="95">
        <f t="shared" si="0"/>
        <v>0.88095238095238093</v>
      </c>
      <c r="I63" s="86">
        <v>290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2</v>
      </c>
      <c r="F64" s="98">
        <v>3</v>
      </c>
      <c r="G64" s="124">
        <f t="shared" si="1"/>
        <v>0.4</v>
      </c>
      <c r="H64" s="95">
        <f t="shared" si="0"/>
        <v>0.6</v>
      </c>
      <c r="I64" s="86">
        <v>17</v>
      </c>
    </row>
    <row r="65" spans="2:17" ht="16.5" thickBot="1" x14ac:dyDescent="0.3">
      <c r="B65" s="85" t="s">
        <v>73</v>
      </c>
      <c r="C65" s="96">
        <v>20</v>
      </c>
      <c r="D65" s="93">
        <v>23</v>
      </c>
      <c r="E65" s="93">
        <v>5</v>
      </c>
      <c r="F65" s="98">
        <v>18</v>
      </c>
      <c r="G65" s="124">
        <f t="shared" si="1"/>
        <v>0.21739130434782608</v>
      </c>
      <c r="H65" s="95">
        <f t="shared" si="0"/>
        <v>0.78260869565217395</v>
      </c>
      <c r="I65" s="86">
        <v>302</v>
      </c>
    </row>
    <row r="66" spans="2:17" ht="16.5" thickBot="1" x14ac:dyDescent="0.3">
      <c r="B66" s="85" t="s">
        <v>138</v>
      </c>
      <c r="C66" s="96">
        <v>6</v>
      </c>
      <c r="D66" s="93">
        <v>4</v>
      </c>
      <c r="E66" s="93">
        <v>1</v>
      </c>
      <c r="F66" s="98">
        <v>3</v>
      </c>
      <c r="G66" s="124">
        <f t="shared" si="1"/>
        <v>0.25</v>
      </c>
      <c r="H66" s="95">
        <f t="shared" si="0"/>
        <v>0.75</v>
      </c>
      <c r="I66" s="86">
        <v>22</v>
      </c>
    </row>
    <row r="67" spans="2:17" ht="16.5" thickBot="1" x14ac:dyDescent="0.3">
      <c r="B67" s="85" t="s">
        <v>139</v>
      </c>
      <c r="C67" s="96">
        <v>17</v>
      </c>
      <c r="D67" s="93">
        <v>17</v>
      </c>
      <c r="E67" s="93">
        <v>4</v>
      </c>
      <c r="F67" s="98">
        <v>13</v>
      </c>
      <c r="G67" s="124">
        <f t="shared" si="1"/>
        <v>0.23529411764705882</v>
      </c>
      <c r="H67" s="95">
        <f t="shared" si="0"/>
        <v>0.76470588235294112</v>
      </c>
      <c r="I67" s="86">
        <v>292</v>
      </c>
    </row>
    <row r="68" spans="2:17" ht="16.5" thickBot="1" x14ac:dyDescent="0.3">
      <c r="B68" s="85" t="s">
        <v>140</v>
      </c>
      <c r="C68" s="96">
        <v>10</v>
      </c>
      <c r="D68" s="93">
        <v>12</v>
      </c>
      <c r="E68" s="93">
        <v>2</v>
      </c>
      <c r="F68" s="98">
        <v>10</v>
      </c>
      <c r="G68" s="124">
        <f>E68/D68</f>
        <v>0.16666666666666666</v>
      </c>
      <c r="H68" s="95">
        <f t="shared" si="0"/>
        <v>0.83333333333333337</v>
      </c>
      <c r="I68" s="86">
        <v>98</v>
      </c>
    </row>
    <row r="69" spans="2:17" ht="16.5" thickBot="1" x14ac:dyDescent="0.3">
      <c r="B69" s="85" t="s">
        <v>143</v>
      </c>
      <c r="C69" s="96">
        <v>10</v>
      </c>
      <c r="D69" s="93">
        <v>12</v>
      </c>
      <c r="E69" s="93">
        <v>2</v>
      </c>
      <c r="F69" s="98">
        <v>10</v>
      </c>
      <c r="G69" s="124">
        <f t="shared" si="1"/>
        <v>0.16666666666666666</v>
      </c>
      <c r="H69" s="95">
        <f t="shared" si="0"/>
        <v>0.83333333333333337</v>
      </c>
      <c r="I69" s="86">
        <v>94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1</v>
      </c>
      <c r="E71" s="93">
        <v>0</v>
      </c>
      <c r="F71" s="98">
        <v>1</v>
      </c>
      <c r="G71" s="94">
        <f t="shared" si="1"/>
        <v>0</v>
      </c>
      <c r="H71" s="95">
        <f t="shared" si="0"/>
        <v>1</v>
      </c>
      <c r="I71" s="86">
        <v>31</v>
      </c>
    </row>
    <row r="72" spans="2:17" ht="16.5" thickBot="1" x14ac:dyDescent="0.3">
      <c r="B72" s="111" t="s">
        <v>142</v>
      </c>
      <c r="C72" s="112">
        <v>2</v>
      </c>
      <c r="D72" s="113">
        <v>1</v>
      </c>
      <c r="E72" s="113">
        <v>0</v>
      </c>
      <c r="F72" s="114">
        <v>1</v>
      </c>
      <c r="G72" s="115">
        <f t="shared" si="1"/>
        <v>0</v>
      </c>
      <c r="H72" s="116">
        <f t="shared" si="0"/>
        <v>1</v>
      </c>
      <c r="I72" s="117">
        <v>17</v>
      </c>
    </row>
    <row r="73" spans="2:17" ht="17.25" thickTop="1" thickBot="1" x14ac:dyDescent="0.3">
      <c r="B73" s="118" t="s">
        <v>92</v>
      </c>
      <c r="C73" s="119">
        <f>SUM(C9:C72)</f>
        <v>2001</v>
      </c>
      <c r="D73" s="120">
        <f>SUM(D9:D72)</f>
        <v>2057</v>
      </c>
      <c r="E73" s="120">
        <f>SUM(E9:E72)</f>
        <v>468</v>
      </c>
      <c r="F73" s="121">
        <f>SUM(F9:F72)</f>
        <v>1589</v>
      </c>
      <c r="G73" s="122">
        <f>E73/D73</f>
        <v>0.22751579970831307</v>
      </c>
      <c r="H73" s="123">
        <f>F73/D73</f>
        <v>0.77248420029168696</v>
      </c>
      <c r="I73" s="119">
        <f>SUM(I9:I72)</f>
        <v>18067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Key13vVsrhSTR2EEvx3qdHLSja5ZMuMHwZ7HLxERaGnvgqXbFJhR88kGaAiSdPCXdg3OcuDjvfrn08BCJ2yEJA==" saltValue="1oO3u9uIlZj+vXkhqgW4HQ==" spinCount="100000" sheet="1" objects="1" scenarios="1" selectLockedCells="1" selectUnlockedCells="1"/>
  <mergeCells count="4">
    <mergeCell ref="B76:H76"/>
    <mergeCell ref="B77:H78"/>
    <mergeCell ref="B79:H80"/>
    <mergeCell ref="D2:H5"/>
  </mergeCells>
  <printOptions gridLines="1"/>
  <pageMargins left="0.7" right="0.7" top="0.75" bottom="0.75" header="0.3" footer="0.3"/>
  <pageSetup scale="52" orientation="portrait" r:id="rId1"/>
  <ignoredErrors>
    <ignoredError sqref="G73 H7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5" topLeftCell="A6" activePane="bottomLeft" state="frozen"/>
      <selection pane="bottomLeft" activeCell="D27" sqref="D2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182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28</v>
      </c>
      <c r="D9" s="89">
        <v>32</v>
      </c>
      <c r="E9" s="89">
        <v>8</v>
      </c>
      <c r="F9" s="89">
        <v>24</v>
      </c>
      <c r="G9" s="90">
        <f>E9/D9</f>
        <v>0.25</v>
      </c>
      <c r="H9" s="91">
        <f t="shared" ref="H9:H72" si="0">F9/D9</f>
        <v>0.75</v>
      </c>
      <c r="I9" s="87">
        <v>281</v>
      </c>
    </row>
    <row r="10" spans="2:9" ht="16.5" thickBot="1" x14ac:dyDescent="0.3">
      <c r="B10" s="85" t="s">
        <v>108</v>
      </c>
      <c r="C10" s="92">
        <v>2</v>
      </c>
      <c r="D10" s="93">
        <v>5</v>
      </c>
      <c r="E10" s="93">
        <v>1</v>
      </c>
      <c r="F10" s="93">
        <v>4</v>
      </c>
      <c r="G10" s="94">
        <f t="shared" ref="G10:G72" si="1">E10/D10</f>
        <v>0.2</v>
      </c>
      <c r="H10" s="95">
        <f t="shared" si="0"/>
        <v>0.8</v>
      </c>
      <c r="I10" s="86">
        <v>19</v>
      </c>
    </row>
    <row r="11" spans="2:9" ht="16.5" thickBot="1" x14ac:dyDescent="0.3">
      <c r="B11" s="85" t="s">
        <v>109</v>
      </c>
      <c r="C11" s="92">
        <v>42</v>
      </c>
      <c r="D11" s="93">
        <v>57</v>
      </c>
      <c r="E11" s="93">
        <v>5</v>
      </c>
      <c r="F11" s="93">
        <v>52</v>
      </c>
      <c r="G11" s="124">
        <f>E11/D11</f>
        <v>8.771929824561403E-2</v>
      </c>
      <c r="H11" s="95">
        <f t="shared" si="0"/>
        <v>0.91228070175438591</v>
      </c>
      <c r="I11" s="86">
        <v>390</v>
      </c>
    </row>
    <row r="12" spans="2:9" ht="16.5" thickBot="1" x14ac:dyDescent="0.3">
      <c r="B12" s="85" t="s">
        <v>110</v>
      </c>
      <c r="C12" s="92">
        <v>1</v>
      </c>
      <c r="D12" s="93">
        <v>1</v>
      </c>
      <c r="E12" s="93">
        <v>0</v>
      </c>
      <c r="F12" s="93">
        <v>1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18</v>
      </c>
      <c r="D13" s="93">
        <v>31</v>
      </c>
      <c r="E13" s="93">
        <v>4</v>
      </c>
      <c r="F13" s="93">
        <v>27</v>
      </c>
      <c r="G13" s="124">
        <f t="shared" si="1"/>
        <v>0.12903225806451613</v>
      </c>
      <c r="H13" s="95">
        <f t="shared" si="0"/>
        <v>0.87096774193548387</v>
      </c>
      <c r="I13" s="86">
        <v>320</v>
      </c>
    </row>
    <row r="14" spans="2:9" ht="16.5" thickBot="1" x14ac:dyDescent="0.3">
      <c r="B14" s="85" t="s">
        <v>112</v>
      </c>
      <c r="C14" s="96">
        <v>3</v>
      </c>
      <c r="D14" s="93">
        <v>6</v>
      </c>
      <c r="E14" s="93">
        <v>1</v>
      </c>
      <c r="F14" s="93">
        <v>5</v>
      </c>
      <c r="G14" s="124">
        <f t="shared" si="1"/>
        <v>0.16666666666666666</v>
      </c>
      <c r="H14" s="95">
        <f t="shared" si="0"/>
        <v>0.83333333333333337</v>
      </c>
      <c r="I14" s="86">
        <v>59</v>
      </c>
    </row>
    <row r="15" spans="2:9" ht="16.5" thickBot="1" x14ac:dyDescent="0.3">
      <c r="B15" s="85" t="s">
        <v>113</v>
      </c>
      <c r="C15" s="96">
        <v>6</v>
      </c>
      <c r="D15" s="93">
        <v>6</v>
      </c>
      <c r="E15" s="93">
        <v>0</v>
      </c>
      <c r="F15" s="93">
        <v>6</v>
      </c>
      <c r="G15" s="124">
        <f t="shared" si="1"/>
        <v>0</v>
      </c>
      <c r="H15" s="95">
        <f t="shared" si="0"/>
        <v>1</v>
      </c>
      <c r="I15" s="86">
        <v>41</v>
      </c>
    </row>
    <row r="16" spans="2:9" ht="16.5" thickBot="1" x14ac:dyDescent="0.3">
      <c r="B16" s="85" t="s">
        <v>114</v>
      </c>
      <c r="C16" s="96">
        <v>37</v>
      </c>
      <c r="D16" s="93">
        <v>43</v>
      </c>
      <c r="E16" s="93">
        <v>6</v>
      </c>
      <c r="F16" s="93">
        <v>37</v>
      </c>
      <c r="G16" s="124">
        <f>E16/D16</f>
        <v>0.13953488372093023</v>
      </c>
      <c r="H16" s="95">
        <f t="shared" si="0"/>
        <v>0.86046511627906974</v>
      </c>
      <c r="I16" s="86">
        <v>363</v>
      </c>
    </row>
    <row r="17" spans="2:9" ht="16.5" thickBot="1" x14ac:dyDescent="0.3">
      <c r="B17" s="85" t="s">
        <v>115</v>
      </c>
      <c r="C17" s="96">
        <v>81</v>
      </c>
      <c r="D17" s="97">
        <v>113</v>
      </c>
      <c r="E17" s="93">
        <v>27</v>
      </c>
      <c r="F17" s="93">
        <v>86</v>
      </c>
      <c r="G17" s="124">
        <f t="shared" si="1"/>
        <v>0.23893805309734514</v>
      </c>
      <c r="H17" s="95">
        <f t="shared" si="0"/>
        <v>0.76106194690265483</v>
      </c>
      <c r="I17" s="86">
        <v>1208</v>
      </c>
    </row>
    <row r="18" spans="2:9" ht="16.5" thickBot="1" x14ac:dyDescent="0.3">
      <c r="B18" s="85" t="s">
        <v>27</v>
      </c>
      <c r="C18" s="96">
        <v>61</v>
      </c>
      <c r="D18" s="97">
        <v>72</v>
      </c>
      <c r="E18" s="93">
        <v>11</v>
      </c>
      <c r="F18" s="93">
        <v>61</v>
      </c>
      <c r="G18" s="124">
        <f>E18/D18</f>
        <v>0.15277777777777779</v>
      </c>
      <c r="H18" s="95">
        <f>F18/D18</f>
        <v>0.84722222222222221</v>
      </c>
      <c r="I18" s="86">
        <v>631</v>
      </c>
    </row>
    <row r="19" spans="2:9" ht="16.5" thickBot="1" x14ac:dyDescent="0.3">
      <c r="B19" s="85" t="s">
        <v>13</v>
      </c>
      <c r="C19" s="96">
        <v>5</v>
      </c>
      <c r="D19" s="97">
        <v>8</v>
      </c>
      <c r="E19" s="93">
        <v>2</v>
      </c>
      <c r="F19" s="93">
        <v>6</v>
      </c>
      <c r="G19" s="124">
        <f t="shared" ref="G19:G23" si="2">E19/D19</f>
        <v>0.25</v>
      </c>
      <c r="H19" s="95">
        <f t="shared" si="0"/>
        <v>0.75</v>
      </c>
      <c r="I19" s="86">
        <v>31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2</v>
      </c>
      <c r="E21" s="93">
        <v>1</v>
      </c>
      <c r="F21" s="93">
        <v>1</v>
      </c>
      <c r="G21" s="124">
        <f t="shared" si="2"/>
        <v>0.5</v>
      </c>
      <c r="H21" s="95">
        <f t="shared" si="0"/>
        <v>0.5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1</v>
      </c>
      <c r="E22" s="93">
        <v>0</v>
      </c>
      <c r="F22" s="93">
        <v>1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3</v>
      </c>
      <c r="D23" s="97">
        <v>3</v>
      </c>
      <c r="E23" s="93">
        <v>1</v>
      </c>
      <c r="F23" s="93">
        <v>2</v>
      </c>
      <c r="G23" s="124">
        <f t="shared" si="2"/>
        <v>0.33333333333333331</v>
      </c>
      <c r="H23" s="95">
        <f t="shared" si="0"/>
        <v>0.66666666666666663</v>
      </c>
      <c r="I23" s="86">
        <v>13</v>
      </c>
    </row>
    <row r="24" spans="2:9" ht="16.5" thickBot="1" x14ac:dyDescent="0.3">
      <c r="B24" s="85" t="s">
        <v>120</v>
      </c>
      <c r="C24" s="92">
        <v>5</v>
      </c>
      <c r="D24" s="97">
        <v>8</v>
      </c>
      <c r="E24" s="93">
        <v>1</v>
      </c>
      <c r="F24" s="93">
        <v>7</v>
      </c>
      <c r="G24" s="124">
        <f t="shared" si="1"/>
        <v>0.125</v>
      </c>
      <c r="H24" s="95">
        <f t="shared" si="0"/>
        <v>0.875</v>
      </c>
      <c r="I24" s="86">
        <v>92</v>
      </c>
    </row>
    <row r="25" spans="2:9" ht="16.5" thickBot="1" x14ac:dyDescent="0.3">
      <c r="B25" s="85" t="s">
        <v>121</v>
      </c>
      <c r="C25" s="96">
        <v>209</v>
      </c>
      <c r="D25" s="97">
        <v>270</v>
      </c>
      <c r="E25" s="93">
        <v>52</v>
      </c>
      <c r="F25" s="93">
        <v>218</v>
      </c>
      <c r="G25" s="124">
        <f t="shared" si="1"/>
        <v>0.19259259259259259</v>
      </c>
      <c r="H25" s="95">
        <f t="shared" si="0"/>
        <v>0.80740740740740746</v>
      </c>
      <c r="I25" s="86">
        <v>2614</v>
      </c>
    </row>
    <row r="26" spans="2:9" ht="16.5" thickBot="1" x14ac:dyDescent="0.3">
      <c r="B26" s="85" t="s">
        <v>122</v>
      </c>
      <c r="C26" s="96">
        <v>1</v>
      </c>
      <c r="D26" s="97">
        <v>1</v>
      </c>
      <c r="E26" s="93">
        <v>0</v>
      </c>
      <c r="F26" s="93">
        <v>1</v>
      </c>
      <c r="G26" s="124">
        <f t="shared" si="1"/>
        <v>0</v>
      </c>
      <c r="H26" s="95">
        <f t="shared" si="0"/>
        <v>1</v>
      </c>
      <c r="I26" s="86">
        <v>30</v>
      </c>
    </row>
    <row r="27" spans="2:9" ht="16.5" thickBot="1" x14ac:dyDescent="0.3">
      <c r="B27" s="85" t="s">
        <v>26</v>
      </c>
      <c r="C27" s="96">
        <v>5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5</v>
      </c>
      <c r="D28" s="97">
        <v>6</v>
      </c>
      <c r="E28" s="93">
        <v>0</v>
      </c>
      <c r="F28" s="93">
        <v>6</v>
      </c>
      <c r="G28" s="124">
        <f t="shared" si="1"/>
        <v>0</v>
      </c>
      <c r="H28" s="95">
        <f t="shared" si="0"/>
        <v>1</v>
      </c>
      <c r="I28" s="86">
        <v>98</v>
      </c>
    </row>
    <row r="29" spans="2:9" ht="16.5" thickBot="1" x14ac:dyDescent="0.3">
      <c r="B29" s="85" t="s">
        <v>15</v>
      </c>
      <c r="C29" s="96">
        <v>10</v>
      </c>
      <c r="D29" s="93">
        <v>14</v>
      </c>
      <c r="E29" s="93">
        <v>2</v>
      </c>
      <c r="F29" s="93">
        <v>12</v>
      </c>
      <c r="G29" s="124">
        <f>E29/D29</f>
        <v>0.14285714285714285</v>
      </c>
      <c r="H29" s="95">
        <f t="shared" si="0"/>
        <v>0.8571428571428571</v>
      </c>
      <c r="I29" s="86">
        <v>191</v>
      </c>
    </row>
    <row r="30" spans="2:9" ht="16.5" thickBot="1" x14ac:dyDescent="0.3">
      <c r="B30" s="85" t="s">
        <v>50</v>
      </c>
      <c r="C30" s="96">
        <v>5</v>
      </c>
      <c r="D30" s="93">
        <v>9</v>
      </c>
      <c r="E30" s="93">
        <v>0</v>
      </c>
      <c r="F30" s="93">
        <v>9</v>
      </c>
      <c r="G30" s="124">
        <f t="shared" si="1"/>
        <v>0</v>
      </c>
      <c r="H30" s="95">
        <f t="shared" si="0"/>
        <v>1</v>
      </c>
      <c r="I30" s="86">
        <v>54</v>
      </c>
    </row>
    <row r="31" spans="2:9" ht="16.5" thickBot="1" x14ac:dyDescent="0.3">
      <c r="B31" s="85" t="s">
        <v>123</v>
      </c>
      <c r="C31" s="96">
        <v>31</v>
      </c>
      <c r="D31" s="93">
        <v>33</v>
      </c>
      <c r="E31" s="93">
        <v>6</v>
      </c>
      <c r="F31" s="93">
        <v>27</v>
      </c>
      <c r="G31" s="124">
        <f t="shared" si="1"/>
        <v>0.18181818181818182</v>
      </c>
      <c r="H31" s="95">
        <f t="shared" si="0"/>
        <v>0.81818181818181823</v>
      </c>
      <c r="I31" s="86">
        <v>301</v>
      </c>
    </row>
    <row r="32" spans="2:9" ht="16.5" thickBot="1" x14ac:dyDescent="0.3">
      <c r="B32" s="85" t="s">
        <v>5</v>
      </c>
      <c r="C32" s="96">
        <v>5</v>
      </c>
      <c r="D32" s="93">
        <v>10</v>
      </c>
      <c r="E32" s="93">
        <v>1</v>
      </c>
      <c r="F32" s="93">
        <v>9</v>
      </c>
      <c r="G32" s="124">
        <f t="shared" si="1"/>
        <v>0.1</v>
      </c>
      <c r="H32" s="95">
        <f t="shared" si="0"/>
        <v>0.9</v>
      </c>
      <c r="I32" s="86">
        <v>121</v>
      </c>
    </row>
    <row r="33" spans="2:9" ht="16.5" thickBot="1" x14ac:dyDescent="0.3">
      <c r="B33" s="85" t="s">
        <v>124</v>
      </c>
      <c r="C33" s="96">
        <v>1</v>
      </c>
      <c r="D33" s="93">
        <v>3</v>
      </c>
      <c r="E33" s="93">
        <v>1</v>
      </c>
      <c r="F33" s="93">
        <v>2</v>
      </c>
      <c r="G33" s="124">
        <f t="shared" si="1"/>
        <v>0.33333333333333331</v>
      </c>
      <c r="H33" s="95">
        <f t="shared" si="0"/>
        <v>0.66666666666666663</v>
      </c>
      <c r="I33" s="86">
        <v>0</v>
      </c>
    </row>
    <row r="34" spans="2:9" ht="16.5" thickBot="1" x14ac:dyDescent="0.3">
      <c r="B34" s="85" t="s">
        <v>125</v>
      </c>
      <c r="C34" s="96">
        <v>118</v>
      </c>
      <c r="D34" s="93">
        <v>159</v>
      </c>
      <c r="E34" s="93">
        <v>22</v>
      </c>
      <c r="F34" s="93">
        <v>137</v>
      </c>
      <c r="G34" s="124">
        <f t="shared" si="1"/>
        <v>0.13836477987421383</v>
      </c>
      <c r="H34" s="95">
        <f t="shared" si="0"/>
        <v>0.86163522012578619</v>
      </c>
      <c r="I34" s="86">
        <v>1415</v>
      </c>
    </row>
    <row r="35" spans="2:9" ht="16.5" thickBot="1" x14ac:dyDescent="0.3">
      <c r="B35" s="85" t="s">
        <v>126</v>
      </c>
      <c r="C35" s="96">
        <v>4</v>
      </c>
      <c r="D35" s="93">
        <v>7</v>
      </c>
      <c r="E35" s="93">
        <v>0</v>
      </c>
      <c r="F35" s="93">
        <v>7</v>
      </c>
      <c r="G35" s="124">
        <f t="shared" si="1"/>
        <v>0</v>
      </c>
      <c r="H35" s="95">
        <f t="shared" si="0"/>
        <v>1</v>
      </c>
      <c r="I35" s="86">
        <v>47</v>
      </c>
    </row>
    <row r="36" spans="2:9" ht="16.5" thickBot="1" x14ac:dyDescent="0.3">
      <c r="B36" s="85" t="s">
        <v>127</v>
      </c>
      <c r="C36" s="96">
        <v>121</v>
      </c>
      <c r="D36" s="93">
        <v>155</v>
      </c>
      <c r="E36" s="93">
        <v>23</v>
      </c>
      <c r="F36" s="93">
        <v>132</v>
      </c>
      <c r="G36" s="124">
        <f t="shared" si="1"/>
        <v>0.14838709677419354</v>
      </c>
      <c r="H36" s="95">
        <f t="shared" si="0"/>
        <v>0.85161290322580641</v>
      </c>
      <c r="I36" s="86">
        <v>1407</v>
      </c>
    </row>
    <row r="37" spans="2:9" ht="16.5" thickBot="1" x14ac:dyDescent="0.3">
      <c r="B37" s="85" t="s">
        <v>128</v>
      </c>
      <c r="C37" s="96">
        <v>8</v>
      </c>
      <c r="D37" s="93">
        <v>16</v>
      </c>
      <c r="E37" s="93">
        <v>2</v>
      </c>
      <c r="F37" s="93">
        <v>14</v>
      </c>
      <c r="G37" s="124">
        <f t="shared" si="1"/>
        <v>0.125</v>
      </c>
      <c r="H37" s="95">
        <f t="shared" si="0"/>
        <v>0.875</v>
      </c>
      <c r="I37" s="86">
        <v>133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14</v>
      </c>
      <c r="D39" s="93">
        <v>22</v>
      </c>
      <c r="E39" s="93">
        <v>4</v>
      </c>
      <c r="F39" s="93">
        <v>18</v>
      </c>
      <c r="G39" s="124">
        <f t="shared" si="1"/>
        <v>0.18181818181818182</v>
      </c>
      <c r="H39" s="95">
        <f t="shared" si="0"/>
        <v>0.81818181818181823</v>
      </c>
      <c r="I39" s="86">
        <v>200</v>
      </c>
    </row>
    <row r="40" spans="2:9" ht="16.5" thickBot="1" x14ac:dyDescent="0.3">
      <c r="B40" s="85" t="s">
        <v>131</v>
      </c>
      <c r="C40" s="96">
        <v>28</v>
      </c>
      <c r="D40" s="93">
        <v>40</v>
      </c>
      <c r="E40" s="93">
        <v>3</v>
      </c>
      <c r="F40" s="93">
        <v>37</v>
      </c>
      <c r="G40" s="124">
        <f t="shared" si="1"/>
        <v>7.4999999999999997E-2</v>
      </c>
      <c r="H40" s="95">
        <f t="shared" si="0"/>
        <v>0.92500000000000004</v>
      </c>
      <c r="I40" s="86">
        <v>151</v>
      </c>
    </row>
    <row r="41" spans="2:9" ht="16.5" thickBot="1" x14ac:dyDescent="0.3">
      <c r="B41" s="85" t="s">
        <v>132</v>
      </c>
      <c r="C41" s="96">
        <v>4</v>
      </c>
      <c r="D41" s="93">
        <v>7</v>
      </c>
      <c r="E41" s="93">
        <v>2</v>
      </c>
      <c r="F41" s="93">
        <v>5</v>
      </c>
      <c r="G41" s="124">
        <f t="shared" si="1"/>
        <v>0.2857142857142857</v>
      </c>
      <c r="H41" s="95">
        <f t="shared" si="0"/>
        <v>0.7142857142857143</v>
      </c>
      <c r="I41" s="86">
        <v>44</v>
      </c>
    </row>
    <row r="42" spans="2:9" ht="16.5" thickBot="1" x14ac:dyDescent="0.3">
      <c r="B42" s="85" t="s">
        <v>133</v>
      </c>
      <c r="C42" s="96">
        <v>11</v>
      </c>
      <c r="D42" s="93">
        <v>14</v>
      </c>
      <c r="E42" s="93">
        <v>3</v>
      </c>
      <c r="F42" s="93">
        <v>11</v>
      </c>
      <c r="G42" s="124">
        <f t="shared" si="1"/>
        <v>0.21428571428571427</v>
      </c>
      <c r="H42" s="95">
        <f t="shared" si="0"/>
        <v>0.7857142857142857</v>
      </c>
      <c r="I42" s="86">
        <v>91</v>
      </c>
    </row>
    <row r="43" spans="2:9" ht="16.5" thickBot="1" x14ac:dyDescent="0.3">
      <c r="B43" s="85" t="s">
        <v>134</v>
      </c>
      <c r="C43" s="96">
        <v>28</v>
      </c>
      <c r="D43" s="93">
        <v>28</v>
      </c>
      <c r="E43" s="93">
        <v>6</v>
      </c>
      <c r="F43" s="93">
        <v>22</v>
      </c>
      <c r="G43" s="124">
        <f t="shared" si="1"/>
        <v>0.21428571428571427</v>
      </c>
      <c r="H43" s="95">
        <f t="shared" si="0"/>
        <v>0.7857142857142857</v>
      </c>
      <c r="I43" s="86">
        <v>254</v>
      </c>
    </row>
    <row r="44" spans="2:9" ht="16.5" thickBot="1" x14ac:dyDescent="0.3">
      <c r="B44" s="85" t="s">
        <v>135</v>
      </c>
      <c r="C44" s="96">
        <v>91</v>
      </c>
      <c r="D44" s="93">
        <v>117</v>
      </c>
      <c r="E44" s="93">
        <v>26</v>
      </c>
      <c r="F44" s="93">
        <v>91</v>
      </c>
      <c r="G44" s="124">
        <f t="shared" si="1"/>
        <v>0.22222222222222221</v>
      </c>
      <c r="H44" s="95">
        <f t="shared" si="0"/>
        <v>0.77777777777777779</v>
      </c>
      <c r="I44" s="86">
        <v>1015</v>
      </c>
    </row>
    <row r="45" spans="2:9" ht="16.5" thickBot="1" x14ac:dyDescent="0.3">
      <c r="B45" s="85" t="s">
        <v>24</v>
      </c>
      <c r="C45" s="96">
        <v>77</v>
      </c>
      <c r="D45" s="93">
        <v>98</v>
      </c>
      <c r="E45" s="93">
        <v>16</v>
      </c>
      <c r="F45" s="93">
        <v>82</v>
      </c>
      <c r="G45" s="124">
        <f t="shared" si="1"/>
        <v>0.16326530612244897</v>
      </c>
      <c r="H45" s="95">
        <f t="shared" si="0"/>
        <v>0.83673469387755106</v>
      </c>
      <c r="I45" s="86">
        <v>974</v>
      </c>
    </row>
    <row r="46" spans="2:9" ht="16.5" thickBot="1" x14ac:dyDescent="0.3">
      <c r="B46" s="85" t="s">
        <v>3</v>
      </c>
      <c r="C46" s="96">
        <v>2</v>
      </c>
      <c r="D46" s="93">
        <v>6</v>
      </c>
      <c r="E46" s="93">
        <v>1</v>
      </c>
      <c r="F46" s="93">
        <v>5</v>
      </c>
      <c r="G46" s="124">
        <f t="shared" si="1"/>
        <v>0.16666666666666666</v>
      </c>
      <c r="H46" s="95">
        <f t="shared" si="0"/>
        <v>0.83333333333333337</v>
      </c>
      <c r="I46" s="86">
        <v>28</v>
      </c>
    </row>
    <row r="47" spans="2:9" ht="16.5" thickBot="1" x14ac:dyDescent="0.3">
      <c r="B47" s="85" t="s">
        <v>6</v>
      </c>
      <c r="C47" s="96">
        <v>6</v>
      </c>
      <c r="D47" s="93">
        <v>12</v>
      </c>
      <c r="E47" s="93">
        <v>0</v>
      </c>
      <c r="F47" s="93">
        <v>12</v>
      </c>
      <c r="G47" s="124">
        <f t="shared" si="1"/>
        <v>0</v>
      </c>
      <c r="H47" s="95">
        <f t="shared" si="0"/>
        <v>1</v>
      </c>
      <c r="I47" s="86">
        <v>232</v>
      </c>
    </row>
    <row r="48" spans="2:9" ht="16.5" thickBot="1" x14ac:dyDescent="0.3">
      <c r="B48" s="85" t="s">
        <v>23</v>
      </c>
      <c r="C48" s="96">
        <v>39</v>
      </c>
      <c r="D48" s="93">
        <v>65</v>
      </c>
      <c r="E48" s="93">
        <v>9</v>
      </c>
      <c r="F48" s="93">
        <v>56</v>
      </c>
      <c r="G48" s="124">
        <f t="shared" si="1"/>
        <v>0.13846153846153847</v>
      </c>
      <c r="H48" s="95">
        <f t="shared" si="0"/>
        <v>0.86153846153846159</v>
      </c>
      <c r="I48" s="86">
        <v>906</v>
      </c>
    </row>
    <row r="49" spans="2:9" ht="16.5" thickBot="1" x14ac:dyDescent="0.3">
      <c r="B49" s="85" t="s">
        <v>12</v>
      </c>
      <c r="C49" s="96">
        <v>2</v>
      </c>
      <c r="D49" s="93">
        <v>3</v>
      </c>
      <c r="E49" s="93">
        <v>0</v>
      </c>
      <c r="F49" s="93">
        <v>3</v>
      </c>
      <c r="G49" s="124">
        <f t="shared" si="1"/>
        <v>0</v>
      </c>
      <c r="H49" s="95">
        <f t="shared" si="0"/>
        <v>1</v>
      </c>
      <c r="I49" s="86">
        <v>7</v>
      </c>
    </row>
    <row r="50" spans="2:9" ht="16.5" thickBot="1" x14ac:dyDescent="0.3">
      <c r="B50" s="85" t="s">
        <v>22</v>
      </c>
      <c r="C50" s="96">
        <v>11</v>
      </c>
      <c r="D50" s="93">
        <v>18</v>
      </c>
      <c r="E50" s="93">
        <v>3</v>
      </c>
      <c r="F50" s="93">
        <v>15</v>
      </c>
      <c r="G50" s="124">
        <f t="shared" si="1"/>
        <v>0.16666666666666666</v>
      </c>
      <c r="H50" s="95">
        <f t="shared" si="0"/>
        <v>0.83333333333333337</v>
      </c>
      <c r="I50" s="86">
        <v>140</v>
      </c>
    </row>
    <row r="51" spans="2:9" ht="16.5" thickBot="1" x14ac:dyDescent="0.3">
      <c r="B51" s="85" t="s">
        <v>21</v>
      </c>
      <c r="C51" s="96">
        <v>2</v>
      </c>
      <c r="D51" s="93">
        <v>5</v>
      </c>
      <c r="E51" s="93">
        <v>0</v>
      </c>
      <c r="F51" s="93">
        <v>5</v>
      </c>
      <c r="G51" s="124">
        <f t="shared" si="1"/>
        <v>0</v>
      </c>
      <c r="H51" s="95">
        <f t="shared" si="0"/>
        <v>1</v>
      </c>
      <c r="I51" s="86">
        <v>26</v>
      </c>
    </row>
    <row r="52" spans="2:9" ht="16.5" thickBot="1" x14ac:dyDescent="0.3">
      <c r="B52" s="85" t="s">
        <v>4</v>
      </c>
      <c r="C52" s="96">
        <v>17</v>
      </c>
      <c r="D52" s="93">
        <v>20</v>
      </c>
      <c r="E52" s="93">
        <v>7</v>
      </c>
      <c r="F52" s="93">
        <v>13</v>
      </c>
      <c r="G52" s="124">
        <f t="shared" si="1"/>
        <v>0.35</v>
      </c>
      <c r="H52" s="95">
        <f t="shared" si="0"/>
        <v>0.65</v>
      </c>
      <c r="I52" s="86">
        <v>219</v>
      </c>
    </row>
    <row r="53" spans="2:9" ht="16.5" thickBot="1" x14ac:dyDescent="0.3">
      <c r="B53" s="85" t="s">
        <v>20</v>
      </c>
      <c r="C53" s="96">
        <v>10</v>
      </c>
      <c r="D53" s="93">
        <v>16</v>
      </c>
      <c r="E53" s="93">
        <v>6</v>
      </c>
      <c r="F53" s="93">
        <v>10</v>
      </c>
      <c r="G53" s="124">
        <f t="shared" si="1"/>
        <v>0.375</v>
      </c>
      <c r="H53" s="95">
        <f t="shared" si="0"/>
        <v>0.625</v>
      </c>
      <c r="I53" s="86">
        <v>138</v>
      </c>
    </row>
    <row r="54" spans="2:9" ht="16.5" thickBot="1" x14ac:dyDescent="0.3">
      <c r="B54" s="85" t="s">
        <v>19</v>
      </c>
      <c r="C54" s="96">
        <v>1</v>
      </c>
      <c r="D54" s="93">
        <v>5</v>
      </c>
      <c r="E54" s="93">
        <v>0</v>
      </c>
      <c r="F54" s="93">
        <v>5</v>
      </c>
      <c r="G54" s="124">
        <f t="shared" si="1"/>
        <v>0</v>
      </c>
      <c r="H54" s="95">
        <f t="shared" si="0"/>
        <v>1</v>
      </c>
      <c r="I54" s="86">
        <v>32</v>
      </c>
    </row>
    <row r="55" spans="2:9" ht="16.5" thickBot="1" x14ac:dyDescent="0.3">
      <c r="B55" s="85" t="s">
        <v>65</v>
      </c>
      <c r="C55" s="96">
        <v>2</v>
      </c>
      <c r="D55" s="93">
        <v>3</v>
      </c>
      <c r="E55" s="93">
        <v>0</v>
      </c>
      <c r="F55" s="93">
        <v>3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14</v>
      </c>
      <c r="D56" s="93">
        <v>27</v>
      </c>
      <c r="E56" s="93">
        <v>3</v>
      </c>
      <c r="F56" s="93">
        <v>24</v>
      </c>
      <c r="G56" s="124">
        <f t="shared" si="1"/>
        <v>0.1111111111111111</v>
      </c>
      <c r="H56" s="95">
        <f t="shared" si="0"/>
        <v>0.88888888888888884</v>
      </c>
      <c r="I56" s="86">
        <v>251</v>
      </c>
    </row>
    <row r="57" spans="2:9" ht="16.5" thickBot="1" x14ac:dyDescent="0.3">
      <c r="B57" s="85" t="s">
        <v>9</v>
      </c>
      <c r="C57" s="96">
        <v>37</v>
      </c>
      <c r="D57" s="93">
        <v>44</v>
      </c>
      <c r="E57" s="93">
        <v>6</v>
      </c>
      <c r="F57" s="93">
        <v>38</v>
      </c>
      <c r="G57" s="124">
        <f t="shared" si="1"/>
        <v>0.13636363636363635</v>
      </c>
      <c r="H57" s="95">
        <f t="shared" si="0"/>
        <v>0.86363636363636365</v>
      </c>
      <c r="I57" s="86">
        <v>489</v>
      </c>
    </row>
    <row r="58" spans="2:9" ht="16.5" thickBot="1" x14ac:dyDescent="0.3">
      <c r="B58" s="85" t="s">
        <v>10</v>
      </c>
      <c r="C58" s="96">
        <v>26</v>
      </c>
      <c r="D58" s="93">
        <v>31</v>
      </c>
      <c r="E58" s="93">
        <v>4</v>
      </c>
      <c r="F58" s="93">
        <v>27</v>
      </c>
      <c r="G58" s="124">
        <f t="shared" si="1"/>
        <v>0.12903225806451613</v>
      </c>
      <c r="H58" s="95">
        <f t="shared" si="0"/>
        <v>0.87096774193548387</v>
      </c>
      <c r="I58" s="86">
        <v>217</v>
      </c>
    </row>
    <row r="59" spans="2:9" ht="16.5" thickBot="1" x14ac:dyDescent="0.3">
      <c r="B59" s="85" t="s">
        <v>67</v>
      </c>
      <c r="C59" s="96">
        <v>9</v>
      </c>
      <c r="D59" s="93">
        <v>13</v>
      </c>
      <c r="E59" s="93">
        <v>0</v>
      </c>
      <c r="F59" s="93">
        <v>13</v>
      </c>
      <c r="G59" s="124">
        <f>E59/D59</f>
        <v>0</v>
      </c>
      <c r="H59" s="95">
        <f t="shared" si="0"/>
        <v>1</v>
      </c>
      <c r="I59" s="86">
        <v>69</v>
      </c>
    </row>
    <row r="60" spans="2:9" ht="16.5" thickBot="1" x14ac:dyDescent="0.3">
      <c r="B60" s="85" t="s">
        <v>136</v>
      </c>
      <c r="C60" s="96">
        <v>52</v>
      </c>
      <c r="D60" s="93">
        <v>77</v>
      </c>
      <c r="E60" s="93">
        <v>9</v>
      </c>
      <c r="F60" s="93">
        <v>68</v>
      </c>
      <c r="G60" s="124">
        <f t="shared" si="1"/>
        <v>0.11688311688311688</v>
      </c>
      <c r="H60" s="95">
        <f t="shared" si="0"/>
        <v>0.88311688311688308</v>
      </c>
      <c r="I60" s="86">
        <v>710</v>
      </c>
    </row>
    <row r="61" spans="2:9" ht="16.5" thickBot="1" x14ac:dyDescent="0.3">
      <c r="B61" s="85" t="s">
        <v>17</v>
      </c>
      <c r="C61" s="96">
        <v>40</v>
      </c>
      <c r="D61" s="93">
        <v>68</v>
      </c>
      <c r="E61" s="93">
        <v>6</v>
      </c>
      <c r="F61" s="93">
        <v>62</v>
      </c>
      <c r="G61" s="124">
        <f t="shared" si="1"/>
        <v>8.8235294117647065E-2</v>
      </c>
      <c r="H61" s="95">
        <f t="shared" si="0"/>
        <v>0.91176470588235292</v>
      </c>
      <c r="I61" s="86">
        <v>810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23</v>
      </c>
      <c r="D63" s="93">
        <v>32</v>
      </c>
      <c r="E63" s="93">
        <v>6</v>
      </c>
      <c r="F63" s="98">
        <v>26</v>
      </c>
      <c r="G63" s="124">
        <f t="shared" si="1"/>
        <v>0.1875</v>
      </c>
      <c r="H63" s="95">
        <f t="shared" si="0"/>
        <v>0.8125</v>
      </c>
      <c r="I63" s="86">
        <v>298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0</v>
      </c>
      <c r="F64" s="98">
        <v>5</v>
      </c>
      <c r="G64" s="124">
        <f t="shared" si="1"/>
        <v>0</v>
      </c>
      <c r="H64" s="95">
        <f t="shared" si="0"/>
        <v>1</v>
      </c>
      <c r="I64" s="86">
        <v>16</v>
      </c>
    </row>
    <row r="65" spans="2:17" ht="16.5" thickBot="1" x14ac:dyDescent="0.3">
      <c r="B65" s="85" t="s">
        <v>73</v>
      </c>
      <c r="C65" s="96">
        <v>19</v>
      </c>
      <c r="D65" s="93">
        <v>33</v>
      </c>
      <c r="E65" s="93">
        <v>3</v>
      </c>
      <c r="F65" s="98">
        <v>30</v>
      </c>
      <c r="G65" s="124">
        <f t="shared" si="1"/>
        <v>9.0909090909090912E-2</v>
      </c>
      <c r="H65" s="95">
        <f t="shared" si="0"/>
        <v>0.90909090909090906</v>
      </c>
      <c r="I65" s="86">
        <v>305</v>
      </c>
    </row>
    <row r="66" spans="2:17" ht="16.5" thickBot="1" x14ac:dyDescent="0.3">
      <c r="B66" s="85" t="s">
        <v>138</v>
      </c>
      <c r="C66" s="96">
        <v>2</v>
      </c>
      <c r="D66" s="93">
        <v>8</v>
      </c>
      <c r="E66" s="93">
        <v>0</v>
      </c>
      <c r="F66" s="98">
        <v>8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17</v>
      </c>
      <c r="D67" s="93">
        <v>26</v>
      </c>
      <c r="E67" s="93">
        <v>2</v>
      </c>
      <c r="F67" s="98">
        <v>24</v>
      </c>
      <c r="G67" s="124">
        <f t="shared" si="1"/>
        <v>7.6923076923076927E-2</v>
      </c>
      <c r="H67" s="95">
        <f t="shared" si="0"/>
        <v>0.92307692307692313</v>
      </c>
      <c r="I67" s="86">
        <v>299</v>
      </c>
    </row>
    <row r="68" spans="2:17" ht="16.5" thickBot="1" x14ac:dyDescent="0.3">
      <c r="B68" s="85" t="s">
        <v>140</v>
      </c>
      <c r="C68" s="96">
        <v>7</v>
      </c>
      <c r="D68" s="93">
        <v>9</v>
      </c>
      <c r="E68" s="93">
        <v>1</v>
      </c>
      <c r="F68" s="98">
        <v>8</v>
      </c>
      <c r="G68" s="124">
        <f>E68/D68</f>
        <v>0.1111111111111111</v>
      </c>
      <c r="H68" s="95">
        <f t="shared" si="0"/>
        <v>0.88888888888888884</v>
      </c>
      <c r="I68" s="86">
        <v>98</v>
      </c>
    </row>
    <row r="69" spans="2:17" ht="16.5" thickBot="1" x14ac:dyDescent="0.3">
      <c r="B69" s="85" t="s">
        <v>143</v>
      </c>
      <c r="C69" s="96">
        <v>9</v>
      </c>
      <c r="D69" s="93">
        <v>12</v>
      </c>
      <c r="E69" s="93">
        <v>1</v>
      </c>
      <c r="F69" s="98">
        <v>11</v>
      </c>
      <c r="G69" s="124">
        <f t="shared" si="1"/>
        <v>8.3333333333333329E-2</v>
      </c>
      <c r="H69" s="95">
        <f t="shared" si="0"/>
        <v>0.91666666666666663</v>
      </c>
      <c r="I69" s="86">
        <v>87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2</v>
      </c>
      <c r="E71" s="93">
        <v>0</v>
      </c>
      <c r="F71" s="98">
        <v>2</v>
      </c>
      <c r="G71" s="9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5</v>
      </c>
      <c r="D72" s="113">
        <v>4</v>
      </c>
      <c r="E72" s="113">
        <v>1</v>
      </c>
      <c r="F72" s="114">
        <v>3</v>
      </c>
      <c r="G72" s="115">
        <f t="shared" si="1"/>
        <v>0.25</v>
      </c>
      <c r="H72" s="116">
        <f t="shared" si="0"/>
        <v>0.75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1430</v>
      </c>
      <c r="D73" s="120">
        <f>SUM(D9:D72)</f>
        <v>1947</v>
      </c>
      <c r="E73" s="120">
        <f>SUM(E9:E72)</f>
        <v>305</v>
      </c>
      <c r="F73" s="121">
        <f>SUM(F9:F72)</f>
        <v>1642</v>
      </c>
      <c r="G73" s="122">
        <f>E73/D73</f>
        <v>0.15665125834617361</v>
      </c>
      <c r="H73" s="123">
        <f>F73/D73</f>
        <v>0.84334874165382645</v>
      </c>
      <c r="I73" s="119">
        <f>SUM(I9:I72)</f>
        <v>18109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5TOzfaOH7wzk1erTxxkPXevwTOswWgDLMFy6uvJLpHW48vI6WB+xm4MvTEcFMYEHeFJDZ/jnhitAMntzHqLi3Q==" saltValue="hML94AUpbE465jswfEqEZ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5" topLeftCell="A28" activePane="bottomLeft" state="frozen"/>
      <selection pane="bottomLeft" activeCell="F28" sqref="F28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10" ht="15.75" thickBot="1" x14ac:dyDescent="0.3"/>
    <row r="2" spans="2:10" ht="15" customHeight="1" thickTop="1" x14ac:dyDescent="0.25">
      <c r="D2" s="162" t="s">
        <v>186</v>
      </c>
      <c r="E2" s="163"/>
      <c r="F2" s="163"/>
      <c r="G2" s="163"/>
      <c r="H2" s="164"/>
    </row>
    <row r="3" spans="2:10" ht="15" customHeight="1" x14ac:dyDescent="0.25">
      <c r="D3" s="165"/>
      <c r="E3" s="166"/>
      <c r="F3" s="166"/>
      <c r="G3" s="166"/>
      <c r="H3" s="167"/>
    </row>
    <row r="4" spans="2:10" ht="15.75" customHeight="1" x14ac:dyDescent="0.25">
      <c r="D4" s="165"/>
      <c r="E4" s="166"/>
      <c r="F4" s="166"/>
      <c r="G4" s="166"/>
      <c r="H4" s="167"/>
    </row>
    <row r="5" spans="2:10" ht="15.75" customHeight="1" thickBot="1" x14ac:dyDescent="0.3">
      <c r="D5" s="168"/>
      <c r="E5" s="169"/>
      <c r="F5" s="169"/>
      <c r="G5" s="169"/>
      <c r="H5" s="170"/>
      <c r="J5" s="35">
        <f ca="1">COUNTA(unique(B9:B72))</f>
        <v>1</v>
      </c>
    </row>
    <row r="6" spans="2:10" ht="14.25" customHeight="1" thickTop="1" x14ac:dyDescent="0.25"/>
    <row r="7" spans="2:10" ht="14.25" customHeight="1" thickBot="1" x14ac:dyDescent="0.3"/>
    <row r="8" spans="2:10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10" ht="17.25" thickTop="1" thickBot="1" x14ac:dyDescent="0.3">
      <c r="B9" s="107" t="s">
        <v>107</v>
      </c>
      <c r="C9" s="88">
        <v>16</v>
      </c>
      <c r="D9" s="89">
        <v>18</v>
      </c>
      <c r="E9" s="89">
        <v>3</v>
      </c>
      <c r="F9" s="89">
        <v>15</v>
      </c>
      <c r="G9" s="90">
        <f>E9/D9</f>
        <v>0.16666666666666666</v>
      </c>
      <c r="H9" s="91">
        <f t="shared" ref="H9:H72" si="0">F9/D9</f>
        <v>0.83333333333333337</v>
      </c>
      <c r="I9" s="87">
        <v>279</v>
      </c>
    </row>
    <row r="10" spans="2:10" ht="16.5" thickBot="1" x14ac:dyDescent="0.3">
      <c r="B10" s="85" t="s">
        <v>108</v>
      </c>
      <c r="C10" s="92">
        <v>2</v>
      </c>
      <c r="D10" s="93">
        <v>3</v>
      </c>
      <c r="E10" s="93">
        <v>0</v>
      </c>
      <c r="F10" s="93">
        <v>3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10" ht="16.5" thickBot="1" x14ac:dyDescent="0.3">
      <c r="B11" s="85" t="s">
        <v>109</v>
      </c>
      <c r="C11" s="92">
        <v>37</v>
      </c>
      <c r="D11" s="93">
        <v>53</v>
      </c>
      <c r="E11" s="93">
        <v>2</v>
      </c>
      <c r="F11" s="93">
        <v>51</v>
      </c>
      <c r="G11" s="124">
        <f>E11/D11</f>
        <v>3.7735849056603772E-2</v>
      </c>
      <c r="H11" s="95">
        <f t="shared" si="0"/>
        <v>0.96226415094339623</v>
      </c>
      <c r="I11" s="86">
        <v>396</v>
      </c>
    </row>
    <row r="12" spans="2:10" ht="16.5" thickBot="1" x14ac:dyDescent="0.3">
      <c r="B12" s="85" t="s">
        <v>110</v>
      </c>
      <c r="C12" s="92">
        <v>2</v>
      </c>
      <c r="D12" s="93">
        <v>2</v>
      </c>
      <c r="E12" s="93">
        <v>0</v>
      </c>
      <c r="F12" s="93">
        <v>2</v>
      </c>
      <c r="G12" s="124">
        <f t="shared" si="1"/>
        <v>0</v>
      </c>
      <c r="H12" s="95">
        <f t="shared" si="0"/>
        <v>1</v>
      </c>
      <c r="I12" s="86">
        <v>8</v>
      </c>
    </row>
    <row r="13" spans="2:10" ht="16.5" thickBot="1" x14ac:dyDescent="0.3">
      <c r="B13" s="85" t="s">
        <v>111</v>
      </c>
      <c r="C13" s="92">
        <v>21</v>
      </c>
      <c r="D13" s="93">
        <v>18</v>
      </c>
      <c r="E13" s="93">
        <v>3</v>
      </c>
      <c r="F13" s="93">
        <v>15</v>
      </c>
      <c r="G13" s="124">
        <f t="shared" si="1"/>
        <v>0.16666666666666666</v>
      </c>
      <c r="H13" s="95">
        <f t="shared" si="0"/>
        <v>0.83333333333333337</v>
      </c>
      <c r="I13" s="86">
        <v>324</v>
      </c>
    </row>
    <row r="14" spans="2:10" ht="16.5" thickBot="1" x14ac:dyDescent="0.3">
      <c r="B14" s="85" t="s">
        <v>112</v>
      </c>
      <c r="C14" s="96">
        <v>4</v>
      </c>
      <c r="D14" s="93">
        <v>5</v>
      </c>
      <c r="E14" s="93">
        <v>1</v>
      </c>
      <c r="F14" s="93">
        <v>4</v>
      </c>
      <c r="G14" s="124">
        <f t="shared" si="1"/>
        <v>0.2</v>
      </c>
      <c r="H14" s="95">
        <f t="shared" si="0"/>
        <v>0.8</v>
      </c>
      <c r="I14" s="86">
        <v>61</v>
      </c>
    </row>
    <row r="15" spans="2:10" ht="16.5" thickBot="1" x14ac:dyDescent="0.3">
      <c r="B15" s="85" t="s">
        <v>113</v>
      </c>
      <c r="C15" s="96">
        <v>4</v>
      </c>
      <c r="D15" s="93">
        <v>3</v>
      </c>
      <c r="E15" s="93">
        <v>0</v>
      </c>
      <c r="F15" s="93">
        <v>3</v>
      </c>
      <c r="G15" s="124">
        <f t="shared" si="1"/>
        <v>0</v>
      </c>
      <c r="H15" s="95">
        <f t="shared" si="0"/>
        <v>1</v>
      </c>
      <c r="I15" s="86">
        <v>37</v>
      </c>
    </row>
    <row r="16" spans="2:10" ht="16.5" thickBot="1" x14ac:dyDescent="0.3">
      <c r="B16" s="85" t="s">
        <v>114</v>
      </c>
      <c r="C16" s="96">
        <v>35</v>
      </c>
      <c r="D16" s="93">
        <v>37</v>
      </c>
      <c r="E16" s="93">
        <v>7</v>
      </c>
      <c r="F16" s="93">
        <v>30</v>
      </c>
      <c r="G16" s="124">
        <f>E16/D16</f>
        <v>0.1891891891891892</v>
      </c>
      <c r="H16" s="95">
        <f t="shared" si="0"/>
        <v>0.81081081081081086</v>
      </c>
      <c r="I16" s="86">
        <v>376</v>
      </c>
    </row>
    <row r="17" spans="2:9" ht="16.5" thickBot="1" x14ac:dyDescent="0.3">
      <c r="B17" s="85" t="s">
        <v>115</v>
      </c>
      <c r="C17" s="96">
        <v>99</v>
      </c>
      <c r="D17" s="97">
        <v>90</v>
      </c>
      <c r="E17" s="93">
        <v>9</v>
      </c>
      <c r="F17" s="93">
        <v>81</v>
      </c>
      <c r="G17" s="124">
        <f t="shared" si="1"/>
        <v>0.1</v>
      </c>
      <c r="H17" s="95">
        <f t="shared" si="0"/>
        <v>0.9</v>
      </c>
      <c r="I17" s="86">
        <v>1205</v>
      </c>
    </row>
    <row r="18" spans="2:9" ht="16.5" thickBot="1" x14ac:dyDescent="0.3">
      <c r="B18" s="85" t="s">
        <v>27</v>
      </c>
      <c r="C18" s="96">
        <v>74</v>
      </c>
      <c r="D18" s="97">
        <v>76</v>
      </c>
      <c r="E18" s="93">
        <v>13</v>
      </c>
      <c r="F18" s="93">
        <v>63</v>
      </c>
      <c r="G18" s="124">
        <f>E18/D18</f>
        <v>0.17105263157894737</v>
      </c>
      <c r="H18" s="95">
        <f>F18/D18</f>
        <v>0.82894736842105265</v>
      </c>
      <c r="I18" s="86">
        <v>618</v>
      </c>
    </row>
    <row r="19" spans="2:9" ht="16.5" thickBot="1" x14ac:dyDescent="0.3">
      <c r="B19" s="85" t="s">
        <v>13</v>
      </c>
      <c r="C19" s="96">
        <v>5</v>
      </c>
      <c r="D19" s="97">
        <v>6</v>
      </c>
      <c r="E19" s="93">
        <v>1</v>
      </c>
      <c r="F19" s="93">
        <v>5</v>
      </c>
      <c r="G19" s="124">
        <f t="shared" ref="G19:G23" si="2">E19/D19</f>
        <v>0.16666666666666666</v>
      </c>
      <c r="H19" s="95">
        <f t="shared" si="0"/>
        <v>0.83333333333333337</v>
      </c>
      <c r="I19" s="86">
        <v>31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12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1</v>
      </c>
    </row>
    <row r="23" spans="2:9" ht="16.5" thickBot="1" x14ac:dyDescent="0.3">
      <c r="B23" s="85" t="s">
        <v>119</v>
      </c>
      <c r="C23" s="96">
        <v>5</v>
      </c>
      <c r="D23" s="97">
        <v>5</v>
      </c>
      <c r="E23" s="93">
        <v>1</v>
      </c>
      <c r="F23" s="93">
        <v>4</v>
      </c>
      <c r="G23" s="124">
        <f t="shared" si="2"/>
        <v>0.2</v>
      </c>
      <c r="H23" s="95">
        <f t="shared" si="0"/>
        <v>0.8</v>
      </c>
      <c r="I23" s="86">
        <v>13</v>
      </c>
    </row>
    <row r="24" spans="2:9" ht="16.5" thickBot="1" x14ac:dyDescent="0.3">
      <c r="B24" s="85" t="s">
        <v>120</v>
      </c>
      <c r="C24" s="92">
        <v>8</v>
      </c>
      <c r="D24" s="97">
        <v>6</v>
      </c>
      <c r="E24" s="93">
        <v>1</v>
      </c>
      <c r="F24" s="93">
        <v>5</v>
      </c>
      <c r="G24" s="124">
        <f t="shared" si="1"/>
        <v>0.16666666666666666</v>
      </c>
      <c r="H24" s="95">
        <f t="shared" si="0"/>
        <v>0.83333333333333337</v>
      </c>
      <c r="I24" s="86">
        <v>91</v>
      </c>
    </row>
    <row r="25" spans="2:9" ht="16.5" thickBot="1" x14ac:dyDescent="0.3">
      <c r="B25" s="85" t="s">
        <v>121</v>
      </c>
      <c r="C25" s="96">
        <v>239</v>
      </c>
      <c r="D25" s="97">
        <v>255</v>
      </c>
      <c r="E25" s="93">
        <v>43</v>
      </c>
      <c r="F25" s="93">
        <v>212</v>
      </c>
      <c r="G25" s="124">
        <f t="shared" si="1"/>
        <v>0.16862745098039217</v>
      </c>
      <c r="H25" s="95">
        <f t="shared" si="0"/>
        <v>0.83137254901960789</v>
      </c>
      <c r="I25" s="86">
        <v>2632</v>
      </c>
    </row>
    <row r="26" spans="2:9" ht="16.5" thickBot="1" x14ac:dyDescent="0.3">
      <c r="B26" s="85" t="s">
        <v>122</v>
      </c>
      <c r="C26" s="96">
        <v>5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3</v>
      </c>
      <c r="D27" s="97">
        <v>7</v>
      </c>
      <c r="E27" s="93">
        <v>1</v>
      </c>
      <c r="F27" s="93">
        <v>6</v>
      </c>
      <c r="G27" s="124">
        <f t="shared" si="1"/>
        <v>0.14285714285714285</v>
      </c>
      <c r="H27" s="95">
        <f t="shared" si="0"/>
        <v>0.8571428571428571</v>
      </c>
      <c r="I27" s="86">
        <v>15</v>
      </c>
    </row>
    <row r="28" spans="2:9" ht="16.5" thickBot="1" x14ac:dyDescent="0.3">
      <c r="B28" s="85" t="s">
        <v>25</v>
      </c>
      <c r="C28" s="96">
        <v>13</v>
      </c>
      <c r="D28" s="97">
        <v>15</v>
      </c>
      <c r="E28" s="93">
        <v>2</v>
      </c>
      <c r="F28" s="93">
        <v>13</v>
      </c>
      <c r="G28" s="124">
        <f t="shared" si="1"/>
        <v>0.13333333333333333</v>
      </c>
      <c r="H28" s="95">
        <f t="shared" si="0"/>
        <v>0.8666666666666667</v>
      </c>
      <c r="I28" s="86">
        <v>98</v>
      </c>
    </row>
    <row r="29" spans="2:9" ht="16.5" thickBot="1" x14ac:dyDescent="0.3">
      <c r="B29" s="85" t="s">
        <v>15</v>
      </c>
      <c r="C29" s="96">
        <v>15</v>
      </c>
      <c r="D29" s="93">
        <v>13</v>
      </c>
      <c r="E29" s="93">
        <v>1</v>
      </c>
      <c r="F29" s="93">
        <v>12</v>
      </c>
      <c r="G29" s="124">
        <f>E29/D29</f>
        <v>7.6923076923076927E-2</v>
      </c>
      <c r="H29" s="95">
        <f t="shared" si="0"/>
        <v>0.92307692307692313</v>
      </c>
      <c r="I29" s="86">
        <v>191</v>
      </c>
    </row>
    <row r="30" spans="2:9" ht="16.5" thickBot="1" x14ac:dyDescent="0.3">
      <c r="B30" s="85" t="s">
        <v>50</v>
      </c>
      <c r="C30" s="96">
        <v>8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57</v>
      </c>
    </row>
    <row r="31" spans="2:9" ht="16.5" thickBot="1" x14ac:dyDescent="0.3">
      <c r="B31" s="85" t="s">
        <v>123</v>
      </c>
      <c r="C31" s="96">
        <v>27</v>
      </c>
      <c r="D31" s="93">
        <v>24</v>
      </c>
      <c r="E31" s="93">
        <v>2</v>
      </c>
      <c r="F31" s="93">
        <v>22</v>
      </c>
      <c r="G31" s="124">
        <f t="shared" si="1"/>
        <v>8.3333333333333329E-2</v>
      </c>
      <c r="H31" s="95">
        <f t="shared" si="0"/>
        <v>0.91666666666666663</v>
      </c>
      <c r="I31" s="86">
        <v>303</v>
      </c>
    </row>
    <row r="32" spans="2:9" ht="16.5" thickBot="1" x14ac:dyDescent="0.3">
      <c r="B32" s="85" t="s">
        <v>5</v>
      </c>
      <c r="C32" s="96">
        <v>11</v>
      </c>
      <c r="D32" s="93">
        <v>16</v>
      </c>
      <c r="E32" s="93">
        <v>1</v>
      </c>
      <c r="F32" s="93">
        <v>15</v>
      </c>
      <c r="G32" s="124">
        <f t="shared" si="1"/>
        <v>6.25E-2</v>
      </c>
      <c r="H32" s="95">
        <f t="shared" si="0"/>
        <v>0.9375</v>
      </c>
      <c r="I32" s="86">
        <v>120</v>
      </c>
    </row>
    <row r="33" spans="2:9" ht="16.5" thickBot="1" x14ac:dyDescent="0.3">
      <c r="B33" s="85" t="s">
        <v>124</v>
      </c>
      <c r="C33" s="96">
        <v>4</v>
      </c>
      <c r="D33" s="93">
        <v>4</v>
      </c>
      <c r="E33" s="93">
        <v>1</v>
      </c>
      <c r="F33" s="93">
        <v>3</v>
      </c>
      <c r="G33" s="124">
        <f t="shared" si="1"/>
        <v>0.25</v>
      </c>
      <c r="H33" s="95">
        <f t="shared" si="0"/>
        <v>0.75</v>
      </c>
      <c r="I33" s="86">
        <v>9</v>
      </c>
    </row>
    <row r="34" spans="2:9" ht="16.5" thickBot="1" x14ac:dyDescent="0.3">
      <c r="B34" s="85" t="s">
        <v>125</v>
      </c>
      <c r="C34" s="96">
        <v>138</v>
      </c>
      <c r="D34" s="93">
        <v>155</v>
      </c>
      <c r="E34" s="93">
        <v>23</v>
      </c>
      <c r="F34" s="93">
        <v>132</v>
      </c>
      <c r="G34" s="124">
        <f t="shared" si="1"/>
        <v>0.14838709677419354</v>
      </c>
      <c r="H34" s="95">
        <f t="shared" si="0"/>
        <v>0.85161290322580641</v>
      </c>
      <c r="I34" s="86">
        <v>1440</v>
      </c>
    </row>
    <row r="35" spans="2:9" ht="16.5" thickBot="1" x14ac:dyDescent="0.3">
      <c r="B35" s="85" t="s">
        <v>126</v>
      </c>
      <c r="C35" s="96">
        <v>3</v>
      </c>
      <c r="D35" s="93">
        <v>6</v>
      </c>
      <c r="E35" s="93">
        <v>1</v>
      </c>
      <c r="F35" s="93">
        <v>5</v>
      </c>
      <c r="G35" s="124">
        <f t="shared" si="1"/>
        <v>0.16666666666666666</v>
      </c>
      <c r="H35" s="95">
        <f t="shared" si="0"/>
        <v>0.83333333333333337</v>
      </c>
      <c r="I35" s="86">
        <v>46</v>
      </c>
    </row>
    <row r="36" spans="2:9" ht="16.5" thickBot="1" x14ac:dyDescent="0.3">
      <c r="B36" s="85" t="s">
        <v>127</v>
      </c>
      <c r="C36" s="96">
        <v>120</v>
      </c>
      <c r="D36" s="93">
        <v>135</v>
      </c>
      <c r="E36" s="93">
        <v>18</v>
      </c>
      <c r="F36" s="93">
        <v>117</v>
      </c>
      <c r="G36" s="124">
        <f t="shared" si="1"/>
        <v>0.13333333333333333</v>
      </c>
      <c r="H36" s="95">
        <f t="shared" si="0"/>
        <v>0.8666666666666667</v>
      </c>
      <c r="I36" s="86">
        <v>1438</v>
      </c>
    </row>
    <row r="37" spans="2:9" ht="16.5" thickBot="1" x14ac:dyDescent="0.3">
      <c r="B37" s="85" t="s">
        <v>128</v>
      </c>
      <c r="C37" s="96">
        <v>15</v>
      </c>
      <c r="D37" s="93">
        <v>13</v>
      </c>
      <c r="E37" s="93">
        <v>2</v>
      </c>
      <c r="F37" s="93">
        <v>11</v>
      </c>
      <c r="G37" s="124">
        <f t="shared" si="1"/>
        <v>0.15384615384615385</v>
      </c>
      <c r="H37" s="95">
        <f t="shared" si="0"/>
        <v>0.84615384615384615</v>
      </c>
      <c r="I37" s="86">
        <v>136</v>
      </c>
    </row>
    <row r="38" spans="2:9" ht="16.5" thickBot="1" x14ac:dyDescent="0.3">
      <c r="B38" s="85" t="s">
        <v>129</v>
      </c>
      <c r="C38" s="96">
        <v>3</v>
      </c>
      <c r="D38" s="93">
        <v>2</v>
      </c>
      <c r="E38" s="93">
        <v>1</v>
      </c>
      <c r="F38" s="93">
        <v>1</v>
      </c>
      <c r="G38" s="124">
        <f t="shared" si="1"/>
        <v>0.5</v>
      </c>
      <c r="H38" s="95">
        <f t="shared" si="0"/>
        <v>0.5</v>
      </c>
      <c r="I38" s="86">
        <v>0</v>
      </c>
    </row>
    <row r="39" spans="2:9" ht="16.5" thickBot="1" x14ac:dyDescent="0.3">
      <c r="B39" s="85" t="s">
        <v>130</v>
      </c>
      <c r="C39" s="96">
        <v>21</v>
      </c>
      <c r="D39" s="93">
        <v>22</v>
      </c>
      <c r="E39" s="93">
        <v>2</v>
      </c>
      <c r="F39" s="93">
        <v>20</v>
      </c>
      <c r="G39" s="124">
        <f t="shared" si="1"/>
        <v>9.0909090909090912E-2</v>
      </c>
      <c r="H39" s="95">
        <f t="shared" si="0"/>
        <v>0.90909090909090906</v>
      </c>
      <c r="I39" s="86">
        <v>196</v>
      </c>
    </row>
    <row r="40" spans="2:9" ht="16.5" thickBot="1" x14ac:dyDescent="0.3">
      <c r="B40" s="85" t="s">
        <v>131</v>
      </c>
      <c r="C40" s="96">
        <v>29</v>
      </c>
      <c r="D40" s="93">
        <v>29</v>
      </c>
      <c r="E40" s="93">
        <v>2</v>
      </c>
      <c r="F40" s="93">
        <v>27</v>
      </c>
      <c r="G40" s="124">
        <f t="shared" si="1"/>
        <v>6.8965517241379309E-2</v>
      </c>
      <c r="H40" s="95">
        <f t="shared" si="0"/>
        <v>0.93103448275862066</v>
      </c>
      <c r="I40" s="86">
        <v>158</v>
      </c>
    </row>
    <row r="41" spans="2:9" ht="16.5" thickBot="1" x14ac:dyDescent="0.3">
      <c r="B41" s="85" t="s">
        <v>132</v>
      </c>
      <c r="C41" s="96">
        <v>3</v>
      </c>
      <c r="D41" s="93">
        <v>4</v>
      </c>
      <c r="E41" s="93">
        <v>0</v>
      </c>
      <c r="F41" s="93">
        <v>4</v>
      </c>
      <c r="G41" s="124">
        <f t="shared" si="1"/>
        <v>0</v>
      </c>
      <c r="H41" s="95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96">
        <v>6</v>
      </c>
      <c r="D42" s="93">
        <v>11</v>
      </c>
      <c r="E42" s="93">
        <v>2</v>
      </c>
      <c r="F42" s="93">
        <v>9</v>
      </c>
      <c r="G42" s="124">
        <f t="shared" si="1"/>
        <v>0.18181818181818182</v>
      </c>
      <c r="H42" s="95">
        <f t="shared" si="0"/>
        <v>0.81818181818181823</v>
      </c>
      <c r="I42" s="86">
        <v>93</v>
      </c>
    </row>
    <row r="43" spans="2:9" ht="16.5" thickBot="1" x14ac:dyDescent="0.3">
      <c r="B43" s="85" t="s">
        <v>134</v>
      </c>
      <c r="C43" s="96">
        <v>23</v>
      </c>
      <c r="D43" s="93">
        <v>15</v>
      </c>
      <c r="E43" s="93">
        <v>4</v>
      </c>
      <c r="F43" s="93">
        <v>11</v>
      </c>
      <c r="G43" s="124">
        <f t="shared" si="1"/>
        <v>0.26666666666666666</v>
      </c>
      <c r="H43" s="95">
        <f t="shared" si="0"/>
        <v>0.73333333333333328</v>
      </c>
      <c r="I43" s="86">
        <v>246</v>
      </c>
    </row>
    <row r="44" spans="2:9" ht="16.5" thickBot="1" x14ac:dyDescent="0.3">
      <c r="B44" s="85" t="s">
        <v>135</v>
      </c>
      <c r="C44" s="96">
        <v>93</v>
      </c>
      <c r="D44" s="93">
        <v>120</v>
      </c>
      <c r="E44" s="93">
        <v>31</v>
      </c>
      <c r="F44" s="93">
        <v>89</v>
      </c>
      <c r="G44" s="124">
        <f t="shared" si="1"/>
        <v>0.25833333333333336</v>
      </c>
      <c r="H44" s="95">
        <f t="shared" si="0"/>
        <v>0.7416666666666667</v>
      </c>
      <c r="I44" s="86">
        <v>1043</v>
      </c>
    </row>
    <row r="45" spans="2:9" ht="16.5" thickBot="1" x14ac:dyDescent="0.3">
      <c r="B45" s="85" t="s">
        <v>24</v>
      </c>
      <c r="C45" s="96">
        <v>75</v>
      </c>
      <c r="D45" s="93">
        <v>93</v>
      </c>
      <c r="E45" s="93">
        <v>20</v>
      </c>
      <c r="F45" s="93">
        <v>73</v>
      </c>
      <c r="G45" s="124">
        <f t="shared" si="1"/>
        <v>0.21505376344086022</v>
      </c>
      <c r="H45" s="95">
        <f t="shared" si="0"/>
        <v>0.78494623655913975</v>
      </c>
      <c r="I45" s="86">
        <v>970</v>
      </c>
    </row>
    <row r="46" spans="2:9" ht="16.5" thickBot="1" x14ac:dyDescent="0.3">
      <c r="B46" s="85" t="s">
        <v>3</v>
      </c>
      <c r="C46" s="96">
        <v>6</v>
      </c>
      <c r="D46" s="93">
        <v>9</v>
      </c>
      <c r="E46" s="93">
        <v>0</v>
      </c>
      <c r="F46" s="93">
        <v>9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9</v>
      </c>
      <c r="D47" s="93">
        <v>11</v>
      </c>
      <c r="E47" s="93">
        <v>2</v>
      </c>
      <c r="F47" s="93">
        <v>9</v>
      </c>
      <c r="G47" s="124">
        <f t="shared" si="1"/>
        <v>0.18181818181818182</v>
      </c>
      <c r="H47" s="95">
        <f t="shared" si="0"/>
        <v>0.81818181818181823</v>
      </c>
      <c r="I47" s="86">
        <v>233</v>
      </c>
    </row>
    <row r="48" spans="2:9" ht="16.5" thickBot="1" x14ac:dyDescent="0.3">
      <c r="B48" s="85" t="s">
        <v>23</v>
      </c>
      <c r="C48" s="96">
        <v>38</v>
      </c>
      <c r="D48" s="93">
        <v>49</v>
      </c>
      <c r="E48" s="93">
        <v>9</v>
      </c>
      <c r="F48" s="93">
        <v>40</v>
      </c>
      <c r="G48" s="124">
        <f t="shared" si="1"/>
        <v>0.18367346938775511</v>
      </c>
      <c r="H48" s="95">
        <f t="shared" si="0"/>
        <v>0.81632653061224492</v>
      </c>
      <c r="I48" s="86">
        <v>918</v>
      </c>
    </row>
    <row r="49" spans="2:9" ht="16.5" thickBot="1" x14ac:dyDescent="0.3">
      <c r="B49" s="85" t="s">
        <v>12</v>
      </c>
      <c r="C49" s="96">
        <v>2</v>
      </c>
      <c r="D49" s="93">
        <v>2</v>
      </c>
      <c r="E49" s="93">
        <v>2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15</v>
      </c>
      <c r="D50" s="93">
        <v>13</v>
      </c>
      <c r="E50" s="93">
        <v>0</v>
      </c>
      <c r="F50" s="93">
        <v>13</v>
      </c>
      <c r="G50" s="124">
        <f t="shared" si="1"/>
        <v>0</v>
      </c>
      <c r="H50" s="95">
        <f t="shared" si="0"/>
        <v>1</v>
      </c>
      <c r="I50" s="86">
        <v>125</v>
      </c>
    </row>
    <row r="51" spans="2:9" ht="16.5" thickBot="1" x14ac:dyDescent="0.3">
      <c r="B51" s="85" t="s">
        <v>21</v>
      </c>
      <c r="C51" s="96">
        <v>5</v>
      </c>
      <c r="D51" s="93">
        <v>4</v>
      </c>
      <c r="E51" s="93">
        <v>0</v>
      </c>
      <c r="F51" s="93">
        <v>4</v>
      </c>
      <c r="G51" s="124">
        <f t="shared" si="1"/>
        <v>0</v>
      </c>
      <c r="H51" s="95">
        <f t="shared" si="0"/>
        <v>1</v>
      </c>
      <c r="I51" s="86">
        <v>28</v>
      </c>
    </row>
    <row r="52" spans="2:9" ht="16.5" thickBot="1" x14ac:dyDescent="0.3">
      <c r="B52" s="85" t="s">
        <v>4</v>
      </c>
      <c r="C52" s="96">
        <v>17</v>
      </c>
      <c r="D52" s="93">
        <v>17</v>
      </c>
      <c r="E52" s="93">
        <v>1</v>
      </c>
      <c r="F52" s="93">
        <v>16</v>
      </c>
      <c r="G52" s="124">
        <f t="shared" si="1"/>
        <v>5.8823529411764705E-2</v>
      </c>
      <c r="H52" s="95">
        <f t="shared" si="0"/>
        <v>0.94117647058823528</v>
      </c>
      <c r="I52" s="86">
        <v>220</v>
      </c>
    </row>
    <row r="53" spans="2:9" ht="16.5" thickBot="1" x14ac:dyDescent="0.3">
      <c r="B53" s="85" t="s">
        <v>20</v>
      </c>
      <c r="C53" s="96">
        <v>5</v>
      </c>
      <c r="D53" s="93">
        <v>10</v>
      </c>
      <c r="E53" s="93">
        <v>1</v>
      </c>
      <c r="F53" s="93">
        <v>9</v>
      </c>
      <c r="G53" s="124">
        <f t="shared" si="1"/>
        <v>0.1</v>
      </c>
      <c r="H53" s="95">
        <f t="shared" si="0"/>
        <v>0.9</v>
      </c>
      <c r="I53" s="86">
        <v>140</v>
      </c>
    </row>
    <row r="54" spans="2:9" ht="16.5" thickBot="1" x14ac:dyDescent="0.3">
      <c r="B54" s="85" t="s">
        <v>19</v>
      </c>
      <c r="C54" s="96">
        <v>1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28</v>
      </c>
    </row>
    <row r="55" spans="2:9" ht="16.5" thickBot="1" x14ac:dyDescent="0.3">
      <c r="B55" s="85" t="s">
        <v>65</v>
      </c>
      <c r="C55" s="96">
        <v>6</v>
      </c>
      <c r="D55" s="93">
        <v>9</v>
      </c>
      <c r="E55" s="93">
        <v>0</v>
      </c>
      <c r="F55" s="93">
        <v>9</v>
      </c>
      <c r="G55" s="124">
        <f t="shared" si="1"/>
        <v>0</v>
      </c>
      <c r="H55" s="95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96">
        <v>23</v>
      </c>
      <c r="D56" s="93">
        <v>19</v>
      </c>
      <c r="E56" s="93">
        <v>2</v>
      </c>
      <c r="F56" s="93">
        <v>17</v>
      </c>
      <c r="G56" s="124">
        <f t="shared" si="1"/>
        <v>0.10526315789473684</v>
      </c>
      <c r="H56" s="95">
        <f t="shared" si="0"/>
        <v>0.89473684210526316</v>
      </c>
      <c r="I56" s="86">
        <v>243</v>
      </c>
    </row>
    <row r="57" spans="2:9" ht="16.5" thickBot="1" x14ac:dyDescent="0.3">
      <c r="B57" s="85" t="s">
        <v>9</v>
      </c>
      <c r="C57" s="96">
        <v>46</v>
      </c>
      <c r="D57" s="93">
        <v>51</v>
      </c>
      <c r="E57" s="93">
        <v>10</v>
      </c>
      <c r="F57" s="93">
        <v>41</v>
      </c>
      <c r="G57" s="124">
        <f t="shared" si="1"/>
        <v>0.19607843137254902</v>
      </c>
      <c r="H57" s="95">
        <f t="shared" si="0"/>
        <v>0.80392156862745101</v>
      </c>
      <c r="I57" s="86">
        <v>491</v>
      </c>
    </row>
    <row r="58" spans="2:9" ht="16.5" thickBot="1" x14ac:dyDescent="0.3">
      <c r="B58" s="85" t="s">
        <v>10</v>
      </c>
      <c r="C58" s="96">
        <v>19</v>
      </c>
      <c r="D58" s="93">
        <v>22</v>
      </c>
      <c r="E58" s="93">
        <v>4</v>
      </c>
      <c r="F58" s="93">
        <v>18</v>
      </c>
      <c r="G58" s="124">
        <f t="shared" si="1"/>
        <v>0.18181818181818182</v>
      </c>
      <c r="H58" s="95">
        <f t="shared" si="0"/>
        <v>0.81818181818181823</v>
      </c>
      <c r="I58" s="86">
        <v>228</v>
      </c>
    </row>
    <row r="59" spans="2:9" ht="16.5" thickBot="1" x14ac:dyDescent="0.3">
      <c r="B59" s="85" t="s">
        <v>67</v>
      </c>
      <c r="C59" s="96">
        <v>16</v>
      </c>
      <c r="D59" s="93">
        <v>20</v>
      </c>
      <c r="E59" s="93">
        <v>7</v>
      </c>
      <c r="F59" s="93">
        <v>13</v>
      </c>
      <c r="G59" s="124">
        <f>E59/D59</f>
        <v>0.35</v>
      </c>
      <c r="H59" s="95">
        <f t="shared" si="0"/>
        <v>0.65</v>
      </c>
      <c r="I59" s="86">
        <v>77</v>
      </c>
    </row>
    <row r="60" spans="2:9" ht="16.5" thickBot="1" x14ac:dyDescent="0.3">
      <c r="B60" s="85" t="s">
        <v>136</v>
      </c>
      <c r="C60" s="96">
        <v>56</v>
      </c>
      <c r="D60" s="93">
        <v>71</v>
      </c>
      <c r="E60" s="93">
        <v>9</v>
      </c>
      <c r="F60" s="93">
        <v>62</v>
      </c>
      <c r="G60" s="124">
        <f t="shared" si="1"/>
        <v>0.12676056338028169</v>
      </c>
      <c r="H60" s="95">
        <f t="shared" si="0"/>
        <v>0.87323943661971826</v>
      </c>
      <c r="I60" s="86">
        <v>724</v>
      </c>
    </row>
    <row r="61" spans="2:9" ht="16.5" thickBot="1" x14ac:dyDescent="0.3">
      <c r="B61" s="85" t="s">
        <v>17</v>
      </c>
      <c r="C61" s="96">
        <v>50</v>
      </c>
      <c r="D61" s="93">
        <v>61</v>
      </c>
      <c r="E61" s="93">
        <v>5</v>
      </c>
      <c r="F61" s="93">
        <v>56</v>
      </c>
      <c r="G61" s="124">
        <f t="shared" si="1"/>
        <v>8.1967213114754092E-2</v>
      </c>
      <c r="H61" s="95">
        <f t="shared" si="0"/>
        <v>0.91803278688524592</v>
      </c>
      <c r="I61" s="86">
        <v>814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34</v>
      </c>
      <c r="D63" s="93">
        <v>35</v>
      </c>
      <c r="E63" s="93">
        <v>4</v>
      </c>
      <c r="F63" s="98">
        <v>31</v>
      </c>
      <c r="G63" s="124">
        <f t="shared" si="1"/>
        <v>0.11428571428571428</v>
      </c>
      <c r="H63" s="95">
        <f t="shared" si="0"/>
        <v>0.88571428571428568</v>
      </c>
      <c r="I63" s="86">
        <v>304</v>
      </c>
    </row>
    <row r="64" spans="2:9" ht="16.5" thickBot="1" x14ac:dyDescent="0.3">
      <c r="B64" s="85" t="s">
        <v>72</v>
      </c>
      <c r="C64" s="96">
        <v>3</v>
      </c>
      <c r="D64" s="93">
        <v>4</v>
      </c>
      <c r="E64" s="93">
        <v>0</v>
      </c>
      <c r="F64" s="98">
        <v>4</v>
      </c>
      <c r="G64" s="124">
        <f t="shared" si="1"/>
        <v>0</v>
      </c>
      <c r="H64" s="95">
        <f t="shared" si="0"/>
        <v>1</v>
      </c>
      <c r="I64" s="86">
        <v>11</v>
      </c>
    </row>
    <row r="65" spans="2:17" ht="16.5" thickBot="1" x14ac:dyDescent="0.3">
      <c r="B65" s="85" t="s">
        <v>73</v>
      </c>
      <c r="C65" s="96">
        <v>20</v>
      </c>
      <c r="D65" s="93">
        <v>26</v>
      </c>
      <c r="E65" s="93">
        <v>5</v>
      </c>
      <c r="F65" s="98">
        <v>21</v>
      </c>
      <c r="G65" s="124">
        <f t="shared" si="1"/>
        <v>0.19230769230769232</v>
      </c>
      <c r="H65" s="95">
        <f t="shared" si="0"/>
        <v>0.80769230769230771</v>
      </c>
      <c r="I65" s="86">
        <v>305</v>
      </c>
    </row>
    <row r="66" spans="2:17" ht="16.5" thickBot="1" x14ac:dyDescent="0.3">
      <c r="B66" s="85" t="s">
        <v>138</v>
      </c>
      <c r="C66" s="96">
        <v>3</v>
      </c>
      <c r="D66" s="93">
        <v>4</v>
      </c>
      <c r="E66" s="93">
        <v>0</v>
      </c>
      <c r="F66" s="98">
        <v>4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20</v>
      </c>
      <c r="D67" s="93">
        <v>22</v>
      </c>
      <c r="E67" s="93">
        <v>5</v>
      </c>
      <c r="F67" s="98">
        <v>17</v>
      </c>
      <c r="G67" s="124">
        <f t="shared" si="1"/>
        <v>0.22727272727272727</v>
      </c>
      <c r="H67" s="95">
        <f t="shared" si="0"/>
        <v>0.77272727272727271</v>
      </c>
      <c r="I67" s="86">
        <v>297</v>
      </c>
    </row>
    <row r="68" spans="2:17" ht="16.5" thickBot="1" x14ac:dyDescent="0.3">
      <c r="B68" s="85" t="s">
        <v>140</v>
      </c>
      <c r="C68" s="96">
        <v>5</v>
      </c>
      <c r="D68" s="93">
        <v>8</v>
      </c>
      <c r="E68" s="93">
        <v>0</v>
      </c>
      <c r="F68" s="98">
        <v>8</v>
      </c>
      <c r="G68" s="124">
        <f t="shared" si="1"/>
        <v>0</v>
      </c>
      <c r="H68" s="95">
        <f t="shared" si="0"/>
        <v>1</v>
      </c>
      <c r="I68" s="86">
        <v>97</v>
      </c>
    </row>
    <row r="69" spans="2:17" ht="16.5" thickBot="1" x14ac:dyDescent="0.3">
      <c r="B69" s="85" t="s">
        <v>143</v>
      </c>
      <c r="C69" s="96">
        <v>4</v>
      </c>
      <c r="D69" s="93">
        <v>7</v>
      </c>
      <c r="E69" s="93">
        <v>0</v>
      </c>
      <c r="F69" s="98">
        <v>7</v>
      </c>
      <c r="G69" s="124">
        <f t="shared" si="1"/>
        <v>0</v>
      </c>
      <c r="H69" s="95">
        <f t="shared" si="0"/>
        <v>1</v>
      </c>
      <c r="I69" s="86">
        <v>90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3</v>
      </c>
      <c r="D71" s="93">
        <v>4</v>
      </c>
      <c r="E71" s="93">
        <v>0</v>
      </c>
      <c r="F71" s="98">
        <v>4</v>
      </c>
      <c r="G71" s="12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0</v>
      </c>
      <c r="D72" s="113">
        <v>1</v>
      </c>
      <c r="E72" s="113">
        <v>0</v>
      </c>
      <c r="F72" s="114">
        <v>1</v>
      </c>
      <c r="G72" s="124">
        <f t="shared" si="1"/>
        <v>0</v>
      </c>
      <c r="H72" s="116">
        <f t="shared" si="0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1574</v>
      </c>
      <c r="D73" s="120">
        <f>SUM(D9:D72)</f>
        <v>1754</v>
      </c>
      <c r="E73" s="120">
        <f>SUM(E9:E72)</f>
        <v>265</v>
      </c>
      <c r="F73" s="121">
        <f>SUM(F9:F72)</f>
        <v>1489</v>
      </c>
      <c r="G73" s="122">
        <f>E73/D73</f>
        <v>0.15108323831242873</v>
      </c>
      <c r="H73" s="123">
        <f>F73/D73</f>
        <v>0.84891676168757124</v>
      </c>
      <c r="I73" s="119">
        <f>SUM(I9:I72)</f>
        <v>18253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O2ERoSbso2jnvIQZfrTQIGoBcAFhihIYSiYj3NPqE189nE4B0EZT0pZtgzLDTn9tp4NpLbXsGkq7A5DFaKqMPg==" saltValue="TjUy0Tu113I7ZMRkwNdkeA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5" topLeftCell="A9" activePane="bottomLeft" state="frozen"/>
      <selection pane="bottomLeft" activeCell="F9" sqref="F9:F72 D9:D72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187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15</v>
      </c>
      <c r="D9" s="89">
        <v>13</v>
      </c>
      <c r="E9" s="89">
        <v>2</v>
      </c>
      <c r="F9" s="89">
        <v>11</v>
      </c>
      <c r="G9" s="90">
        <f>E9/D9</f>
        <v>0.15384615384615385</v>
      </c>
      <c r="H9" s="91">
        <f t="shared" ref="H9:H72" si="0">F9/D9</f>
        <v>0.84615384615384615</v>
      </c>
      <c r="I9" s="87">
        <v>282</v>
      </c>
    </row>
    <row r="10" spans="2:9" ht="16.5" thickBot="1" x14ac:dyDescent="0.3">
      <c r="B10" s="85" t="s">
        <v>108</v>
      </c>
      <c r="C10" s="92">
        <v>1</v>
      </c>
      <c r="D10" s="93">
        <v>1</v>
      </c>
      <c r="E10" s="93">
        <v>0</v>
      </c>
      <c r="F10" s="93">
        <v>1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92">
        <v>21</v>
      </c>
      <c r="D11" s="93">
        <v>21</v>
      </c>
      <c r="E11" s="93">
        <v>5</v>
      </c>
      <c r="F11" s="93">
        <v>16</v>
      </c>
      <c r="G11" s="124">
        <f>E11/D11</f>
        <v>0.23809523809523808</v>
      </c>
      <c r="H11" s="95">
        <f t="shared" si="0"/>
        <v>0.76190476190476186</v>
      </c>
      <c r="I11" s="86">
        <v>375</v>
      </c>
    </row>
    <row r="12" spans="2:9" ht="16.5" thickBot="1" x14ac:dyDescent="0.3">
      <c r="B12" s="85" t="s">
        <v>110</v>
      </c>
      <c r="C12" s="92">
        <v>2</v>
      </c>
      <c r="D12" s="93">
        <v>3</v>
      </c>
      <c r="E12" s="93">
        <v>0</v>
      </c>
      <c r="F12" s="93">
        <v>3</v>
      </c>
      <c r="G12" s="124">
        <f t="shared" si="1"/>
        <v>0</v>
      </c>
      <c r="H12" s="95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92">
        <v>9</v>
      </c>
      <c r="D13" s="93">
        <v>9</v>
      </c>
      <c r="E13" s="93">
        <v>2</v>
      </c>
      <c r="F13" s="93">
        <v>7</v>
      </c>
      <c r="G13" s="124">
        <f t="shared" si="1"/>
        <v>0.22222222222222221</v>
      </c>
      <c r="H13" s="95">
        <f t="shared" si="0"/>
        <v>0.77777777777777779</v>
      </c>
      <c r="I13" s="86">
        <v>323</v>
      </c>
    </row>
    <row r="14" spans="2:9" ht="16.5" thickBot="1" x14ac:dyDescent="0.3">
      <c r="B14" s="85" t="s">
        <v>112</v>
      </c>
      <c r="C14" s="96">
        <v>3</v>
      </c>
      <c r="D14" s="93">
        <v>3</v>
      </c>
      <c r="E14" s="93">
        <v>0</v>
      </c>
      <c r="F14" s="93">
        <v>3</v>
      </c>
      <c r="G14" s="124">
        <f t="shared" si="1"/>
        <v>0</v>
      </c>
      <c r="H14" s="95">
        <f t="shared" si="0"/>
        <v>1</v>
      </c>
      <c r="I14" s="86">
        <v>60</v>
      </c>
    </row>
    <row r="15" spans="2:9" ht="16.5" thickBot="1" x14ac:dyDescent="0.3">
      <c r="B15" s="85" t="s">
        <v>113</v>
      </c>
      <c r="C15" s="96">
        <v>2</v>
      </c>
      <c r="D15" s="93">
        <v>2</v>
      </c>
      <c r="E15" s="93">
        <v>1</v>
      </c>
      <c r="F15" s="93">
        <v>1</v>
      </c>
      <c r="G15" s="124">
        <f t="shared" si="1"/>
        <v>0.5</v>
      </c>
      <c r="H15" s="95">
        <f t="shared" si="0"/>
        <v>0.5</v>
      </c>
      <c r="I15" s="86">
        <v>40</v>
      </c>
    </row>
    <row r="16" spans="2:9" ht="16.5" thickBot="1" x14ac:dyDescent="0.3">
      <c r="B16" s="85" t="s">
        <v>114</v>
      </c>
      <c r="C16" s="96">
        <v>15</v>
      </c>
      <c r="D16" s="93">
        <v>21</v>
      </c>
      <c r="E16" s="93">
        <v>5</v>
      </c>
      <c r="F16" s="93">
        <v>16</v>
      </c>
      <c r="G16" s="124">
        <f>E16/D16</f>
        <v>0.23809523809523808</v>
      </c>
      <c r="H16" s="95">
        <f t="shared" si="0"/>
        <v>0.76190476190476186</v>
      </c>
      <c r="I16" s="86">
        <v>368</v>
      </c>
    </row>
    <row r="17" spans="2:9" ht="16.5" thickBot="1" x14ac:dyDescent="0.3">
      <c r="B17" s="85" t="s">
        <v>115</v>
      </c>
      <c r="C17" s="96">
        <v>58</v>
      </c>
      <c r="D17" s="97">
        <v>73</v>
      </c>
      <c r="E17" s="93">
        <v>15</v>
      </c>
      <c r="F17" s="93">
        <v>58</v>
      </c>
      <c r="G17" s="124">
        <f t="shared" si="1"/>
        <v>0.20547945205479451</v>
      </c>
      <c r="H17" s="95">
        <f t="shared" si="0"/>
        <v>0.79452054794520544</v>
      </c>
      <c r="I17" s="86">
        <v>1229</v>
      </c>
    </row>
    <row r="18" spans="2:9" ht="16.5" thickBot="1" x14ac:dyDescent="0.3">
      <c r="B18" s="85" t="s">
        <v>27</v>
      </c>
      <c r="C18" s="96">
        <v>38</v>
      </c>
      <c r="D18" s="97">
        <v>35</v>
      </c>
      <c r="E18" s="93">
        <v>6</v>
      </c>
      <c r="F18" s="93">
        <v>29</v>
      </c>
      <c r="G18" s="124">
        <f>E18/D18</f>
        <v>0.17142857142857143</v>
      </c>
      <c r="H18" s="95">
        <f>F18/D18</f>
        <v>0.82857142857142863</v>
      </c>
      <c r="I18" s="86">
        <v>622</v>
      </c>
    </row>
    <row r="19" spans="2:9" ht="16.5" thickBot="1" x14ac:dyDescent="0.3">
      <c r="B19" s="85" t="s">
        <v>13</v>
      </c>
      <c r="C19" s="96">
        <v>2</v>
      </c>
      <c r="D19" s="97">
        <v>1</v>
      </c>
      <c r="E19" s="93">
        <v>0</v>
      </c>
      <c r="F19" s="93">
        <v>1</v>
      </c>
      <c r="G19" s="124">
        <f t="shared" ref="G19:G23" si="2">E19/D19</f>
        <v>0</v>
      </c>
      <c r="H19" s="95">
        <f t="shared" si="0"/>
        <v>1</v>
      </c>
      <c r="I19" s="86">
        <v>29</v>
      </c>
    </row>
    <row r="20" spans="2:9" ht="16.5" thickBot="1" x14ac:dyDescent="0.3">
      <c r="B20" s="85" t="s">
        <v>116</v>
      </c>
      <c r="C20" s="96">
        <v>1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1</v>
      </c>
    </row>
    <row r="21" spans="2:9" ht="16.5" thickBot="1" x14ac:dyDescent="0.3">
      <c r="B21" s="85" t="s">
        <v>117</v>
      </c>
      <c r="C21" s="96">
        <v>2</v>
      </c>
      <c r="D21" s="97">
        <v>1</v>
      </c>
      <c r="E21" s="93">
        <v>0</v>
      </c>
      <c r="F21" s="93">
        <v>1</v>
      </c>
      <c r="G21" s="124">
        <f t="shared" si="2"/>
        <v>0</v>
      </c>
      <c r="H21" s="95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3</v>
      </c>
      <c r="E23" s="93">
        <v>0</v>
      </c>
      <c r="F23" s="93">
        <v>3</v>
      </c>
      <c r="G23" s="124">
        <f t="shared" si="2"/>
        <v>0</v>
      </c>
      <c r="H23" s="95">
        <f t="shared" si="0"/>
        <v>1</v>
      </c>
      <c r="I23" s="86">
        <v>15</v>
      </c>
    </row>
    <row r="24" spans="2:9" ht="16.5" thickBot="1" x14ac:dyDescent="0.3">
      <c r="B24" s="85" t="s">
        <v>120</v>
      </c>
      <c r="C24" s="92">
        <v>4</v>
      </c>
      <c r="D24" s="97">
        <v>4</v>
      </c>
      <c r="E24" s="93">
        <v>0</v>
      </c>
      <c r="F24" s="93">
        <v>4</v>
      </c>
      <c r="G24" s="124">
        <f t="shared" si="1"/>
        <v>0</v>
      </c>
      <c r="H24" s="95">
        <f t="shared" si="0"/>
        <v>1</v>
      </c>
      <c r="I24" s="86">
        <v>88</v>
      </c>
    </row>
    <row r="25" spans="2:9" ht="16.5" thickBot="1" x14ac:dyDescent="0.3">
      <c r="B25" s="85" t="s">
        <v>121</v>
      </c>
      <c r="C25" s="96">
        <v>150</v>
      </c>
      <c r="D25" s="97">
        <v>149</v>
      </c>
      <c r="E25" s="93">
        <v>50</v>
      </c>
      <c r="F25" s="93">
        <v>99</v>
      </c>
      <c r="G25" s="124">
        <f t="shared" si="1"/>
        <v>0.33557046979865773</v>
      </c>
      <c r="H25" s="95">
        <f t="shared" si="0"/>
        <v>0.66442953020134232</v>
      </c>
      <c r="I25" s="86">
        <v>2598</v>
      </c>
    </row>
    <row r="26" spans="2:9" ht="16.5" thickBot="1" x14ac:dyDescent="0.3">
      <c r="B26" s="85" t="s">
        <v>122</v>
      </c>
      <c r="C26" s="96">
        <v>1</v>
      </c>
      <c r="D26" s="97">
        <v>2</v>
      </c>
      <c r="E26" s="93">
        <v>0</v>
      </c>
      <c r="F26" s="93">
        <v>2</v>
      </c>
      <c r="G26" s="124">
        <f t="shared" si="1"/>
        <v>0</v>
      </c>
      <c r="H26" s="95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96">
        <v>2</v>
      </c>
      <c r="D27" s="97">
        <v>1</v>
      </c>
      <c r="E27" s="93">
        <v>0</v>
      </c>
      <c r="F27" s="93">
        <v>1</v>
      </c>
      <c r="G27" s="124">
        <f t="shared" si="1"/>
        <v>0</v>
      </c>
      <c r="H27" s="95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96">
        <v>4</v>
      </c>
      <c r="D28" s="97">
        <v>6</v>
      </c>
      <c r="E28" s="93">
        <v>1</v>
      </c>
      <c r="F28" s="93">
        <v>5</v>
      </c>
      <c r="G28" s="124">
        <f t="shared" si="1"/>
        <v>0.16666666666666666</v>
      </c>
      <c r="H28" s="95">
        <f t="shared" si="0"/>
        <v>0.83333333333333337</v>
      </c>
      <c r="I28" s="86">
        <v>99</v>
      </c>
    </row>
    <row r="29" spans="2:9" ht="16.5" thickBot="1" x14ac:dyDescent="0.3">
      <c r="B29" s="85" t="s">
        <v>15</v>
      </c>
      <c r="C29" s="96">
        <v>4</v>
      </c>
      <c r="D29" s="93">
        <v>3</v>
      </c>
      <c r="E29" s="93">
        <v>0</v>
      </c>
      <c r="F29" s="93">
        <v>3</v>
      </c>
      <c r="G29" s="124">
        <f>E29/D29</f>
        <v>0</v>
      </c>
      <c r="H29" s="95">
        <f t="shared" si="0"/>
        <v>1</v>
      </c>
      <c r="I29" s="86">
        <v>185</v>
      </c>
    </row>
    <row r="30" spans="2:9" ht="16.5" thickBot="1" x14ac:dyDescent="0.3">
      <c r="B30" s="85" t="s">
        <v>50</v>
      </c>
      <c r="C30" s="96">
        <v>3</v>
      </c>
      <c r="D30" s="93">
        <v>3</v>
      </c>
      <c r="E30" s="93">
        <v>0</v>
      </c>
      <c r="F30" s="93">
        <v>3</v>
      </c>
      <c r="G30" s="124">
        <f t="shared" si="1"/>
        <v>0</v>
      </c>
      <c r="H30" s="95">
        <f t="shared" si="0"/>
        <v>1</v>
      </c>
      <c r="I30" s="86">
        <v>37</v>
      </c>
    </row>
    <row r="31" spans="2:9" ht="16.5" thickBot="1" x14ac:dyDescent="0.3">
      <c r="B31" s="85" t="s">
        <v>123</v>
      </c>
      <c r="C31" s="96">
        <v>22</v>
      </c>
      <c r="D31" s="93">
        <v>26</v>
      </c>
      <c r="E31" s="93">
        <v>4</v>
      </c>
      <c r="F31" s="93">
        <v>22</v>
      </c>
      <c r="G31" s="124">
        <f t="shared" si="1"/>
        <v>0.15384615384615385</v>
      </c>
      <c r="H31" s="95">
        <f t="shared" si="0"/>
        <v>0.84615384615384615</v>
      </c>
      <c r="I31" s="86">
        <v>308</v>
      </c>
    </row>
    <row r="32" spans="2:9" ht="16.5" thickBot="1" x14ac:dyDescent="0.3">
      <c r="B32" s="85" t="s">
        <v>5</v>
      </c>
      <c r="C32" s="96">
        <v>3</v>
      </c>
      <c r="D32" s="93">
        <v>4</v>
      </c>
      <c r="E32" s="93">
        <v>1</v>
      </c>
      <c r="F32" s="93">
        <v>3</v>
      </c>
      <c r="G32" s="124">
        <f t="shared" si="1"/>
        <v>0.25</v>
      </c>
      <c r="H32" s="95">
        <f t="shared" si="0"/>
        <v>0.75</v>
      </c>
      <c r="I32" s="86">
        <v>120</v>
      </c>
    </row>
    <row r="33" spans="2:9" ht="16.5" thickBot="1" x14ac:dyDescent="0.3">
      <c r="B33" s="85" t="s">
        <v>124</v>
      </c>
      <c r="C33" s="96">
        <v>1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87</v>
      </c>
      <c r="D34" s="93">
        <v>79</v>
      </c>
      <c r="E34" s="93">
        <v>20</v>
      </c>
      <c r="F34" s="93">
        <v>59</v>
      </c>
      <c r="G34" s="124">
        <f t="shared" si="1"/>
        <v>0.25316455696202533</v>
      </c>
      <c r="H34" s="95">
        <f t="shared" si="0"/>
        <v>0.74683544303797467</v>
      </c>
      <c r="I34" s="86">
        <v>1429</v>
      </c>
    </row>
    <row r="35" spans="2:9" ht="16.5" thickBot="1" x14ac:dyDescent="0.3">
      <c r="B35" s="85" t="s">
        <v>126</v>
      </c>
      <c r="C35" s="96">
        <v>1</v>
      </c>
      <c r="D35" s="93">
        <v>0</v>
      </c>
      <c r="E35" s="93">
        <v>0</v>
      </c>
      <c r="F35" s="93">
        <v>0</v>
      </c>
      <c r="G35" s="124">
        <v>0</v>
      </c>
      <c r="H35" s="95">
        <v>0</v>
      </c>
      <c r="I35" s="86">
        <v>47</v>
      </c>
    </row>
    <row r="36" spans="2:9" ht="16.5" thickBot="1" x14ac:dyDescent="0.3">
      <c r="B36" s="85" t="s">
        <v>127</v>
      </c>
      <c r="C36" s="96">
        <v>74</v>
      </c>
      <c r="D36" s="93">
        <v>71</v>
      </c>
      <c r="E36" s="93">
        <v>22</v>
      </c>
      <c r="F36" s="93">
        <v>49</v>
      </c>
      <c r="G36" s="124">
        <f t="shared" si="1"/>
        <v>0.30985915492957744</v>
      </c>
      <c r="H36" s="95">
        <f t="shared" si="0"/>
        <v>0.6901408450704225</v>
      </c>
      <c r="I36" s="86">
        <v>1427</v>
      </c>
    </row>
    <row r="37" spans="2:9" ht="16.5" thickBot="1" x14ac:dyDescent="0.3">
      <c r="B37" s="85" t="s">
        <v>128</v>
      </c>
      <c r="C37" s="96">
        <v>12</v>
      </c>
      <c r="D37" s="93">
        <v>14</v>
      </c>
      <c r="E37" s="93">
        <v>5</v>
      </c>
      <c r="F37" s="93">
        <v>9</v>
      </c>
      <c r="G37" s="124">
        <f t="shared" si="1"/>
        <v>0.35714285714285715</v>
      </c>
      <c r="H37" s="95">
        <f t="shared" si="0"/>
        <v>0.6428571428571429</v>
      </c>
      <c r="I37" s="86">
        <v>125</v>
      </c>
    </row>
    <row r="38" spans="2:9" ht="16.5" thickBot="1" x14ac:dyDescent="0.3">
      <c r="B38" s="85" t="s">
        <v>129</v>
      </c>
      <c r="C38" s="96">
        <v>0</v>
      </c>
      <c r="D38" s="93">
        <v>0</v>
      </c>
      <c r="E38" s="93">
        <v>0</v>
      </c>
      <c r="F38" s="93">
        <v>0</v>
      </c>
      <c r="G38" s="124">
        <v>0</v>
      </c>
      <c r="H38" s="95">
        <v>0</v>
      </c>
      <c r="I38" s="86">
        <v>0</v>
      </c>
    </row>
    <row r="39" spans="2:9" ht="16.5" thickBot="1" x14ac:dyDescent="0.3">
      <c r="B39" s="85" t="s">
        <v>130</v>
      </c>
      <c r="C39" s="96">
        <v>6</v>
      </c>
      <c r="D39" s="93">
        <v>9</v>
      </c>
      <c r="E39" s="93">
        <v>2</v>
      </c>
      <c r="F39" s="93">
        <v>7</v>
      </c>
      <c r="G39" s="124">
        <f t="shared" si="1"/>
        <v>0.22222222222222221</v>
      </c>
      <c r="H39" s="95">
        <f t="shared" si="0"/>
        <v>0.77777777777777779</v>
      </c>
      <c r="I39" s="86">
        <v>190</v>
      </c>
    </row>
    <row r="40" spans="2:9" ht="16.5" thickBot="1" x14ac:dyDescent="0.3">
      <c r="B40" s="85" t="s">
        <v>131</v>
      </c>
      <c r="C40" s="96">
        <v>16</v>
      </c>
      <c r="D40" s="93">
        <v>13</v>
      </c>
      <c r="E40" s="93">
        <v>2</v>
      </c>
      <c r="F40" s="93">
        <v>11</v>
      </c>
      <c r="G40" s="124">
        <f t="shared" si="1"/>
        <v>0.15384615384615385</v>
      </c>
      <c r="H40" s="95">
        <f t="shared" si="0"/>
        <v>0.84615384615384615</v>
      </c>
      <c r="I40" s="86">
        <v>160</v>
      </c>
    </row>
    <row r="41" spans="2:9" ht="16.5" thickBot="1" x14ac:dyDescent="0.3">
      <c r="B41" s="85" t="s">
        <v>132</v>
      </c>
      <c r="C41" s="96">
        <v>2</v>
      </c>
      <c r="D41" s="93">
        <v>0</v>
      </c>
      <c r="E41" s="93">
        <v>0</v>
      </c>
      <c r="F41" s="93">
        <v>0</v>
      </c>
      <c r="G41" s="124">
        <v>0</v>
      </c>
      <c r="H41" s="95">
        <v>0</v>
      </c>
      <c r="I41" s="86">
        <v>43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1</v>
      </c>
      <c r="F42" s="93">
        <v>3</v>
      </c>
      <c r="G42" s="124">
        <f t="shared" si="1"/>
        <v>0.25</v>
      </c>
      <c r="H42" s="95">
        <f t="shared" si="0"/>
        <v>0.75</v>
      </c>
      <c r="I42" s="86">
        <v>98</v>
      </c>
    </row>
    <row r="43" spans="2:9" ht="16.5" thickBot="1" x14ac:dyDescent="0.3">
      <c r="B43" s="85" t="s">
        <v>134</v>
      </c>
      <c r="C43" s="96">
        <v>19</v>
      </c>
      <c r="D43" s="93">
        <v>19</v>
      </c>
      <c r="E43" s="93">
        <v>10</v>
      </c>
      <c r="F43" s="93">
        <v>9</v>
      </c>
      <c r="G43" s="124">
        <f t="shared" si="1"/>
        <v>0.52631578947368418</v>
      </c>
      <c r="H43" s="95">
        <f t="shared" si="0"/>
        <v>0.47368421052631576</v>
      </c>
      <c r="I43" s="86">
        <v>249</v>
      </c>
    </row>
    <row r="44" spans="2:9" ht="16.5" thickBot="1" x14ac:dyDescent="0.3">
      <c r="B44" s="85" t="s">
        <v>135</v>
      </c>
      <c r="C44" s="96">
        <v>71</v>
      </c>
      <c r="D44" s="93">
        <v>69</v>
      </c>
      <c r="E44" s="93">
        <v>22</v>
      </c>
      <c r="F44" s="93">
        <v>47</v>
      </c>
      <c r="G44" s="124">
        <f t="shared" si="1"/>
        <v>0.3188405797101449</v>
      </c>
      <c r="H44" s="95">
        <f t="shared" si="0"/>
        <v>0.6811594202898551</v>
      </c>
      <c r="I44" s="86">
        <v>1005</v>
      </c>
    </row>
    <row r="45" spans="2:9" ht="16.5" thickBot="1" x14ac:dyDescent="0.3">
      <c r="B45" s="85" t="s">
        <v>24</v>
      </c>
      <c r="C45" s="96">
        <v>30</v>
      </c>
      <c r="D45" s="93">
        <v>35</v>
      </c>
      <c r="E45" s="93">
        <v>9</v>
      </c>
      <c r="F45" s="93">
        <v>26</v>
      </c>
      <c r="G45" s="124">
        <f t="shared" si="1"/>
        <v>0.25714285714285712</v>
      </c>
      <c r="H45" s="95">
        <f t="shared" si="0"/>
        <v>0.74285714285714288</v>
      </c>
      <c r="I45" s="86">
        <v>918</v>
      </c>
    </row>
    <row r="46" spans="2:9" ht="16.5" thickBot="1" x14ac:dyDescent="0.3">
      <c r="B46" s="85" t="s">
        <v>3</v>
      </c>
      <c r="C46" s="96">
        <v>4</v>
      </c>
      <c r="D46" s="93">
        <v>3</v>
      </c>
      <c r="E46" s="93">
        <v>0</v>
      </c>
      <c r="F46" s="93">
        <v>3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6</v>
      </c>
      <c r="D47" s="93">
        <v>5</v>
      </c>
      <c r="E47" s="93">
        <v>1</v>
      </c>
      <c r="F47" s="93">
        <v>4</v>
      </c>
      <c r="G47" s="124">
        <f t="shared" si="1"/>
        <v>0.2</v>
      </c>
      <c r="H47" s="95">
        <f t="shared" si="0"/>
        <v>0.8</v>
      </c>
      <c r="I47" s="86">
        <v>227</v>
      </c>
    </row>
    <row r="48" spans="2:9" ht="16.5" thickBot="1" x14ac:dyDescent="0.3">
      <c r="B48" s="85" t="s">
        <v>23</v>
      </c>
      <c r="C48" s="96">
        <v>31</v>
      </c>
      <c r="D48" s="93">
        <v>28</v>
      </c>
      <c r="E48" s="93">
        <v>16</v>
      </c>
      <c r="F48" s="93">
        <v>12</v>
      </c>
      <c r="G48" s="124">
        <f t="shared" si="1"/>
        <v>0.5714285714285714</v>
      </c>
      <c r="H48" s="95">
        <f t="shared" si="0"/>
        <v>0.42857142857142855</v>
      </c>
      <c r="I48" s="86">
        <v>962</v>
      </c>
    </row>
    <row r="49" spans="2:9" ht="16.5" thickBot="1" x14ac:dyDescent="0.3">
      <c r="B49" s="85" t="s">
        <v>12</v>
      </c>
      <c r="C49" s="96">
        <v>0</v>
      </c>
      <c r="D49" s="93">
        <v>1</v>
      </c>
      <c r="E49" s="93">
        <v>1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8</v>
      </c>
      <c r="D50" s="93">
        <v>8</v>
      </c>
      <c r="E50" s="93">
        <v>3</v>
      </c>
      <c r="F50" s="93">
        <v>5</v>
      </c>
      <c r="G50" s="124">
        <f t="shared" si="1"/>
        <v>0.375</v>
      </c>
      <c r="H50" s="95">
        <f t="shared" si="0"/>
        <v>0.625</v>
      </c>
      <c r="I50" s="86">
        <v>132</v>
      </c>
    </row>
    <row r="51" spans="2:9" ht="16.5" thickBot="1" x14ac:dyDescent="0.3">
      <c r="B51" s="85" t="s">
        <v>21</v>
      </c>
      <c r="C51" s="96">
        <v>1</v>
      </c>
      <c r="D51" s="93">
        <v>3</v>
      </c>
      <c r="E51" s="93">
        <v>1</v>
      </c>
      <c r="F51" s="93">
        <v>2</v>
      </c>
      <c r="G51" s="124">
        <f t="shared" si="1"/>
        <v>0.33333333333333331</v>
      </c>
      <c r="H51" s="95">
        <f t="shared" si="0"/>
        <v>0.66666666666666663</v>
      </c>
      <c r="I51" s="86">
        <v>26</v>
      </c>
    </row>
    <row r="52" spans="2:9" ht="16.5" thickBot="1" x14ac:dyDescent="0.3">
      <c r="B52" s="85" t="s">
        <v>4</v>
      </c>
      <c r="C52" s="96">
        <v>8</v>
      </c>
      <c r="D52" s="93">
        <v>7</v>
      </c>
      <c r="E52" s="93">
        <v>1</v>
      </c>
      <c r="F52" s="93">
        <v>6</v>
      </c>
      <c r="G52" s="124">
        <f t="shared" si="1"/>
        <v>0.14285714285714285</v>
      </c>
      <c r="H52" s="95">
        <f t="shared" si="0"/>
        <v>0.8571428571428571</v>
      </c>
      <c r="I52" s="86">
        <v>220</v>
      </c>
    </row>
    <row r="53" spans="2:9" ht="16.5" thickBot="1" x14ac:dyDescent="0.3">
      <c r="B53" s="85" t="s">
        <v>20</v>
      </c>
      <c r="C53" s="96">
        <v>3</v>
      </c>
      <c r="D53" s="93">
        <v>3</v>
      </c>
      <c r="E53" s="93">
        <v>0</v>
      </c>
      <c r="F53" s="93">
        <v>3</v>
      </c>
      <c r="G53" s="124">
        <f t="shared" si="1"/>
        <v>0</v>
      </c>
      <c r="H53" s="95">
        <f t="shared" si="0"/>
        <v>1</v>
      </c>
      <c r="I53" s="86">
        <v>141</v>
      </c>
    </row>
    <row r="54" spans="2:9" ht="16.5" thickBot="1" x14ac:dyDescent="0.3">
      <c r="B54" s="85" t="s">
        <v>19</v>
      </c>
      <c r="C54" s="96">
        <v>2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25</v>
      </c>
    </row>
    <row r="55" spans="2:9" ht="16.5" thickBot="1" x14ac:dyDescent="0.3">
      <c r="B55" s="85" t="s">
        <v>65</v>
      </c>
      <c r="C55" s="96">
        <v>1</v>
      </c>
      <c r="D55" s="93">
        <v>2</v>
      </c>
      <c r="E55" s="93">
        <v>0</v>
      </c>
      <c r="F55" s="93">
        <v>2</v>
      </c>
      <c r="G55" s="124">
        <f t="shared" si="1"/>
        <v>0</v>
      </c>
      <c r="H55" s="95">
        <f t="shared" si="0"/>
        <v>1</v>
      </c>
      <c r="I55" s="86">
        <v>45</v>
      </c>
    </row>
    <row r="56" spans="2:9" ht="16.5" thickBot="1" x14ac:dyDescent="0.3">
      <c r="B56" s="85" t="s">
        <v>18</v>
      </c>
      <c r="C56" s="96">
        <v>15</v>
      </c>
      <c r="D56" s="93">
        <v>15</v>
      </c>
      <c r="E56" s="93">
        <v>4</v>
      </c>
      <c r="F56" s="93">
        <v>11</v>
      </c>
      <c r="G56" s="124">
        <f t="shared" si="1"/>
        <v>0.26666666666666666</v>
      </c>
      <c r="H56" s="95">
        <f t="shared" si="0"/>
        <v>0.73333333333333328</v>
      </c>
      <c r="I56" s="86">
        <v>240</v>
      </c>
    </row>
    <row r="57" spans="2:9" ht="16.5" thickBot="1" x14ac:dyDescent="0.3">
      <c r="B57" s="85" t="s">
        <v>9</v>
      </c>
      <c r="C57" s="96">
        <v>25</v>
      </c>
      <c r="D57" s="93">
        <v>21</v>
      </c>
      <c r="E57" s="93">
        <v>1</v>
      </c>
      <c r="F57" s="93">
        <v>20</v>
      </c>
      <c r="G57" s="124">
        <f t="shared" si="1"/>
        <v>4.7619047619047616E-2</v>
      </c>
      <c r="H57" s="95">
        <f t="shared" si="0"/>
        <v>0.95238095238095233</v>
      </c>
      <c r="I57" s="86">
        <v>476</v>
      </c>
    </row>
    <row r="58" spans="2:9" ht="16.5" thickBot="1" x14ac:dyDescent="0.3">
      <c r="B58" s="85" t="s">
        <v>10</v>
      </c>
      <c r="C58" s="96">
        <v>9</v>
      </c>
      <c r="D58" s="93">
        <v>9</v>
      </c>
      <c r="E58" s="93">
        <v>5</v>
      </c>
      <c r="F58" s="93">
        <v>4</v>
      </c>
      <c r="G58" s="124">
        <f t="shared" si="1"/>
        <v>0.55555555555555558</v>
      </c>
      <c r="H58" s="95">
        <f t="shared" si="0"/>
        <v>0.44444444444444442</v>
      </c>
      <c r="I58" s="86">
        <v>231</v>
      </c>
    </row>
    <row r="59" spans="2:9" ht="16.5" thickBot="1" x14ac:dyDescent="0.3">
      <c r="B59" s="85" t="s">
        <v>67</v>
      </c>
      <c r="C59" s="96">
        <v>6</v>
      </c>
      <c r="D59" s="93">
        <v>9</v>
      </c>
      <c r="E59" s="93">
        <v>5</v>
      </c>
      <c r="F59" s="93">
        <v>4</v>
      </c>
      <c r="G59" s="124">
        <f>E59/D59</f>
        <v>0.55555555555555558</v>
      </c>
      <c r="H59" s="95">
        <f t="shared" si="0"/>
        <v>0.44444444444444442</v>
      </c>
      <c r="I59" s="86">
        <v>80</v>
      </c>
    </row>
    <row r="60" spans="2:9" ht="16.5" thickBot="1" x14ac:dyDescent="0.3">
      <c r="B60" s="85" t="s">
        <v>136</v>
      </c>
      <c r="C60" s="96">
        <v>32</v>
      </c>
      <c r="D60" s="93">
        <v>34</v>
      </c>
      <c r="E60" s="93">
        <v>7</v>
      </c>
      <c r="F60" s="93">
        <v>27</v>
      </c>
      <c r="G60" s="124">
        <f t="shared" si="1"/>
        <v>0.20588235294117646</v>
      </c>
      <c r="H60" s="95">
        <f t="shared" si="0"/>
        <v>0.79411764705882348</v>
      </c>
      <c r="I60" s="86">
        <v>702</v>
      </c>
    </row>
    <row r="61" spans="2:9" ht="16.5" thickBot="1" x14ac:dyDescent="0.3">
      <c r="B61" s="85" t="s">
        <v>17</v>
      </c>
      <c r="C61" s="96">
        <v>34</v>
      </c>
      <c r="D61" s="93">
        <v>32</v>
      </c>
      <c r="E61" s="93">
        <v>11</v>
      </c>
      <c r="F61" s="93">
        <v>21</v>
      </c>
      <c r="G61" s="124">
        <f t="shared" si="1"/>
        <v>0.34375</v>
      </c>
      <c r="H61" s="95">
        <f t="shared" si="0"/>
        <v>0.65625</v>
      </c>
      <c r="I61" s="86">
        <v>826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19</v>
      </c>
      <c r="D63" s="93">
        <v>17</v>
      </c>
      <c r="E63" s="93">
        <v>1</v>
      </c>
      <c r="F63" s="98">
        <v>16</v>
      </c>
      <c r="G63" s="124">
        <f t="shared" si="1"/>
        <v>5.8823529411764705E-2</v>
      </c>
      <c r="H63" s="95">
        <f t="shared" si="0"/>
        <v>0.94117647058823528</v>
      </c>
      <c r="I63" s="86">
        <v>304</v>
      </c>
    </row>
    <row r="64" spans="2:9" ht="16.5" thickBot="1" x14ac:dyDescent="0.3">
      <c r="B64" s="85" t="s">
        <v>72</v>
      </c>
      <c r="C64" s="96">
        <v>2</v>
      </c>
      <c r="D64" s="93">
        <v>2</v>
      </c>
      <c r="E64" s="93">
        <v>1</v>
      </c>
      <c r="F64" s="98">
        <v>1</v>
      </c>
      <c r="G64" s="124">
        <f t="shared" si="1"/>
        <v>0.5</v>
      </c>
      <c r="H64" s="95">
        <f t="shared" si="0"/>
        <v>0.5</v>
      </c>
      <c r="I64" s="86">
        <v>11</v>
      </c>
    </row>
    <row r="65" spans="2:17" ht="16.5" thickBot="1" x14ac:dyDescent="0.3">
      <c r="B65" s="85" t="s">
        <v>73</v>
      </c>
      <c r="C65" s="96">
        <v>11</v>
      </c>
      <c r="D65" s="93">
        <v>15</v>
      </c>
      <c r="E65" s="93">
        <v>4</v>
      </c>
      <c r="F65" s="98">
        <v>11</v>
      </c>
      <c r="G65" s="124">
        <f t="shared" si="1"/>
        <v>0.26666666666666666</v>
      </c>
      <c r="H65" s="95">
        <f t="shared" si="0"/>
        <v>0.73333333333333328</v>
      </c>
      <c r="I65" s="86">
        <v>313</v>
      </c>
    </row>
    <row r="66" spans="2:17" ht="16.5" thickBot="1" x14ac:dyDescent="0.3">
      <c r="B66" s="85" t="s">
        <v>138</v>
      </c>
      <c r="C66" s="96">
        <v>1</v>
      </c>
      <c r="D66" s="93">
        <v>1</v>
      </c>
      <c r="E66" s="93">
        <v>0</v>
      </c>
      <c r="F66" s="98">
        <v>1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11</v>
      </c>
      <c r="D67" s="93">
        <v>16</v>
      </c>
      <c r="E67" s="93">
        <v>4</v>
      </c>
      <c r="F67" s="98">
        <v>12</v>
      </c>
      <c r="G67" s="124">
        <f t="shared" si="1"/>
        <v>0.25</v>
      </c>
      <c r="H67" s="95">
        <f t="shared" si="0"/>
        <v>0.75</v>
      </c>
      <c r="I67" s="86">
        <v>299</v>
      </c>
    </row>
    <row r="68" spans="2:17" ht="16.5" thickBot="1" x14ac:dyDescent="0.3">
      <c r="B68" s="85" t="s">
        <v>140</v>
      </c>
      <c r="C68" s="96">
        <v>6</v>
      </c>
      <c r="D68" s="93">
        <v>6</v>
      </c>
      <c r="E68" s="93">
        <v>2</v>
      </c>
      <c r="F68" s="98">
        <v>4</v>
      </c>
      <c r="G68" s="124">
        <f>E68/D68</f>
        <v>0.33333333333333331</v>
      </c>
      <c r="H68" s="95">
        <f t="shared" si="0"/>
        <v>0.66666666666666663</v>
      </c>
      <c r="I68" s="86">
        <v>87</v>
      </c>
    </row>
    <row r="69" spans="2:17" ht="16.5" thickBot="1" x14ac:dyDescent="0.3">
      <c r="B69" s="85" t="s">
        <v>143</v>
      </c>
      <c r="C69" s="96">
        <v>5</v>
      </c>
      <c r="D69" s="93">
        <v>2</v>
      </c>
      <c r="E69" s="93">
        <v>0</v>
      </c>
      <c r="F69" s="98">
        <v>2</v>
      </c>
      <c r="G69" s="124">
        <f t="shared" si="1"/>
        <v>0</v>
      </c>
      <c r="H69" s="95">
        <f t="shared" si="0"/>
        <v>1</v>
      </c>
      <c r="I69" s="86">
        <v>99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0</v>
      </c>
      <c r="D71" s="93">
        <v>0</v>
      </c>
      <c r="E71" s="93">
        <v>0</v>
      </c>
      <c r="F71" s="98">
        <v>0</v>
      </c>
      <c r="G71" s="94">
        <v>0</v>
      </c>
      <c r="H71" s="95">
        <v>0</v>
      </c>
      <c r="I71" s="86">
        <v>28</v>
      </c>
    </row>
    <row r="72" spans="2:17" ht="16.5" thickBot="1" x14ac:dyDescent="0.3">
      <c r="B72" s="111" t="s">
        <v>142</v>
      </c>
      <c r="C72" s="112">
        <v>4</v>
      </c>
      <c r="D72" s="113">
        <v>3</v>
      </c>
      <c r="E72" s="113">
        <v>1</v>
      </c>
      <c r="F72" s="114">
        <v>2</v>
      </c>
      <c r="G72" s="115">
        <f t="shared" si="1"/>
        <v>0.33333333333333331</v>
      </c>
      <c r="H72" s="116">
        <f t="shared" si="0"/>
        <v>0.66666666666666663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929</v>
      </c>
      <c r="D73" s="120">
        <f>SUM(D9:D72)</f>
        <v>943</v>
      </c>
      <c r="E73" s="120">
        <f>SUM(E9:E72)</f>
        <v>254</v>
      </c>
      <c r="F73" s="121">
        <f>SUM(F9:F72)</f>
        <v>689</v>
      </c>
      <c r="G73" s="122">
        <f>E73/D73</f>
        <v>0.26935312831389185</v>
      </c>
      <c r="H73" s="123">
        <f>F73/D73</f>
        <v>0.7306468716861082</v>
      </c>
      <c r="I73" s="119">
        <f>SUM(I9:I72)</f>
        <v>18112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YhqySZpQLVbhMBUJyOD/e89fCsk9jSDwn9gwQV8I4kGeMddltMKhU+XajMxtVYiTKT1wvyhLCDHeNBtjB/BMA==" saltValue="AzwQ1jI5ZGhwAnqYTwry8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tabSelected="1" zoomScaleNormal="100" workbookViewId="0">
      <pane ySplit="5" topLeftCell="A6" activePane="bottomLeft" state="frozen"/>
      <selection pane="bottomLeft" activeCell="F31" sqref="F31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14</v>
      </c>
      <c r="D9" s="126">
        <v>13</v>
      </c>
      <c r="E9" s="126">
        <v>5</v>
      </c>
      <c r="F9" s="126">
        <v>8</v>
      </c>
      <c r="G9" s="127">
        <f>E9/D9</f>
        <v>0.38461538461538464</v>
      </c>
      <c r="H9" s="128">
        <f t="shared" ref="H9:H69" si="0">F9/D9</f>
        <v>0.61538461538461542</v>
      </c>
      <c r="I9" s="87">
        <v>281</v>
      </c>
    </row>
    <row r="10" spans="2:9" ht="16.5" thickBot="1" x14ac:dyDescent="0.3">
      <c r="B10" s="85" t="s">
        <v>108</v>
      </c>
      <c r="C10" s="129">
        <v>0</v>
      </c>
      <c r="D10" s="130">
        <v>1</v>
      </c>
      <c r="E10" s="130">
        <v>0</v>
      </c>
      <c r="F10" s="130">
        <v>1</v>
      </c>
      <c r="G10" s="131">
        <f t="shared" ref="G10:G69" si="1">E10/D10</f>
        <v>0</v>
      </c>
      <c r="H10" s="132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129">
        <v>19</v>
      </c>
      <c r="D11" s="130">
        <v>18</v>
      </c>
      <c r="E11" s="130">
        <v>3</v>
      </c>
      <c r="F11" s="130">
        <v>15</v>
      </c>
      <c r="G11" s="133">
        <f>E11/D11</f>
        <v>0.16666666666666666</v>
      </c>
      <c r="H11" s="132">
        <f t="shared" si="0"/>
        <v>0.83333333333333337</v>
      </c>
      <c r="I11" s="86">
        <v>390</v>
      </c>
    </row>
    <row r="12" spans="2:9" ht="16.5" thickBot="1" x14ac:dyDescent="0.3">
      <c r="B12" s="85" t="s">
        <v>110</v>
      </c>
      <c r="C12" s="129">
        <v>4</v>
      </c>
      <c r="D12" s="130">
        <v>2</v>
      </c>
      <c r="E12" s="130">
        <v>0</v>
      </c>
      <c r="F12" s="130">
        <v>2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5</v>
      </c>
      <c r="D13" s="130">
        <v>3</v>
      </c>
      <c r="E13" s="130">
        <v>1</v>
      </c>
      <c r="F13" s="130">
        <v>2</v>
      </c>
      <c r="G13" s="133">
        <f t="shared" si="1"/>
        <v>0.33333333333333331</v>
      </c>
      <c r="H13" s="132">
        <f t="shared" si="0"/>
        <v>0.66666666666666663</v>
      </c>
      <c r="I13" s="86">
        <v>314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66</v>
      </c>
    </row>
    <row r="15" spans="2:9" ht="16.5" thickBot="1" x14ac:dyDescent="0.3">
      <c r="B15" s="85" t="s">
        <v>113</v>
      </c>
      <c r="C15" s="134">
        <v>1</v>
      </c>
      <c r="D15" s="130">
        <v>1</v>
      </c>
      <c r="E15" s="130">
        <v>1</v>
      </c>
      <c r="F15" s="130">
        <v>0</v>
      </c>
      <c r="G15" s="133">
        <f t="shared" si="1"/>
        <v>1</v>
      </c>
      <c r="H15" s="132">
        <f t="shared" si="0"/>
        <v>0</v>
      </c>
      <c r="I15" s="86">
        <v>38</v>
      </c>
    </row>
    <row r="16" spans="2:9" ht="16.5" thickBot="1" x14ac:dyDescent="0.3">
      <c r="B16" s="85" t="s">
        <v>114</v>
      </c>
      <c r="C16" s="134">
        <v>15</v>
      </c>
      <c r="D16" s="130">
        <v>9</v>
      </c>
      <c r="E16" s="130">
        <v>3</v>
      </c>
      <c r="F16" s="130">
        <v>6</v>
      </c>
      <c r="G16" s="133">
        <f>E16/D16</f>
        <v>0.33333333333333331</v>
      </c>
      <c r="H16" s="132">
        <f t="shared" si="0"/>
        <v>0.66666666666666663</v>
      </c>
      <c r="I16" s="86">
        <v>368</v>
      </c>
    </row>
    <row r="17" spans="2:9" ht="16.5" thickBot="1" x14ac:dyDescent="0.3">
      <c r="B17" s="85" t="s">
        <v>115</v>
      </c>
      <c r="C17" s="134">
        <v>56</v>
      </c>
      <c r="D17" s="135">
        <v>38</v>
      </c>
      <c r="E17" s="130">
        <v>15</v>
      </c>
      <c r="F17" s="130">
        <v>23</v>
      </c>
      <c r="G17" s="133">
        <f t="shared" si="1"/>
        <v>0.39473684210526316</v>
      </c>
      <c r="H17" s="132">
        <f t="shared" si="0"/>
        <v>0.60526315789473684</v>
      </c>
      <c r="I17" s="86">
        <v>1203</v>
      </c>
    </row>
    <row r="18" spans="2:9" ht="16.5" thickBot="1" x14ac:dyDescent="0.3">
      <c r="B18" s="85" t="s">
        <v>27</v>
      </c>
      <c r="C18" s="134">
        <v>27</v>
      </c>
      <c r="D18" s="135">
        <v>19</v>
      </c>
      <c r="E18" s="130">
        <v>7</v>
      </c>
      <c r="F18" s="130">
        <v>12</v>
      </c>
      <c r="G18" s="133">
        <f>E18/D18</f>
        <v>0.36842105263157893</v>
      </c>
      <c r="H18" s="132">
        <f>F18/D18</f>
        <v>0.63157894736842102</v>
      </c>
      <c r="I18" s="86">
        <v>625</v>
      </c>
    </row>
    <row r="19" spans="2:9" ht="16.5" thickBot="1" x14ac:dyDescent="0.3">
      <c r="B19" s="85" t="s">
        <v>13</v>
      </c>
      <c r="C19" s="134">
        <v>2</v>
      </c>
      <c r="D19" s="135">
        <v>1</v>
      </c>
      <c r="E19" s="130">
        <v>1</v>
      </c>
      <c r="F19" s="130">
        <v>0</v>
      </c>
      <c r="G19" s="133">
        <f t="shared" ref="G19:G23" si="2">E19/D19</f>
        <v>1</v>
      </c>
      <c r="H19" s="132">
        <f t="shared" si="0"/>
        <v>0</v>
      </c>
      <c r="I19" s="86">
        <v>21</v>
      </c>
    </row>
    <row r="20" spans="2:9" ht="16.5" thickBot="1" x14ac:dyDescent="0.3">
      <c r="B20" s="85" t="s">
        <v>116</v>
      </c>
      <c r="C20" s="134">
        <v>0</v>
      </c>
      <c r="D20" s="135">
        <v>0</v>
      </c>
      <c r="E20" s="130">
        <v>0</v>
      </c>
      <c r="F20" s="130">
        <v>0</v>
      </c>
      <c r="G20" s="133">
        <v>0</v>
      </c>
      <c r="H20" s="132">
        <v>0</v>
      </c>
      <c r="I20" s="86">
        <v>10</v>
      </c>
    </row>
    <row r="21" spans="2:9" ht="16.5" thickBot="1" x14ac:dyDescent="0.3">
      <c r="B21" s="85" t="s">
        <v>117</v>
      </c>
      <c r="C21" s="134">
        <v>0</v>
      </c>
      <c r="D21" s="135">
        <v>0</v>
      </c>
      <c r="E21" s="130">
        <v>0</v>
      </c>
      <c r="F21" s="130">
        <v>0</v>
      </c>
      <c r="G21" s="133">
        <v>0</v>
      </c>
      <c r="H21" s="132">
        <v>0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0</v>
      </c>
      <c r="E22" s="130">
        <v>0</v>
      </c>
      <c r="F22" s="130">
        <v>0</v>
      </c>
      <c r="G22" s="133">
        <v>0</v>
      </c>
      <c r="H22" s="132"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1</v>
      </c>
      <c r="E23" s="130">
        <v>0</v>
      </c>
      <c r="F23" s="130">
        <v>1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5</v>
      </c>
      <c r="D24" s="135">
        <v>1</v>
      </c>
      <c r="E24" s="130">
        <v>0</v>
      </c>
      <c r="F24" s="130">
        <v>1</v>
      </c>
      <c r="G24" s="133">
        <f t="shared" si="1"/>
        <v>0</v>
      </c>
      <c r="H24" s="132">
        <f t="shared" si="0"/>
        <v>1</v>
      </c>
      <c r="I24" s="86">
        <v>96</v>
      </c>
    </row>
    <row r="25" spans="2:9" ht="16.5" thickBot="1" x14ac:dyDescent="0.3">
      <c r="B25" s="85" t="s">
        <v>121</v>
      </c>
      <c r="C25" s="134">
        <v>114</v>
      </c>
      <c r="D25" s="135">
        <v>94</v>
      </c>
      <c r="E25" s="130">
        <v>36</v>
      </c>
      <c r="F25" s="130">
        <v>58</v>
      </c>
      <c r="G25" s="133">
        <f t="shared" si="1"/>
        <v>0.38297872340425532</v>
      </c>
      <c r="H25" s="132">
        <f t="shared" si="0"/>
        <v>0.61702127659574468</v>
      </c>
      <c r="I25" s="86">
        <v>2618</v>
      </c>
    </row>
    <row r="26" spans="2:9" ht="16.5" thickBot="1" x14ac:dyDescent="0.3">
      <c r="B26" s="85" t="s">
        <v>122</v>
      </c>
      <c r="C26" s="134">
        <v>1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34">
        <v>0</v>
      </c>
      <c r="D27" s="135">
        <v>0</v>
      </c>
      <c r="E27" s="130">
        <v>0</v>
      </c>
      <c r="F27" s="130">
        <v>0</v>
      </c>
      <c r="G27" s="133">
        <v>0</v>
      </c>
      <c r="H27" s="132">
        <v>0</v>
      </c>
      <c r="I27" s="86">
        <v>14</v>
      </c>
    </row>
    <row r="28" spans="2:9" ht="16.5" thickBot="1" x14ac:dyDescent="0.3">
      <c r="B28" s="85" t="s">
        <v>25</v>
      </c>
      <c r="C28" s="134">
        <v>4</v>
      </c>
      <c r="D28" s="135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101</v>
      </c>
    </row>
    <row r="29" spans="2:9" ht="16.5" thickBot="1" x14ac:dyDescent="0.3">
      <c r="B29" s="85" t="s">
        <v>15</v>
      </c>
      <c r="C29" s="134">
        <v>10</v>
      </c>
      <c r="D29" s="130">
        <v>6</v>
      </c>
      <c r="E29" s="130">
        <v>3</v>
      </c>
      <c r="F29" s="130">
        <v>3</v>
      </c>
      <c r="G29" s="133">
        <f>E29/D29</f>
        <v>0.5</v>
      </c>
      <c r="H29" s="132">
        <f t="shared" si="0"/>
        <v>0.5</v>
      </c>
      <c r="I29" s="86">
        <v>188</v>
      </c>
    </row>
    <row r="30" spans="2:9" ht="16.5" thickBot="1" x14ac:dyDescent="0.3">
      <c r="B30" s="85" t="s">
        <v>50</v>
      </c>
      <c r="C30" s="134">
        <v>4</v>
      </c>
      <c r="D30" s="130">
        <v>2</v>
      </c>
      <c r="E30" s="130">
        <v>1</v>
      </c>
      <c r="F30" s="130">
        <v>1</v>
      </c>
      <c r="G30" s="133">
        <f t="shared" si="1"/>
        <v>0.5</v>
      </c>
      <c r="H30" s="132">
        <f t="shared" si="0"/>
        <v>0.5</v>
      </c>
      <c r="I30" s="86">
        <v>6</v>
      </c>
    </row>
    <row r="31" spans="2:9" ht="16.5" thickBot="1" x14ac:dyDescent="0.3">
      <c r="B31" s="85" t="s">
        <v>123</v>
      </c>
      <c r="C31" s="134">
        <v>25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315</v>
      </c>
    </row>
    <row r="32" spans="2:9" ht="16.5" thickBot="1" x14ac:dyDescent="0.3">
      <c r="B32" s="85" t="s">
        <v>5</v>
      </c>
      <c r="C32" s="134">
        <v>5</v>
      </c>
      <c r="D32" s="130">
        <v>1</v>
      </c>
      <c r="E32" s="130">
        <v>0</v>
      </c>
      <c r="F32" s="130">
        <v>1</v>
      </c>
      <c r="G32" s="133">
        <f t="shared" si="1"/>
        <v>0</v>
      </c>
      <c r="H32" s="132">
        <f t="shared" si="0"/>
        <v>1</v>
      </c>
      <c r="I32" s="86">
        <v>119</v>
      </c>
    </row>
    <row r="33" spans="2:9" ht="16.5" thickBot="1" x14ac:dyDescent="0.3">
      <c r="B33" s="85" t="s">
        <v>124</v>
      </c>
      <c r="C33" s="134">
        <v>0</v>
      </c>
      <c r="D33" s="130">
        <v>0</v>
      </c>
      <c r="E33" s="130">
        <v>0</v>
      </c>
      <c r="F33" s="130">
        <v>0</v>
      </c>
      <c r="G33" s="133">
        <v>0</v>
      </c>
      <c r="H33" s="132">
        <v>0</v>
      </c>
      <c r="I33" s="86">
        <v>12</v>
      </c>
    </row>
    <row r="34" spans="2:9" ht="16.5" thickBot="1" x14ac:dyDescent="0.3">
      <c r="B34" s="85" t="s">
        <v>125</v>
      </c>
      <c r="C34" s="134">
        <v>50</v>
      </c>
      <c r="D34" s="130">
        <v>44</v>
      </c>
      <c r="E34" s="130">
        <v>19</v>
      </c>
      <c r="F34" s="130">
        <v>25</v>
      </c>
      <c r="G34" s="133">
        <f t="shared" si="1"/>
        <v>0.43181818181818182</v>
      </c>
      <c r="H34" s="132">
        <f t="shared" si="0"/>
        <v>0.56818181818181823</v>
      </c>
      <c r="I34" s="86">
        <v>1459</v>
      </c>
    </row>
    <row r="35" spans="2:9" ht="16.5" thickBot="1" x14ac:dyDescent="0.3">
      <c r="B35" s="85" t="s">
        <v>126</v>
      </c>
      <c r="C35" s="134">
        <v>13</v>
      </c>
      <c r="D35" s="130">
        <v>11</v>
      </c>
      <c r="E35" s="130">
        <v>8</v>
      </c>
      <c r="F35" s="130">
        <v>3</v>
      </c>
      <c r="G35" s="133">
        <f t="shared" si="1"/>
        <v>0.72727272727272729</v>
      </c>
      <c r="H35" s="132">
        <f t="shared" si="0"/>
        <v>0.27272727272727271</v>
      </c>
      <c r="I35" s="86">
        <v>53</v>
      </c>
    </row>
    <row r="36" spans="2:9" ht="16.5" thickBot="1" x14ac:dyDescent="0.3">
      <c r="B36" s="85" t="s">
        <v>127</v>
      </c>
      <c r="C36" s="134">
        <v>53</v>
      </c>
      <c r="D36" s="130">
        <v>34</v>
      </c>
      <c r="E36" s="130">
        <v>8</v>
      </c>
      <c r="F36" s="130">
        <v>26</v>
      </c>
      <c r="G36" s="133">
        <f t="shared" si="1"/>
        <v>0.23529411764705882</v>
      </c>
      <c r="H36" s="132">
        <f t="shared" si="0"/>
        <v>0.76470588235294112</v>
      </c>
      <c r="I36" s="86">
        <v>1496</v>
      </c>
    </row>
    <row r="37" spans="2:9" ht="16.5" thickBot="1" x14ac:dyDescent="0.3">
      <c r="B37" s="85" t="s">
        <v>128</v>
      </c>
      <c r="C37" s="134">
        <v>8</v>
      </c>
      <c r="D37" s="130">
        <v>4</v>
      </c>
      <c r="E37" s="130">
        <v>2</v>
      </c>
      <c r="F37" s="130">
        <v>2</v>
      </c>
      <c r="G37" s="133">
        <f t="shared" si="1"/>
        <v>0.5</v>
      </c>
      <c r="H37" s="132">
        <f t="shared" si="0"/>
        <v>0.5</v>
      </c>
      <c r="I37" s="86">
        <v>125</v>
      </c>
    </row>
    <row r="38" spans="2:9" ht="16.5" thickBot="1" x14ac:dyDescent="0.3">
      <c r="B38" s="85" t="s">
        <v>129</v>
      </c>
      <c r="C38" s="134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12</v>
      </c>
      <c r="D39" s="130">
        <v>7</v>
      </c>
      <c r="E39" s="130">
        <v>2</v>
      </c>
      <c r="F39" s="130">
        <v>5</v>
      </c>
      <c r="G39" s="133">
        <f t="shared" si="1"/>
        <v>0.2857142857142857</v>
      </c>
      <c r="H39" s="132">
        <f t="shared" si="0"/>
        <v>0.7142857142857143</v>
      </c>
      <c r="I39" s="86">
        <v>202</v>
      </c>
    </row>
    <row r="40" spans="2:9" ht="16.5" thickBot="1" x14ac:dyDescent="0.3">
      <c r="B40" s="85" t="s">
        <v>131</v>
      </c>
      <c r="C40" s="134">
        <v>24</v>
      </c>
      <c r="D40" s="130">
        <v>24</v>
      </c>
      <c r="E40" s="130">
        <v>6</v>
      </c>
      <c r="F40" s="130">
        <v>18</v>
      </c>
      <c r="G40" s="133">
        <f t="shared" si="1"/>
        <v>0.25</v>
      </c>
      <c r="H40" s="132">
        <f t="shared" si="0"/>
        <v>0.75</v>
      </c>
      <c r="I40" s="86">
        <v>178</v>
      </c>
    </row>
    <row r="41" spans="2:9" ht="16.5" thickBot="1" x14ac:dyDescent="0.3">
      <c r="B41" s="85" t="s">
        <v>132</v>
      </c>
      <c r="C41" s="134">
        <v>1</v>
      </c>
      <c r="D41" s="130">
        <v>1</v>
      </c>
      <c r="E41" s="130">
        <v>0</v>
      </c>
      <c r="F41" s="130">
        <v>1</v>
      </c>
      <c r="G41" s="133">
        <f t="shared" si="1"/>
        <v>0</v>
      </c>
      <c r="H41" s="132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134">
        <v>3</v>
      </c>
      <c r="D42" s="130">
        <v>3</v>
      </c>
      <c r="E42" s="130">
        <v>1</v>
      </c>
      <c r="F42" s="130">
        <v>2</v>
      </c>
      <c r="G42" s="133">
        <f t="shared" si="1"/>
        <v>0.33333333333333331</v>
      </c>
      <c r="H42" s="132">
        <f t="shared" si="0"/>
        <v>0.66666666666666663</v>
      </c>
      <c r="I42" s="86">
        <v>97</v>
      </c>
    </row>
    <row r="43" spans="2:9" ht="16.5" thickBot="1" x14ac:dyDescent="0.3">
      <c r="B43" s="85" t="s">
        <v>134</v>
      </c>
      <c r="C43" s="134">
        <v>5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262</v>
      </c>
    </row>
    <row r="44" spans="2:9" ht="16.5" thickBot="1" x14ac:dyDescent="0.3">
      <c r="B44" s="85" t="s">
        <v>135</v>
      </c>
      <c r="C44" s="134">
        <v>47</v>
      </c>
      <c r="D44" s="130">
        <v>30</v>
      </c>
      <c r="E44" s="130">
        <v>15</v>
      </c>
      <c r="F44" s="130">
        <v>15</v>
      </c>
      <c r="G44" s="133">
        <f t="shared" si="1"/>
        <v>0.5</v>
      </c>
      <c r="H44" s="132">
        <f t="shared" si="0"/>
        <v>0.5</v>
      </c>
      <c r="I44" s="86">
        <v>1000</v>
      </c>
    </row>
    <row r="45" spans="2:9" ht="16.5" thickBot="1" x14ac:dyDescent="0.3">
      <c r="B45" s="85" t="s">
        <v>24</v>
      </c>
      <c r="C45" s="134">
        <v>34</v>
      </c>
      <c r="D45" s="130">
        <v>27</v>
      </c>
      <c r="E45" s="130">
        <v>5</v>
      </c>
      <c r="F45" s="130">
        <v>22</v>
      </c>
      <c r="G45" s="133">
        <f t="shared" si="1"/>
        <v>0.18518518518518517</v>
      </c>
      <c r="H45" s="132">
        <f t="shared" si="0"/>
        <v>0.81481481481481477</v>
      </c>
      <c r="I45" s="86">
        <v>919</v>
      </c>
    </row>
    <row r="46" spans="2:9" ht="16.5" thickBot="1" x14ac:dyDescent="0.3">
      <c r="B46" s="85" t="s">
        <v>3</v>
      </c>
      <c r="C46" s="134">
        <v>2</v>
      </c>
      <c r="D46" s="130">
        <v>1</v>
      </c>
      <c r="E46" s="130">
        <v>0</v>
      </c>
      <c r="F46" s="130">
        <v>1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34">
        <v>4</v>
      </c>
      <c r="D47" s="130">
        <v>2</v>
      </c>
      <c r="E47" s="130">
        <v>0</v>
      </c>
      <c r="F47" s="130">
        <v>2</v>
      </c>
      <c r="G47" s="133">
        <f t="shared" si="1"/>
        <v>0</v>
      </c>
      <c r="H47" s="132">
        <f t="shared" si="0"/>
        <v>1</v>
      </c>
      <c r="I47" s="86">
        <v>233</v>
      </c>
    </row>
    <row r="48" spans="2:9" ht="16.5" thickBot="1" x14ac:dyDescent="0.3">
      <c r="B48" s="85" t="s">
        <v>23</v>
      </c>
      <c r="C48" s="134">
        <v>22</v>
      </c>
      <c r="D48" s="130">
        <v>17</v>
      </c>
      <c r="E48" s="130">
        <v>9</v>
      </c>
      <c r="F48" s="130">
        <v>8</v>
      </c>
      <c r="G48" s="133">
        <f t="shared" si="1"/>
        <v>0.52941176470588236</v>
      </c>
      <c r="H48" s="132">
        <f t="shared" si="0"/>
        <v>0.47058823529411764</v>
      </c>
      <c r="I48" s="86">
        <v>986</v>
      </c>
    </row>
    <row r="49" spans="2:9" ht="16.5" thickBot="1" x14ac:dyDescent="0.3">
      <c r="B49" s="85" t="s">
        <v>12</v>
      </c>
      <c r="C49" s="134">
        <v>0</v>
      </c>
      <c r="D49" s="130">
        <v>0</v>
      </c>
      <c r="E49" s="130">
        <v>0</v>
      </c>
      <c r="F49" s="130">
        <v>0</v>
      </c>
      <c r="G49" s="133">
        <v>0</v>
      </c>
      <c r="H49" s="132">
        <v>0</v>
      </c>
      <c r="I49" s="86">
        <v>13</v>
      </c>
    </row>
    <row r="50" spans="2:9" ht="16.5" thickBot="1" x14ac:dyDescent="0.3">
      <c r="B50" s="85" t="s">
        <v>22</v>
      </c>
      <c r="C50" s="134">
        <v>4</v>
      </c>
      <c r="D50" s="130">
        <v>4</v>
      </c>
      <c r="E50" s="130">
        <v>1</v>
      </c>
      <c r="F50" s="130">
        <v>3</v>
      </c>
      <c r="G50" s="133">
        <f t="shared" si="1"/>
        <v>0.25</v>
      </c>
      <c r="H50" s="132">
        <f t="shared" si="0"/>
        <v>0.75</v>
      </c>
      <c r="I50" s="86">
        <v>122</v>
      </c>
    </row>
    <row r="51" spans="2:9" ht="16.5" thickBot="1" x14ac:dyDescent="0.3">
      <c r="B51" s="85" t="s">
        <v>21</v>
      </c>
      <c r="C51" s="134">
        <v>2</v>
      </c>
      <c r="D51" s="130">
        <v>0</v>
      </c>
      <c r="E51" s="130">
        <v>0</v>
      </c>
      <c r="F51" s="130">
        <v>0</v>
      </c>
      <c r="G51" s="133">
        <v>0</v>
      </c>
      <c r="H51" s="132">
        <v>0</v>
      </c>
      <c r="I51" s="86">
        <v>26</v>
      </c>
    </row>
    <row r="52" spans="2:9" ht="16.5" thickBot="1" x14ac:dyDescent="0.3">
      <c r="B52" s="85" t="s">
        <v>4</v>
      </c>
      <c r="C52" s="134">
        <v>5</v>
      </c>
      <c r="D52" s="130">
        <v>2</v>
      </c>
      <c r="E52" s="130">
        <v>0</v>
      </c>
      <c r="F52" s="130">
        <v>2</v>
      </c>
      <c r="G52" s="133">
        <f t="shared" si="1"/>
        <v>0</v>
      </c>
      <c r="H52" s="132">
        <f t="shared" si="0"/>
        <v>1</v>
      </c>
      <c r="I52" s="86">
        <v>220</v>
      </c>
    </row>
    <row r="53" spans="2:9" ht="16.5" thickBot="1" x14ac:dyDescent="0.3">
      <c r="B53" s="85" t="s">
        <v>20</v>
      </c>
      <c r="C53" s="134">
        <v>9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134</v>
      </c>
    </row>
    <row r="54" spans="2:9" ht="16.5" thickBot="1" x14ac:dyDescent="0.3">
      <c r="B54" s="85" t="s">
        <v>19</v>
      </c>
      <c r="C54" s="134">
        <v>3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24</v>
      </c>
    </row>
    <row r="55" spans="2:9" ht="16.5" thickBot="1" x14ac:dyDescent="0.3">
      <c r="B55" s="85" t="s">
        <v>65</v>
      </c>
      <c r="C55" s="134">
        <v>4</v>
      </c>
      <c r="D55" s="130">
        <v>3</v>
      </c>
      <c r="E55" s="130">
        <v>1</v>
      </c>
      <c r="F55" s="130">
        <v>2</v>
      </c>
      <c r="G55" s="133">
        <f t="shared" si="1"/>
        <v>0.33333333333333331</v>
      </c>
      <c r="H55" s="132">
        <f t="shared" si="0"/>
        <v>0.66666666666666663</v>
      </c>
      <c r="I55" s="86">
        <v>44</v>
      </c>
    </row>
    <row r="56" spans="2:9" ht="16.5" thickBot="1" x14ac:dyDescent="0.3">
      <c r="B56" s="85" t="s">
        <v>18</v>
      </c>
      <c r="C56" s="134">
        <v>8</v>
      </c>
      <c r="D56" s="130">
        <v>6</v>
      </c>
      <c r="E56" s="130">
        <v>3</v>
      </c>
      <c r="F56" s="130">
        <v>3</v>
      </c>
      <c r="G56" s="133">
        <f t="shared" si="1"/>
        <v>0.5</v>
      </c>
      <c r="H56" s="132">
        <f t="shared" si="0"/>
        <v>0.5</v>
      </c>
      <c r="I56" s="86">
        <v>228</v>
      </c>
    </row>
    <row r="57" spans="2:9" ht="16.5" thickBot="1" x14ac:dyDescent="0.3">
      <c r="B57" s="85" t="s">
        <v>9</v>
      </c>
      <c r="C57" s="134">
        <v>15</v>
      </c>
      <c r="D57" s="130">
        <v>11</v>
      </c>
      <c r="E57" s="130">
        <v>3</v>
      </c>
      <c r="F57" s="130">
        <v>8</v>
      </c>
      <c r="G57" s="133">
        <f t="shared" si="1"/>
        <v>0.27272727272727271</v>
      </c>
      <c r="H57" s="132">
        <f t="shared" si="0"/>
        <v>0.72727272727272729</v>
      </c>
      <c r="I57" s="86">
        <v>494</v>
      </c>
    </row>
    <row r="58" spans="2:9" ht="16.5" thickBot="1" x14ac:dyDescent="0.3">
      <c r="B58" s="85" t="s">
        <v>10</v>
      </c>
      <c r="C58" s="134">
        <v>6</v>
      </c>
      <c r="D58" s="130">
        <v>5</v>
      </c>
      <c r="E58" s="130">
        <v>2</v>
      </c>
      <c r="F58" s="130">
        <v>3</v>
      </c>
      <c r="G58" s="133">
        <f t="shared" si="1"/>
        <v>0.4</v>
      </c>
      <c r="H58" s="132">
        <f t="shared" si="0"/>
        <v>0.6</v>
      </c>
      <c r="I58" s="86">
        <v>226</v>
      </c>
    </row>
    <row r="59" spans="2:9" ht="16.5" thickBot="1" x14ac:dyDescent="0.3">
      <c r="B59" s="85" t="s">
        <v>67</v>
      </c>
      <c r="C59" s="134">
        <v>11</v>
      </c>
      <c r="D59" s="130">
        <v>7</v>
      </c>
      <c r="E59" s="130">
        <v>4</v>
      </c>
      <c r="F59" s="130">
        <v>3</v>
      </c>
      <c r="G59" s="133">
        <f>E59/D59</f>
        <v>0.5714285714285714</v>
      </c>
      <c r="H59" s="132">
        <f t="shared" si="0"/>
        <v>0.42857142857142855</v>
      </c>
      <c r="I59" s="86">
        <v>82</v>
      </c>
    </row>
    <row r="60" spans="2:9" ht="16.5" thickBot="1" x14ac:dyDescent="0.3">
      <c r="B60" s="85" t="s">
        <v>136</v>
      </c>
      <c r="C60" s="134">
        <v>24</v>
      </c>
      <c r="D60" s="130">
        <v>15</v>
      </c>
      <c r="E60" s="130">
        <v>3</v>
      </c>
      <c r="F60" s="130">
        <v>12</v>
      </c>
      <c r="G60" s="133">
        <f t="shared" si="1"/>
        <v>0.2</v>
      </c>
      <c r="H60" s="132">
        <f t="shared" si="0"/>
        <v>0.8</v>
      </c>
      <c r="I60" s="86">
        <v>723</v>
      </c>
    </row>
    <row r="61" spans="2:9" ht="16.5" thickBot="1" x14ac:dyDescent="0.3">
      <c r="B61" s="85" t="s">
        <v>17</v>
      </c>
      <c r="C61" s="134">
        <v>23</v>
      </c>
      <c r="D61" s="130">
        <v>15</v>
      </c>
      <c r="E61" s="130">
        <v>5</v>
      </c>
      <c r="F61" s="130">
        <v>10</v>
      </c>
      <c r="G61" s="133">
        <f t="shared" si="1"/>
        <v>0.33333333333333331</v>
      </c>
      <c r="H61" s="132">
        <f t="shared" si="0"/>
        <v>0.66666666666666663</v>
      </c>
      <c r="I61" s="86">
        <v>837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10</v>
      </c>
      <c r="D63" s="130">
        <v>8</v>
      </c>
      <c r="E63" s="130">
        <v>1</v>
      </c>
      <c r="F63" s="136">
        <v>7</v>
      </c>
      <c r="G63" s="133">
        <f t="shared" si="1"/>
        <v>0.125</v>
      </c>
      <c r="H63" s="132">
        <f t="shared" si="0"/>
        <v>0.875</v>
      </c>
      <c r="I63" s="86">
        <v>304</v>
      </c>
    </row>
    <row r="64" spans="2:9" ht="16.5" thickBot="1" x14ac:dyDescent="0.3">
      <c r="B64" s="85" t="s">
        <v>72</v>
      </c>
      <c r="C64" s="134">
        <v>3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7</v>
      </c>
      <c r="D65" s="130">
        <v>5</v>
      </c>
      <c r="E65" s="130">
        <v>2</v>
      </c>
      <c r="F65" s="136">
        <v>3</v>
      </c>
      <c r="G65" s="133">
        <f t="shared" si="1"/>
        <v>0.4</v>
      </c>
      <c r="H65" s="132">
        <f t="shared" si="0"/>
        <v>0.6</v>
      </c>
      <c r="I65" s="86">
        <v>322</v>
      </c>
    </row>
    <row r="66" spans="2:17" ht="16.5" thickBot="1" x14ac:dyDescent="0.3">
      <c r="B66" s="85" t="s">
        <v>138</v>
      </c>
      <c r="C66" s="134">
        <v>1</v>
      </c>
      <c r="D66" s="130">
        <v>1</v>
      </c>
      <c r="E66" s="130">
        <v>1</v>
      </c>
      <c r="F66" s="136">
        <v>0</v>
      </c>
      <c r="G66" s="133">
        <f t="shared" si="1"/>
        <v>1</v>
      </c>
      <c r="H66" s="132">
        <f t="shared" si="0"/>
        <v>0</v>
      </c>
      <c r="I66" s="86">
        <v>27</v>
      </c>
    </row>
    <row r="67" spans="2:17" ht="16.5" thickBot="1" x14ac:dyDescent="0.3">
      <c r="B67" s="85" t="s">
        <v>139</v>
      </c>
      <c r="C67" s="134">
        <v>6</v>
      </c>
      <c r="D67" s="130">
        <v>2</v>
      </c>
      <c r="E67" s="130">
        <v>0</v>
      </c>
      <c r="F67" s="136">
        <v>2</v>
      </c>
      <c r="G67" s="133">
        <f t="shared" si="1"/>
        <v>0</v>
      </c>
      <c r="H67" s="132">
        <f t="shared" si="0"/>
        <v>1</v>
      </c>
      <c r="I67" s="86">
        <v>296</v>
      </c>
    </row>
    <row r="68" spans="2:17" ht="16.5" thickBot="1" x14ac:dyDescent="0.3">
      <c r="B68" s="85" t="s">
        <v>140</v>
      </c>
      <c r="C68" s="134">
        <v>7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88</v>
      </c>
    </row>
    <row r="69" spans="2:17" ht="16.5" thickBot="1" x14ac:dyDescent="0.3">
      <c r="B69" s="85" t="s">
        <v>143</v>
      </c>
      <c r="C69" s="134">
        <v>4</v>
      </c>
      <c r="D69" s="130">
        <v>3</v>
      </c>
      <c r="E69" s="130">
        <v>0</v>
      </c>
      <c r="F69" s="136">
        <v>3</v>
      </c>
      <c r="G69" s="133">
        <f t="shared" si="1"/>
        <v>0</v>
      </c>
      <c r="H69" s="132">
        <f t="shared" si="0"/>
        <v>1</v>
      </c>
      <c r="I69" s="86">
        <v>110</v>
      </c>
    </row>
    <row r="70" spans="2:17" s="37" customFormat="1" ht="16.5" thickBot="1" x14ac:dyDescent="0.3">
      <c r="B70" s="85" t="s">
        <v>141</v>
      </c>
      <c r="C70" s="137">
        <v>0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28</v>
      </c>
    </row>
    <row r="72" spans="2:17" ht="16.5" thickBot="1" x14ac:dyDescent="0.3">
      <c r="B72" s="111" t="s">
        <v>142</v>
      </c>
      <c r="C72" s="138">
        <v>1</v>
      </c>
      <c r="D72" s="139">
        <v>0</v>
      </c>
      <c r="E72" s="139">
        <v>0</v>
      </c>
      <c r="F72" s="140">
        <v>0</v>
      </c>
      <c r="G72" s="133">
        <v>0</v>
      </c>
      <c r="H72" s="141">
        <v>0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746</v>
      </c>
      <c r="D73" s="120">
        <f>SUM(D9:D72)</f>
        <v>541</v>
      </c>
      <c r="E73" s="120">
        <f>SUM(E9:E72)</f>
        <v>184</v>
      </c>
      <c r="F73" s="121">
        <f>SUM(F9:F72)</f>
        <v>357</v>
      </c>
      <c r="G73" s="122">
        <f>E73/D73</f>
        <v>0.34011090573012936</v>
      </c>
      <c r="H73" s="123">
        <f>F73/D73</f>
        <v>0.65988909426987064</v>
      </c>
      <c r="I73" s="119">
        <f>SUM(I9:I72)</f>
        <v>18307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0E992Gv757l/2TX9ME6n2h5gkB0yT65B1IzxID9InvTJkNFkTyC6920bEfJzA46OEzP47PWmHn+mJA8OI0EJg==" saltValue="N+06YTsYc4gpq3NXfMyuM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5" topLeftCell="A57" activePane="bottomLeft" state="frozen"/>
      <selection pane="bottomLeft" activeCell="I87" sqref="I8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200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19</v>
      </c>
      <c r="D9" s="126">
        <v>16</v>
      </c>
      <c r="E9" s="126">
        <v>7</v>
      </c>
      <c r="F9" s="126">
        <v>9</v>
      </c>
      <c r="G9" s="127">
        <f>E9/D9</f>
        <v>0.4375</v>
      </c>
      <c r="H9" s="128">
        <f t="shared" ref="H9:H72" si="0">F9/D9</f>
        <v>0.5625</v>
      </c>
      <c r="I9" s="87">
        <v>292</v>
      </c>
    </row>
    <row r="10" spans="2:9" ht="16.5" thickBot="1" x14ac:dyDescent="0.3">
      <c r="B10" s="85" t="s">
        <v>108</v>
      </c>
      <c r="C10" s="129">
        <v>4</v>
      </c>
      <c r="D10" s="130">
        <v>1</v>
      </c>
      <c r="E10" s="130">
        <v>0</v>
      </c>
      <c r="F10" s="130">
        <v>1</v>
      </c>
      <c r="G10" s="131">
        <f t="shared" ref="G10:G67" si="1">E10/D10</f>
        <v>0</v>
      </c>
      <c r="H10" s="132">
        <f t="shared" si="0"/>
        <v>1</v>
      </c>
      <c r="I10" s="86">
        <v>18</v>
      </c>
    </row>
    <row r="11" spans="2:9" ht="16.5" thickBot="1" x14ac:dyDescent="0.3">
      <c r="B11" s="85" t="s">
        <v>109</v>
      </c>
      <c r="C11" s="129">
        <v>32</v>
      </c>
      <c r="D11" s="130">
        <v>11</v>
      </c>
      <c r="E11" s="130">
        <v>4</v>
      </c>
      <c r="F11" s="130">
        <v>7</v>
      </c>
      <c r="G11" s="133">
        <f>E11/D11</f>
        <v>0.36363636363636365</v>
      </c>
      <c r="H11" s="132">
        <f t="shared" si="0"/>
        <v>0.63636363636363635</v>
      </c>
      <c r="I11" s="86">
        <v>375</v>
      </c>
    </row>
    <row r="12" spans="2:9" ht="16.5" thickBot="1" x14ac:dyDescent="0.3">
      <c r="B12" s="85" t="s">
        <v>110</v>
      </c>
      <c r="C12" s="129">
        <v>5</v>
      </c>
      <c r="D12" s="130">
        <v>3</v>
      </c>
      <c r="E12" s="130">
        <v>0</v>
      </c>
      <c r="F12" s="130">
        <v>3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13</v>
      </c>
      <c r="D13" s="130">
        <v>6</v>
      </c>
      <c r="E13" s="130">
        <v>1</v>
      </c>
      <c r="F13" s="130">
        <v>5</v>
      </c>
      <c r="G13" s="133">
        <f t="shared" si="1"/>
        <v>0.16666666666666666</v>
      </c>
      <c r="H13" s="132">
        <f t="shared" si="0"/>
        <v>0.83333333333333337</v>
      </c>
      <c r="I13" s="86">
        <v>301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65</v>
      </c>
    </row>
    <row r="15" spans="2:9" ht="16.5" thickBot="1" x14ac:dyDescent="0.3">
      <c r="B15" s="85" t="s">
        <v>113</v>
      </c>
      <c r="C15" s="134">
        <v>3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37</v>
      </c>
    </row>
    <row r="16" spans="2:9" ht="16.5" thickBot="1" x14ac:dyDescent="0.3">
      <c r="B16" s="85" t="s">
        <v>114</v>
      </c>
      <c r="C16" s="134">
        <v>33</v>
      </c>
      <c r="D16" s="130">
        <v>16</v>
      </c>
      <c r="E16" s="130">
        <v>1</v>
      </c>
      <c r="F16" s="130">
        <v>15</v>
      </c>
      <c r="G16" s="133">
        <f>E16/D16</f>
        <v>6.25E-2</v>
      </c>
      <c r="H16" s="132">
        <f t="shared" si="0"/>
        <v>0.9375</v>
      </c>
      <c r="I16" s="86">
        <v>370</v>
      </c>
    </row>
    <row r="17" spans="2:9" ht="16.5" thickBot="1" x14ac:dyDescent="0.3">
      <c r="B17" s="85" t="s">
        <v>115</v>
      </c>
      <c r="C17" s="134">
        <v>103</v>
      </c>
      <c r="D17" s="135">
        <v>60</v>
      </c>
      <c r="E17" s="130">
        <v>13</v>
      </c>
      <c r="F17" s="130">
        <v>47</v>
      </c>
      <c r="G17" s="133">
        <f t="shared" si="1"/>
        <v>0.21666666666666667</v>
      </c>
      <c r="H17" s="132">
        <f t="shared" si="0"/>
        <v>0.78333333333333333</v>
      </c>
      <c r="I17" s="86">
        <v>1188</v>
      </c>
    </row>
    <row r="18" spans="2:9" ht="16.5" thickBot="1" x14ac:dyDescent="0.3">
      <c r="B18" s="85" t="s">
        <v>27</v>
      </c>
      <c r="C18" s="134">
        <v>47</v>
      </c>
      <c r="D18" s="135">
        <v>26</v>
      </c>
      <c r="E18" s="130">
        <v>10</v>
      </c>
      <c r="F18" s="130">
        <v>16</v>
      </c>
      <c r="G18" s="133">
        <f>E18/D18</f>
        <v>0.38461538461538464</v>
      </c>
      <c r="H18" s="132">
        <f>F18/D18</f>
        <v>0.61538461538461542</v>
      </c>
      <c r="I18" s="86">
        <v>614</v>
      </c>
    </row>
    <row r="19" spans="2:9" ht="16.5" thickBot="1" x14ac:dyDescent="0.3">
      <c r="B19" s="85" t="s">
        <v>13</v>
      </c>
      <c r="C19" s="134">
        <v>4</v>
      </c>
      <c r="D19" s="135">
        <v>2</v>
      </c>
      <c r="E19" s="130">
        <v>1</v>
      </c>
      <c r="F19" s="130">
        <v>1</v>
      </c>
      <c r="G19" s="133">
        <f t="shared" ref="G19:G24" si="2">E19/D19</f>
        <v>0.5</v>
      </c>
      <c r="H19" s="132">
        <f t="shared" si="0"/>
        <v>0.5</v>
      </c>
      <c r="I19" s="86">
        <v>25</v>
      </c>
    </row>
    <row r="20" spans="2:9" ht="16.5" thickBot="1" x14ac:dyDescent="0.3">
      <c r="B20" s="85" t="s">
        <v>116</v>
      </c>
      <c r="C20" s="134">
        <v>0</v>
      </c>
      <c r="D20" s="135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34">
        <v>2</v>
      </c>
      <c r="D21" s="135">
        <v>2</v>
      </c>
      <c r="E21" s="130">
        <v>0</v>
      </c>
      <c r="F21" s="130">
        <v>2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1</v>
      </c>
      <c r="E22" s="130">
        <v>1</v>
      </c>
      <c r="F22" s="130">
        <v>0</v>
      </c>
      <c r="G22" s="133">
        <f t="shared" si="2"/>
        <v>1</v>
      </c>
      <c r="H22" s="132">
        <f t="shared" si="0"/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2</v>
      </c>
      <c r="E23" s="130">
        <v>0</v>
      </c>
      <c r="F23" s="130">
        <v>2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6</v>
      </c>
      <c r="D24" s="135">
        <v>1</v>
      </c>
      <c r="E24" s="130">
        <v>0</v>
      </c>
      <c r="F24" s="130">
        <v>1</v>
      </c>
      <c r="G24" s="133">
        <f t="shared" si="2"/>
        <v>0</v>
      </c>
      <c r="H24" s="132">
        <f t="shared" si="0"/>
        <v>1</v>
      </c>
      <c r="I24" s="86">
        <v>97</v>
      </c>
    </row>
    <row r="25" spans="2:9" ht="16.5" thickBot="1" x14ac:dyDescent="0.3">
      <c r="B25" s="85" t="s">
        <v>121</v>
      </c>
      <c r="C25" s="134">
        <v>155</v>
      </c>
      <c r="D25" s="135">
        <v>100</v>
      </c>
      <c r="E25" s="130">
        <v>32</v>
      </c>
      <c r="F25" s="130">
        <v>68</v>
      </c>
      <c r="G25" s="133">
        <f t="shared" si="1"/>
        <v>0.32</v>
      </c>
      <c r="H25" s="132">
        <f t="shared" si="0"/>
        <v>0.68</v>
      </c>
      <c r="I25" s="86">
        <v>2615</v>
      </c>
    </row>
    <row r="26" spans="2:9" ht="16.5" thickBot="1" x14ac:dyDescent="0.3">
      <c r="B26" s="85" t="s">
        <v>122</v>
      </c>
      <c r="C26" s="134">
        <v>5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28</v>
      </c>
    </row>
    <row r="27" spans="2:9" ht="16.5" thickBot="1" x14ac:dyDescent="0.3">
      <c r="B27" s="85" t="s">
        <v>26</v>
      </c>
      <c r="C27" s="134">
        <v>2</v>
      </c>
      <c r="D27" s="135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34">
        <v>8</v>
      </c>
      <c r="D28" s="135">
        <v>6</v>
      </c>
      <c r="E28" s="130">
        <v>0</v>
      </c>
      <c r="F28" s="130">
        <v>6</v>
      </c>
      <c r="G28" s="133">
        <f t="shared" si="1"/>
        <v>0</v>
      </c>
      <c r="H28" s="132">
        <f t="shared" si="0"/>
        <v>1</v>
      </c>
      <c r="I28" s="86">
        <v>95</v>
      </c>
    </row>
    <row r="29" spans="2:9" ht="16.5" thickBot="1" x14ac:dyDescent="0.3">
      <c r="B29" s="85" t="s">
        <v>15</v>
      </c>
      <c r="C29" s="134">
        <v>8</v>
      </c>
      <c r="D29" s="130">
        <v>10</v>
      </c>
      <c r="E29" s="130">
        <v>1</v>
      </c>
      <c r="F29" s="130">
        <v>9</v>
      </c>
      <c r="G29" s="133">
        <f>E29/D29</f>
        <v>0.1</v>
      </c>
      <c r="H29" s="132">
        <f t="shared" si="0"/>
        <v>0.9</v>
      </c>
      <c r="I29" s="86">
        <v>191</v>
      </c>
    </row>
    <row r="30" spans="2:9" ht="16.5" thickBot="1" x14ac:dyDescent="0.3">
      <c r="B30" s="85" t="s">
        <v>50</v>
      </c>
      <c r="C30" s="134">
        <v>8</v>
      </c>
      <c r="D30" s="130">
        <v>5</v>
      </c>
      <c r="E30" s="130">
        <v>0</v>
      </c>
      <c r="F30" s="130">
        <v>5</v>
      </c>
      <c r="G30" s="133">
        <f t="shared" si="1"/>
        <v>0</v>
      </c>
      <c r="H30" s="132">
        <f t="shared" si="0"/>
        <v>1</v>
      </c>
      <c r="I30" s="86">
        <v>6</v>
      </c>
    </row>
    <row r="31" spans="2:9" ht="16.5" thickBot="1" x14ac:dyDescent="0.3">
      <c r="B31" s="85" t="s">
        <v>123</v>
      </c>
      <c r="C31" s="134">
        <v>23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311</v>
      </c>
    </row>
    <row r="32" spans="2:9" ht="16.5" thickBot="1" x14ac:dyDescent="0.3">
      <c r="B32" s="85" t="s">
        <v>5</v>
      </c>
      <c r="C32" s="134">
        <v>11</v>
      </c>
      <c r="D32" s="130">
        <v>7</v>
      </c>
      <c r="E32" s="130">
        <v>2</v>
      </c>
      <c r="F32" s="130">
        <v>5</v>
      </c>
      <c r="G32" s="133">
        <f t="shared" si="1"/>
        <v>0.2857142857142857</v>
      </c>
      <c r="H32" s="132">
        <f t="shared" si="0"/>
        <v>0.7142857142857143</v>
      </c>
      <c r="I32" s="86">
        <v>113</v>
      </c>
    </row>
    <row r="33" spans="2:9" ht="16.5" thickBot="1" x14ac:dyDescent="0.3">
      <c r="B33" s="85" t="s">
        <v>124</v>
      </c>
      <c r="C33" s="134">
        <v>3</v>
      </c>
      <c r="D33" s="130">
        <v>1</v>
      </c>
      <c r="E33" s="130">
        <v>0</v>
      </c>
      <c r="F33" s="130">
        <v>1</v>
      </c>
      <c r="G33" s="133">
        <f t="shared" si="1"/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34">
        <v>107</v>
      </c>
      <c r="D34" s="130">
        <v>65</v>
      </c>
      <c r="E34" s="130">
        <v>17</v>
      </c>
      <c r="F34" s="130">
        <v>48</v>
      </c>
      <c r="G34" s="133">
        <f t="shared" si="1"/>
        <v>0.26153846153846155</v>
      </c>
      <c r="H34" s="132">
        <f t="shared" si="0"/>
        <v>0.7384615384615385</v>
      </c>
      <c r="I34" s="86">
        <v>1458</v>
      </c>
    </row>
    <row r="35" spans="2:9" ht="16.5" thickBot="1" x14ac:dyDescent="0.3">
      <c r="B35" s="85" t="s">
        <v>126</v>
      </c>
      <c r="C35" s="134">
        <v>6</v>
      </c>
      <c r="D35" s="130">
        <v>4</v>
      </c>
      <c r="E35" s="130">
        <v>1</v>
      </c>
      <c r="F35" s="130">
        <v>3</v>
      </c>
      <c r="G35" s="133">
        <f t="shared" si="1"/>
        <v>0.25</v>
      </c>
      <c r="H35" s="132">
        <f t="shared" si="0"/>
        <v>0.75</v>
      </c>
      <c r="I35" s="86">
        <v>63</v>
      </c>
    </row>
    <row r="36" spans="2:9" ht="16.5" thickBot="1" x14ac:dyDescent="0.3">
      <c r="B36" s="85" t="s">
        <v>127</v>
      </c>
      <c r="C36" s="134">
        <v>99</v>
      </c>
      <c r="D36" s="130">
        <v>54</v>
      </c>
      <c r="E36" s="130">
        <v>18</v>
      </c>
      <c r="F36" s="130">
        <v>36</v>
      </c>
      <c r="G36" s="133">
        <f t="shared" si="1"/>
        <v>0.33333333333333331</v>
      </c>
      <c r="H36" s="132">
        <f t="shared" si="0"/>
        <v>0.66666666666666663</v>
      </c>
      <c r="I36" s="86">
        <v>1493</v>
      </c>
    </row>
    <row r="37" spans="2:9" ht="16.5" thickBot="1" x14ac:dyDescent="0.3">
      <c r="B37" s="85" t="s">
        <v>128</v>
      </c>
      <c r="C37" s="134">
        <v>14</v>
      </c>
      <c r="D37" s="130">
        <v>7</v>
      </c>
      <c r="E37" s="130">
        <v>3</v>
      </c>
      <c r="F37" s="130">
        <v>4</v>
      </c>
      <c r="G37" s="133">
        <f t="shared" si="1"/>
        <v>0.42857142857142855</v>
      </c>
      <c r="H37" s="132">
        <f t="shared" si="0"/>
        <v>0.5714285714285714</v>
      </c>
      <c r="I37" s="86">
        <v>120</v>
      </c>
    </row>
    <row r="38" spans="2:9" ht="16.5" thickBot="1" x14ac:dyDescent="0.3">
      <c r="B38" s="85" t="s">
        <v>129</v>
      </c>
      <c r="C38" s="134">
        <v>1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9</v>
      </c>
      <c r="D39" s="130">
        <v>4</v>
      </c>
      <c r="E39" s="130">
        <v>1</v>
      </c>
      <c r="F39" s="130">
        <v>3</v>
      </c>
      <c r="G39" s="133">
        <f t="shared" si="1"/>
        <v>0.25</v>
      </c>
      <c r="H39" s="132">
        <f t="shared" si="0"/>
        <v>0.75</v>
      </c>
      <c r="I39" s="86">
        <v>210</v>
      </c>
    </row>
    <row r="40" spans="2:9" ht="16.5" thickBot="1" x14ac:dyDescent="0.3">
      <c r="B40" s="85" t="s">
        <v>131</v>
      </c>
      <c r="C40" s="134">
        <v>20</v>
      </c>
      <c r="D40" s="130">
        <v>12</v>
      </c>
      <c r="E40" s="130">
        <v>1</v>
      </c>
      <c r="F40" s="130">
        <v>11</v>
      </c>
      <c r="G40" s="133">
        <f t="shared" si="1"/>
        <v>8.3333333333333329E-2</v>
      </c>
      <c r="H40" s="132">
        <f t="shared" si="0"/>
        <v>0.91666666666666663</v>
      </c>
      <c r="I40" s="86">
        <v>176</v>
      </c>
    </row>
    <row r="41" spans="2:9" ht="16.5" thickBot="1" x14ac:dyDescent="0.3">
      <c r="B41" s="85" t="s">
        <v>132</v>
      </c>
      <c r="C41" s="134">
        <v>5</v>
      </c>
      <c r="D41" s="130">
        <v>0</v>
      </c>
      <c r="E41" s="130">
        <v>0</v>
      </c>
      <c r="F41" s="130">
        <v>0</v>
      </c>
      <c r="G41" s="133">
        <v>0</v>
      </c>
      <c r="H41" s="132">
        <v>0</v>
      </c>
      <c r="I41" s="86">
        <v>44</v>
      </c>
    </row>
    <row r="42" spans="2:9" ht="16.5" thickBot="1" x14ac:dyDescent="0.3">
      <c r="B42" s="85" t="s">
        <v>133</v>
      </c>
      <c r="C42" s="134">
        <v>4</v>
      </c>
      <c r="D42" s="130">
        <v>1</v>
      </c>
      <c r="E42" s="130">
        <v>0</v>
      </c>
      <c r="F42" s="130">
        <v>1</v>
      </c>
      <c r="G42" s="133">
        <f t="shared" si="1"/>
        <v>0</v>
      </c>
      <c r="H42" s="132">
        <f t="shared" si="0"/>
        <v>1</v>
      </c>
      <c r="I42" s="86">
        <v>94</v>
      </c>
    </row>
    <row r="43" spans="2:9" ht="16.5" thickBot="1" x14ac:dyDescent="0.3">
      <c r="B43" s="85" t="s">
        <v>134</v>
      </c>
      <c r="C43" s="134">
        <v>12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250</v>
      </c>
    </row>
    <row r="44" spans="2:9" ht="16.5" thickBot="1" x14ac:dyDescent="0.3">
      <c r="B44" s="85" t="s">
        <v>135</v>
      </c>
      <c r="C44" s="134">
        <v>72</v>
      </c>
      <c r="D44" s="130">
        <v>42</v>
      </c>
      <c r="E44" s="130">
        <v>16</v>
      </c>
      <c r="F44" s="130">
        <v>26</v>
      </c>
      <c r="G44" s="133">
        <f t="shared" si="1"/>
        <v>0.38095238095238093</v>
      </c>
      <c r="H44" s="132">
        <f t="shared" si="0"/>
        <v>0.61904761904761907</v>
      </c>
      <c r="I44" s="86">
        <v>993</v>
      </c>
    </row>
    <row r="45" spans="2:9" ht="16.5" thickBot="1" x14ac:dyDescent="0.3">
      <c r="B45" s="85" t="s">
        <v>24</v>
      </c>
      <c r="C45" s="134">
        <v>71</v>
      </c>
      <c r="D45" s="130">
        <v>39</v>
      </c>
      <c r="E45" s="130">
        <v>13</v>
      </c>
      <c r="F45" s="130">
        <v>26</v>
      </c>
      <c r="G45" s="133">
        <f t="shared" si="1"/>
        <v>0.33333333333333331</v>
      </c>
      <c r="H45" s="132">
        <f t="shared" si="0"/>
        <v>0.66666666666666663</v>
      </c>
      <c r="I45" s="86">
        <v>929</v>
      </c>
    </row>
    <row r="46" spans="2:9" ht="16.5" thickBot="1" x14ac:dyDescent="0.3">
      <c r="B46" s="85" t="s">
        <v>3</v>
      </c>
      <c r="C46" s="134">
        <v>5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28</v>
      </c>
    </row>
    <row r="47" spans="2:9" ht="16.5" thickBot="1" x14ac:dyDescent="0.3">
      <c r="B47" s="85" t="s">
        <v>6</v>
      </c>
      <c r="C47" s="134">
        <v>11</v>
      </c>
      <c r="D47" s="130">
        <v>7</v>
      </c>
      <c r="E47" s="130">
        <v>3</v>
      </c>
      <c r="F47" s="130">
        <v>4</v>
      </c>
      <c r="G47" s="133">
        <f t="shared" si="1"/>
        <v>0.42857142857142855</v>
      </c>
      <c r="H47" s="132">
        <f t="shared" si="0"/>
        <v>0.5714285714285714</v>
      </c>
      <c r="I47" s="86">
        <v>230</v>
      </c>
    </row>
    <row r="48" spans="2:9" ht="16.5" thickBot="1" x14ac:dyDescent="0.3">
      <c r="B48" s="85" t="s">
        <v>23</v>
      </c>
      <c r="C48" s="134">
        <v>39</v>
      </c>
      <c r="D48" s="130">
        <v>28</v>
      </c>
      <c r="E48" s="130">
        <v>11</v>
      </c>
      <c r="F48" s="130">
        <v>17</v>
      </c>
      <c r="G48" s="133">
        <f t="shared" si="1"/>
        <v>0.39285714285714285</v>
      </c>
      <c r="H48" s="132">
        <f t="shared" si="0"/>
        <v>0.6071428571428571</v>
      </c>
      <c r="I48" s="86">
        <v>970</v>
      </c>
    </row>
    <row r="49" spans="2:9" ht="16.5" thickBot="1" x14ac:dyDescent="0.3">
      <c r="B49" s="85" t="s">
        <v>12</v>
      </c>
      <c r="C49" s="134">
        <v>4</v>
      </c>
      <c r="D49" s="130">
        <v>1</v>
      </c>
      <c r="E49" s="130">
        <v>0</v>
      </c>
      <c r="F49" s="130">
        <v>1</v>
      </c>
      <c r="G49" s="133">
        <f t="shared" si="1"/>
        <v>0</v>
      </c>
      <c r="H49" s="132">
        <f t="shared" si="0"/>
        <v>1</v>
      </c>
      <c r="I49" s="86">
        <v>14</v>
      </c>
    </row>
    <row r="50" spans="2:9" ht="16.5" thickBot="1" x14ac:dyDescent="0.3">
      <c r="B50" s="85" t="s">
        <v>22</v>
      </c>
      <c r="C50" s="134">
        <v>4</v>
      </c>
      <c r="D50" s="130">
        <v>3</v>
      </c>
      <c r="E50" s="130">
        <v>3</v>
      </c>
      <c r="F50" s="130">
        <v>0</v>
      </c>
      <c r="G50" s="133">
        <f t="shared" si="1"/>
        <v>1</v>
      </c>
      <c r="H50" s="132">
        <f t="shared" si="0"/>
        <v>0</v>
      </c>
      <c r="I50" s="86">
        <v>119</v>
      </c>
    </row>
    <row r="51" spans="2:9" ht="16.5" thickBot="1" x14ac:dyDescent="0.3">
      <c r="B51" s="85" t="s">
        <v>21</v>
      </c>
      <c r="C51" s="134">
        <v>6</v>
      </c>
      <c r="D51" s="130">
        <v>5</v>
      </c>
      <c r="E51" s="130">
        <v>0</v>
      </c>
      <c r="F51" s="130">
        <v>5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34">
        <v>21</v>
      </c>
      <c r="D52" s="130">
        <v>15</v>
      </c>
      <c r="E52" s="130">
        <v>6</v>
      </c>
      <c r="F52" s="130">
        <v>9</v>
      </c>
      <c r="G52" s="133">
        <f t="shared" si="1"/>
        <v>0.4</v>
      </c>
      <c r="H52" s="132">
        <f t="shared" si="0"/>
        <v>0.6</v>
      </c>
      <c r="I52" s="86">
        <v>216</v>
      </c>
    </row>
    <row r="53" spans="2:9" ht="16.5" thickBot="1" x14ac:dyDescent="0.3">
      <c r="B53" s="85" t="s">
        <v>20</v>
      </c>
      <c r="C53" s="134">
        <v>7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132</v>
      </c>
    </row>
    <row r="54" spans="2:9" ht="16.5" thickBot="1" x14ac:dyDescent="0.3">
      <c r="B54" s="85" t="s">
        <v>19</v>
      </c>
      <c r="C54" s="134">
        <v>4</v>
      </c>
      <c r="D54" s="130">
        <v>4</v>
      </c>
      <c r="E54" s="130">
        <v>1</v>
      </c>
      <c r="F54" s="130">
        <v>3</v>
      </c>
      <c r="G54" s="133">
        <f t="shared" si="1"/>
        <v>0.25</v>
      </c>
      <c r="H54" s="132">
        <f t="shared" si="0"/>
        <v>0.75</v>
      </c>
      <c r="I54" s="86">
        <v>26</v>
      </c>
    </row>
    <row r="55" spans="2:9" ht="16.5" thickBot="1" x14ac:dyDescent="0.3">
      <c r="B55" s="85" t="s">
        <v>65</v>
      </c>
      <c r="C55" s="134">
        <v>4</v>
      </c>
      <c r="D55" s="130">
        <v>1</v>
      </c>
      <c r="E55" s="130">
        <v>1</v>
      </c>
      <c r="F55" s="130">
        <v>0</v>
      </c>
      <c r="G55" s="133">
        <f t="shared" si="1"/>
        <v>1</v>
      </c>
      <c r="H55" s="132">
        <f t="shared" si="0"/>
        <v>0</v>
      </c>
      <c r="I55" s="86">
        <v>41</v>
      </c>
    </row>
    <row r="56" spans="2:9" ht="16.5" thickBot="1" x14ac:dyDescent="0.3">
      <c r="B56" s="85" t="s">
        <v>18</v>
      </c>
      <c r="C56" s="134">
        <v>24</v>
      </c>
      <c r="D56" s="130">
        <v>16</v>
      </c>
      <c r="E56" s="130">
        <v>6</v>
      </c>
      <c r="F56" s="130">
        <v>10</v>
      </c>
      <c r="G56" s="133">
        <f t="shared" si="1"/>
        <v>0.375</v>
      </c>
      <c r="H56" s="132">
        <f t="shared" si="0"/>
        <v>0.625</v>
      </c>
      <c r="I56" s="86">
        <v>227</v>
      </c>
    </row>
    <row r="57" spans="2:9" ht="16.5" thickBot="1" x14ac:dyDescent="0.3">
      <c r="B57" s="85" t="s">
        <v>9</v>
      </c>
      <c r="C57" s="134">
        <v>29</v>
      </c>
      <c r="D57" s="130">
        <v>14</v>
      </c>
      <c r="E57" s="130">
        <v>2</v>
      </c>
      <c r="F57" s="130">
        <v>12</v>
      </c>
      <c r="G57" s="133">
        <f t="shared" si="1"/>
        <v>0.14285714285714285</v>
      </c>
      <c r="H57" s="132">
        <f t="shared" si="0"/>
        <v>0.8571428571428571</v>
      </c>
      <c r="I57" s="86">
        <v>475</v>
      </c>
    </row>
    <row r="58" spans="2:9" ht="16.5" thickBot="1" x14ac:dyDescent="0.3">
      <c r="B58" s="85" t="s">
        <v>10</v>
      </c>
      <c r="C58" s="134">
        <v>14</v>
      </c>
      <c r="D58" s="130">
        <v>4</v>
      </c>
      <c r="E58" s="130">
        <v>0</v>
      </c>
      <c r="F58" s="130">
        <v>4</v>
      </c>
      <c r="G58" s="133">
        <f t="shared" si="1"/>
        <v>0</v>
      </c>
      <c r="H58" s="132">
        <f t="shared" si="0"/>
        <v>1</v>
      </c>
      <c r="I58" s="86">
        <v>222</v>
      </c>
    </row>
    <row r="59" spans="2:9" ht="16.5" thickBot="1" x14ac:dyDescent="0.3">
      <c r="B59" s="85" t="s">
        <v>67</v>
      </c>
      <c r="C59" s="134">
        <v>10</v>
      </c>
      <c r="D59" s="130">
        <v>6</v>
      </c>
      <c r="E59" s="130">
        <v>3</v>
      </c>
      <c r="F59" s="130">
        <v>3</v>
      </c>
      <c r="G59" s="133">
        <f>E59/D59</f>
        <v>0.5</v>
      </c>
      <c r="H59" s="132">
        <f t="shared" si="0"/>
        <v>0.5</v>
      </c>
      <c r="I59" s="86">
        <v>88</v>
      </c>
    </row>
    <row r="60" spans="2:9" ht="16.5" thickBot="1" x14ac:dyDescent="0.3">
      <c r="B60" s="85" t="s">
        <v>136</v>
      </c>
      <c r="C60" s="134">
        <v>57</v>
      </c>
      <c r="D60" s="130">
        <v>29</v>
      </c>
      <c r="E60" s="130">
        <v>5</v>
      </c>
      <c r="F60" s="130">
        <v>24</v>
      </c>
      <c r="G60" s="133">
        <f t="shared" si="1"/>
        <v>0.17241379310344829</v>
      </c>
      <c r="H60" s="132">
        <f t="shared" si="0"/>
        <v>0.82758620689655171</v>
      </c>
      <c r="I60" s="86">
        <v>696</v>
      </c>
    </row>
    <row r="61" spans="2:9" ht="16.5" thickBot="1" x14ac:dyDescent="0.3">
      <c r="B61" s="85" t="s">
        <v>17</v>
      </c>
      <c r="C61" s="134">
        <v>47</v>
      </c>
      <c r="D61" s="130">
        <v>27</v>
      </c>
      <c r="E61" s="130">
        <v>7</v>
      </c>
      <c r="F61" s="130">
        <v>20</v>
      </c>
      <c r="G61" s="133">
        <f t="shared" si="1"/>
        <v>0.25925925925925924</v>
      </c>
      <c r="H61" s="132">
        <f t="shared" si="0"/>
        <v>0.7407407407407407</v>
      </c>
      <c r="I61" s="86">
        <v>821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35</v>
      </c>
      <c r="D63" s="130">
        <v>17</v>
      </c>
      <c r="E63" s="130">
        <v>3</v>
      </c>
      <c r="F63" s="136">
        <v>14</v>
      </c>
      <c r="G63" s="133">
        <f t="shared" si="1"/>
        <v>0.17647058823529413</v>
      </c>
      <c r="H63" s="132">
        <f t="shared" si="0"/>
        <v>0.82352941176470584</v>
      </c>
      <c r="I63" s="86">
        <v>296</v>
      </c>
    </row>
    <row r="64" spans="2:9" ht="16.5" thickBot="1" x14ac:dyDescent="0.3">
      <c r="B64" s="85" t="s">
        <v>72</v>
      </c>
      <c r="C64" s="134">
        <v>5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22</v>
      </c>
      <c r="D65" s="130">
        <v>12</v>
      </c>
      <c r="E65" s="130">
        <v>3</v>
      </c>
      <c r="F65" s="136">
        <v>9</v>
      </c>
      <c r="G65" s="133">
        <f t="shared" si="1"/>
        <v>0.25</v>
      </c>
      <c r="H65" s="132">
        <f t="shared" si="0"/>
        <v>0.75</v>
      </c>
      <c r="I65" s="86">
        <v>316</v>
      </c>
    </row>
    <row r="66" spans="2:17" ht="16.5" thickBot="1" x14ac:dyDescent="0.3">
      <c r="B66" s="85" t="s">
        <v>138</v>
      </c>
      <c r="C66" s="134">
        <v>2</v>
      </c>
      <c r="D66" s="130">
        <v>1</v>
      </c>
      <c r="E66" s="130">
        <v>0</v>
      </c>
      <c r="F66" s="136">
        <v>1</v>
      </c>
      <c r="G66" s="133">
        <f t="shared" si="1"/>
        <v>0</v>
      </c>
      <c r="H66" s="132">
        <f t="shared" si="0"/>
        <v>1</v>
      </c>
      <c r="I66" s="86">
        <v>28</v>
      </c>
    </row>
    <row r="67" spans="2:17" ht="16.5" thickBot="1" x14ac:dyDescent="0.3">
      <c r="B67" s="85" t="s">
        <v>139</v>
      </c>
      <c r="C67" s="134">
        <v>27</v>
      </c>
      <c r="D67" s="130">
        <v>16</v>
      </c>
      <c r="E67" s="130">
        <v>4</v>
      </c>
      <c r="F67" s="136">
        <v>12</v>
      </c>
      <c r="G67" s="133">
        <f t="shared" si="1"/>
        <v>0.25</v>
      </c>
      <c r="H67" s="132">
        <f t="shared" si="0"/>
        <v>0.75</v>
      </c>
      <c r="I67" s="86">
        <v>287</v>
      </c>
    </row>
    <row r="68" spans="2:17" ht="16.5" thickBot="1" x14ac:dyDescent="0.3">
      <c r="B68" s="85" t="s">
        <v>140</v>
      </c>
      <c r="C68" s="134">
        <v>11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89</v>
      </c>
    </row>
    <row r="69" spans="2:17" ht="16.5" thickBot="1" x14ac:dyDescent="0.3">
      <c r="B69" s="85" t="s">
        <v>143</v>
      </c>
      <c r="C69" s="134">
        <v>3</v>
      </c>
      <c r="D69" s="130">
        <v>0</v>
      </c>
      <c r="E69" s="130">
        <v>0</v>
      </c>
      <c r="F69" s="136">
        <v>0</v>
      </c>
      <c r="G69" s="133">
        <v>0</v>
      </c>
      <c r="H69" s="132">
        <v>0</v>
      </c>
      <c r="I69" s="86">
        <v>114</v>
      </c>
    </row>
    <row r="70" spans="2:17" s="37" customFormat="1" ht="16.5" thickBot="1" x14ac:dyDescent="0.3">
      <c r="B70" s="85" t="s">
        <v>141</v>
      </c>
      <c r="C70" s="137">
        <v>3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25</v>
      </c>
    </row>
    <row r="72" spans="2:17" ht="16.5" thickBot="1" x14ac:dyDescent="0.3">
      <c r="B72" s="111" t="s">
        <v>142</v>
      </c>
      <c r="C72" s="138">
        <v>0</v>
      </c>
      <c r="D72" s="139">
        <v>1</v>
      </c>
      <c r="E72" s="139">
        <v>0</v>
      </c>
      <c r="F72" s="140">
        <v>1</v>
      </c>
      <c r="G72" s="133">
        <f t="shared" ref="G72" si="3">E72/D72</f>
        <v>0</v>
      </c>
      <c r="H72" s="132">
        <f t="shared" si="0"/>
        <v>1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1312</v>
      </c>
      <c r="D73" s="120">
        <f>SUM(D9:D72)</f>
        <v>755</v>
      </c>
      <c r="E73" s="120">
        <f>SUM(E9:E72)</f>
        <v>209</v>
      </c>
      <c r="F73" s="121">
        <f>SUM(F9:F72)</f>
        <v>546</v>
      </c>
      <c r="G73" s="122">
        <f>E73/D73</f>
        <v>0.27682119205298011</v>
      </c>
      <c r="H73" s="123">
        <f>F73/D73</f>
        <v>0.72317880794701983</v>
      </c>
      <c r="I73" s="119">
        <f>SUM(I9:I72)</f>
        <v>18141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LvENt4gZiWlQDj86qo/FYCgrE4nvQgpm7i/ZJ8wsfqSDqpC/r9TIDHWjf3e+ReOXjZSj9cWWkC/cZer9XQ/kVw==" saltValue="f1HX3YBD2Xx2JqXGOsLBH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5" topLeftCell="A6" activePane="bottomLeft" state="frozen"/>
      <selection pane="bottomLeft" activeCell="L67" sqref="L6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203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34</v>
      </c>
      <c r="D9" s="126">
        <v>25</v>
      </c>
      <c r="E9" s="126">
        <v>6</v>
      </c>
      <c r="F9" s="126">
        <v>19</v>
      </c>
      <c r="G9" s="127">
        <f>E9/D9</f>
        <v>0.24</v>
      </c>
      <c r="H9" s="128">
        <f t="shared" ref="H9:H61" si="0">F9/D9</f>
        <v>0.76</v>
      </c>
      <c r="I9" s="87">
        <v>279</v>
      </c>
    </row>
    <row r="10" spans="2:9" ht="16.5" thickBot="1" x14ac:dyDescent="0.3">
      <c r="B10" s="85" t="s">
        <v>108</v>
      </c>
      <c r="C10" s="129">
        <v>4</v>
      </c>
      <c r="D10" s="130">
        <v>4</v>
      </c>
      <c r="E10" s="130">
        <v>1</v>
      </c>
      <c r="F10" s="130">
        <v>3</v>
      </c>
      <c r="G10" s="131">
        <f t="shared" ref="G10:G61" si="1">E10/D10</f>
        <v>0.25</v>
      </c>
      <c r="H10" s="132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129">
        <v>61</v>
      </c>
      <c r="D11" s="130">
        <v>28</v>
      </c>
      <c r="E11" s="130">
        <v>8</v>
      </c>
      <c r="F11" s="130">
        <v>20</v>
      </c>
      <c r="G11" s="133">
        <f>E11/D11</f>
        <v>0.2857142857142857</v>
      </c>
      <c r="H11" s="132">
        <f t="shared" si="0"/>
        <v>0.7142857142857143</v>
      </c>
      <c r="I11" s="86">
        <v>376</v>
      </c>
    </row>
    <row r="12" spans="2:9" ht="16.5" thickBot="1" x14ac:dyDescent="0.3">
      <c r="B12" s="85" t="s">
        <v>110</v>
      </c>
      <c r="C12" s="129">
        <v>2</v>
      </c>
      <c r="D12" s="130">
        <v>5</v>
      </c>
      <c r="E12" s="130">
        <v>1</v>
      </c>
      <c r="F12" s="130">
        <v>4</v>
      </c>
      <c r="G12" s="133">
        <f t="shared" si="1"/>
        <v>0.2</v>
      </c>
      <c r="H12" s="132">
        <f t="shared" si="0"/>
        <v>0.8</v>
      </c>
      <c r="I12" s="86">
        <v>4</v>
      </c>
    </row>
    <row r="13" spans="2:9" ht="16.5" thickBot="1" x14ac:dyDescent="0.3">
      <c r="B13" s="85" t="s">
        <v>111</v>
      </c>
      <c r="C13" s="129">
        <v>21</v>
      </c>
      <c r="D13" s="130">
        <v>11</v>
      </c>
      <c r="E13" s="130">
        <v>1</v>
      </c>
      <c r="F13" s="130">
        <v>10</v>
      </c>
      <c r="G13" s="133">
        <f t="shared" si="1"/>
        <v>9.0909090909090912E-2</v>
      </c>
      <c r="H13" s="132">
        <f t="shared" si="0"/>
        <v>0.90909090909090906</v>
      </c>
      <c r="I13" s="86">
        <v>297</v>
      </c>
    </row>
    <row r="14" spans="2:9" ht="16.5" thickBot="1" x14ac:dyDescent="0.3">
      <c r="B14" s="85" t="s">
        <v>112</v>
      </c>
      <c r="C14" s="142">
        <v>6</v>
      </c>
      <c r="D14" s="130">
        <v>3</v>
      </c>
      <c r="E14" s="130">
        <v>0</v>
      </c>
      <c r="F14" s="130">
        <v>3</v>
      </c>
      <c r="G14" s="133">
        <f t="shared" ref="G14:G16" si="2">E14/D14</f>
        <v>0</v>
      </c>
      <c r="H14" s="132">
        <f t="shared" ref="H14:H16" si="3">F14/D14</f>
        <v>1</v>
      </c>
      <c r="I14" s="86">
        <v>65</v>
      </c>
    </row>
    <row r="15" spans="2:9" ht="16.5" thickBot="1" x14ac:dyDescent="0.3">
      <c r="B15" s="85" t="s">
        <v>113</v>
      </c>
      <c r="C15" s="142">
        <v>6</v>
      </c>
      <c r="D15" s="130">
        <v>3</v>
      </c>
      <c r="E15" s="130">
        <v>0</v>
      </c>
      <c r="F15" s="130">
        <v>3</v>
      </c>
      <c r="G15" s="133">
        <f t="shared" si="2"/>
        <v>0</v>
      </c>
      <c r="H15" s="132">
        <f t="shared" si="3"/>
        <v>1</v>
      </c>
      <c r="I15" s="86">
        <v>36</v>
      </c>
    </row>
    <row r="16" spans="2:9" ht="16.5" thickBot="1" x14ac:dyDescent="0.3">
      <c r="B16" s="85" t="s">
        <v>114</v>
      </c>
      <c r="C16" s="142">
        <v>41</v>
      </c>
      <c r="D16" s="130">
        <v>28</v>
      </c>
      <c r="E16" s="130">
        <v>5</v>
      </c>
      <c r="F16" s="130">
        <v>23</v>
      </c>
      <c r="G16" s="133">
        <f t="shared" si="2"/>
        <v>0.17857142857142858</v>
      </c>
      <c r="H16" s="132">
        <f t="shared" si="3"/>
        <v>0.8214285714285714</v>
      </c>
      <c r="I16" s="86">
        <v>354</v>
      </c>
    </row>
    <row r="17" spans="2:9" ht="16.5" thickBot="1" x14ac:dyDescent="0.3">
      <c r="B17" s="85" t="s">
        <v>115</v>
      </c>
      <c r="C17" s="142">
        <v>146</v>
      </c>
      <c r="D17" s="143">
        <v>100</v>
      </c>
      <c r="E17" s="130">
        <v>22</v>
      </c>
      <c r="F17" s="130">
        <v>78</v>
      </c>
      <c r="G17" s="133">
        <f t="shared" si="1"/>
        <v>0.22</v>
      </c>
      <c r="H17" s="132">
        <f t="shared" si="0"/>
        <v>0.78</v>
      </c>
      <c r="I17" s="86">
        <v>1222</v>
      </c>
    </row>
    <row r="18" spans="2:9" ht="16.5" thickBot="1" x14ac:dyDescent="0.3">
      <c r="B18" s="85" t="s">
        <v>27</v>
      </c>
      <c r="C18" s="142">
        <v>75</v>
      </c>
      <c r="D18" s="143">
        <v>61</v>
      </c>
      <c r="E18" s="130">
        <v>10</v>
      </c>
      <c r="F18" s="130">
        <v>51</v>
      </c>
      <c r="G18" s="133">
        <f>E18/D18</f>
        <v>0.16393442622950818</v>
      </c>
      <c r="H18" s="132">
        <f>F18/D18</f>
        <v>0.83606557377049184</v>
      </c>
      <c r="I18" s="86">
        <v>582</v>
      </c>
    </row>
    <row r="19" spans="2:9" ht="16.5" thickBot="1" x14ac:dyDescent="0.3">
      <c r="B19" s="85" t="s">
        <v>13</v>
      </c>
      <c r="C19" s="142">
        <v>8</v>
      </c>
      <c r="D19" s="143">
        <v>5</v>
      </c>
      <c r="E19" s="130">
        <v>0</v>
      </c>
      <c r="F19" s="130">
        <v>5</v>
      </c>
      <c r="G19" s="133">
        <f t="shared" ref="G19:G24" si="4">E19/D19</f>
        <v>0</v>
      </c>
      <c r="H19" s="132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142">
        <v>3</v>
      </c>
      <c r="D20" s="143">
        <v>1</v>
      </c>
      <c r="E20" s="130">
        <v>0</v>
      </c>
      <c r="F20" s="130">
        <v>1</v>
      </c>
      <c r="G20" s="133">
        <f t="shared" si="4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42">
        <v>4</v>
      </c>
      <c r="D21" s="143">
        <v>1</v>
      </c>
      <c r="E21" s="130">
        <v>0</v>
      </c>
      <c r="F21" s="130">
        <v>1</v>
      </c>
      <c r="G21" s="133">
        <f t="shared" si="4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4</v>
      </c>
      <c r="D22" s="143">
        <v>3</v>
      </c>
      <c r="E22" s="130">
        <v>1</v>
      </c>
      <c r="F22" s="130">
        <v>2</v>
      </c>
      <c r="G22" s="133">
        <f t="shared" si="4"/>
        <v>0.33333333333333331</v>
      </c>
      <c r="H22" s="132">
        <f t="shared" si="0"/>
        <v>0.66666666666666663</v>
      </c>
      <c r="I22" s="86">
        <v>2</v>
      </c>
    </row>
    <row r="23" spans="2:9" ht="16.5" thickBot="1" x14ac:dyDescent="0.3">
      <c r="B23" s="85" t="s">
        <v>119</v>
      </c>
      <c r="C23" s="142">
        <v>7</v>
      </c>
      <c r="D23" s="143">
        <v>5</v>
      </c>
      <c r="E23" s="130">
        <v>1</v>
      </c>
      <c r="F23" s="130">
        <v>4</v>
      </c>
      <c r="G23" s="133">
        <f t="shared" si="4"/>
        <v>0.2</v>
      </c>
      <c r="H23" s="132">
        <f t="shared" si="0"/>
        <v>0.8</v>
      </c>
      <c r="I23" s="86">
        <v>10</v>
      </c>
    </row>
    <row r="24" spans="2:9" ht="16.5" thickBot="1" x14ac:dyDescent="0.3">
      <c r="B24" s="85" t="s">
        <v>120</v>
      </c>
      <c r="C24" s="129">
        <v>13</v>
      </c>
      <c r="D24" s="143">
        <v>10</v>
      </c>
      <c r="E24" s="130">
        <v>1</v>
      </c>
      <c r="F24" s="130">
        <v>9</v>
      </c>
      <c r="G24" s="133">
        <f t="shared" si="4"/>
        <v>0.1</v>
      </c>
      <c r="H24" s="132">
        <f t="shared" si="0"/>
        <v>0.9</v>
      </c>
      <c r="I24" s="86">
        <v>93</v>
      </c>
    </row>
    <row r="25" spans="2:9" ht="16.5" thickBot="1" x14ac:dyDescent="0.3">
      <c r="B25" s="85" t="s">
        <v>121</v>
      </c>
      <c r="C25" s="142">
        <v>310</v>
      </c>
      <c r="D25" s="143">
        <v>211</v>
      </c>
      <c r="E25" s="130">
        <v>63</v>
      </c>
      <c r="F25" s="130">
        <v>148</v>
      </c>
      <c r="G25" s="133">
        <f t="shared" si="1"/>
        <v>0.29857819905213268</v>
      </c>
      <c r="H25" s="132">
        <f t="shared" si="0"/>
        <v>0.70142180094786732</v>
      </c>
      <c r="I25" s="86">
        <v>2592</v>
      </c>
    </row>
    <row r="26" spans="2:9" ht="16.5" thickBot="1" x14ac:dyDescent="0.3">
      <c r="B26" s="85" t="s">
        <v>122</v>
      </c>
      <c r="C26" s="142">
        <v>4</v>
      </c>
      <c r="D26" s="143">
        <v>4</v>
      </c>
      <c r="E26" s="130">
        <v>1</v>
      </c>
      <c r="F26" s="130">
        <v>3</v>
      </c>
      <c r="G26" s="133">
        <f t="shared" si="1"/>
        <v>0.25</v>
      </c>
      <c r="H26" s="132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142">
        <v>3</v>
      </c>
      <c r="D27" s="143">
        <v>2</v>
      </c>
      <c r="E27" s="130">
        <v>0</v>
      </c>
      <c r="F27" s="130">
        <v>2</v>
      </c>
      <c r="G27" s="133">
        <f t="shared" si="1"/>
        <v>0</v>
      </c>
      <c r="H27" s="132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142">
        <v>7</v>
      </c>
      <c r="D28" s="143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94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192</v>
      </c>
    </row>
    <row r="30" spans="2:9" ht="16.5" thickBot="1" x14ac:dyDescent="0.3">
      <c r="B30" s="85" t="s">
        <v>50</v>
      </c>
      <c r="C30" s="142">
        <v>9</v>
      </c>
      <c r="D30" s="130">
        <v>7</v>
      </c>
      <c r="E30" s="130">
        <v>3</v>
      </c>
      <c r="F30" s="130">
        <v>4</v>
      </c>
      <c r="G30" s="133">
        <f t="shared" si="1"/>
        <v>0.42857142857142855</v>
      </c>
      <c r="H30" s="132">
        <f t="shared" si="0"/>
        <v>0.5714285714285714</v>
      </c>
      <c r="I30" s="86">
        <v>6</v>
      </c>
    </row>
    <row r="31" spans="2:9" ht="16.5" thickBot="1" x14ac:dyDescent="0.3">
      <c r="B31" s="85" t="s">
        <v>123</v>
      </c>
      <c r="C31" s="142">
        <v>27</v>
      </c>
      <c r="D31" s="130">
        <v>19</v>
      </c>
      <c r="E31" s="130">
        <v>5</v>
      </c>
      <c r="F31" s="130">
        <v>14</v>
      </c>
      <c r="G31" s="133">
        <f t="shared" si="1"/>
        <v>0.26315789473684209</v>
      </c>
      <c r="H31" s="132">
        <f t="shared" si="0"/>
        <v>0.73684210526315785</v>
      </c>
      <c r="I31" s="86">
        <v>295</v>
      </c>
    </row>
    <row r="32" spans="2:9" ht="16.5" thickBot="1" x14ac:dyDescent="0.3">
      <c r="B32" s="85" t="s">
        <v>5</v>
      </c>
      <c r="C32" s="142">
        <v>13</v>
      </c>
      <c r="D32" s="130">
        <v>9</v>
      </c>
      <c r="E32" s="130">
        <v>0</v>
      </c>
      <c r="F32" s="130">
        <v>9</v>
      </c>
      <c r="G32" s="133">
        <f t="shared" si="1"/>
        <v>0</v>
      </c>
      <c r="H32" s="132">
        <f t="shared" si="0"/>
        <v>1</v>
      </c>
      <c r="I32" s="86">
        <v>107</v>
      </c>
    </row>
    <row r="33" spans="2:9" ht="16.5" thickBot="1" x14ac:dyDescent="0.3">
      <c r="B33" s="85" t="s">
        <v>124</v>
      </c>
      <c r="C33" s="142">
        <v>5</v>
      </c>
      <c r="D33" s="130">
        <v>3</v>
      </c>
      <c r="E33" s="130">
        <v>0</v>
      </c>
      <c r="F33" s="130">
        <v>3</v>
      </c>
      <c r="G33" s="133">
        <f>E33/D33</f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223</v>
      </c>
      <c r="D34" s="130">
        <v>158</v>
      </c>
      <c r="E34" s="130">
        <v>47</v>
      </c>
      <c r="F34" s="130">
        <v>111</v>
      </c>
      <c r="G34" s="133">
        <f t="shared" si="1"/>
        <v>0.29746835443037972</v>
      </c>
      <c r="H34" s="132">
        <f t="shared" si="0"/>
        <v>0.70253164556962022</v>
      </c>
      <c r="I34" s="86">
        <v>1447</v>
      </c>
    </row>
    <row r="35" spans="2:9" ht="16.5" thickBot="1" x14ac:dyDescent="0.3">
      <c r="B35" s="85" t="s">
        <v>126</v>
      </c>
      <c r="C35" s="142">
        <v>10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64</v>
      </c>
    </row>
    <row r="36" spans="2:9" ht="16.5" thickBot="1" x14ac:dyDescent="0.3">
      <c r="B36" s="85" t="s">
        <v>127</v>
      </c>
      <c r="C36" s="142">
        <v>138</v>
      </c>
      <c r="D36" s="130">
        <v>97</v>
      </c>
      <c r="E36" s="130">
        <v>19</v>
      </c>
      <c r="F36" s="130">
        <v>78</v>
      </c>
      <c r="G36" s="133">
        <f t="shared" si="1"/>
        <v>0.19587628865979381</v>
      </c>
      <c r="H36" s="132">
        <f t="shared" si="0"/>
        <v>0.80412371134020622</v>
      </c>
      <c r="I36" s="86">
        <v>1439</v>
      </c>
    </row>
    <row r="37" spans="2:9" ht="16.5" thickBot="1" x14ac:dyDescent="0.3">
      <c r="B37" s="85" t="s">
        <v>128</v>
      </c>
      <c r="C37" s="142">
        <v>24</v>
      </c>
      <c r="D37" s="130">
        <v>21</v>
      </c>
      <c r="E37" s="130">
        <v>4</v>
      </c>
      <c r="F37" s="130">
        <v>17</v>
      </c>
      <c r="G37" s="133">
        <f t="shared" si="1"/>
        <v>0.19047619047619047</v>
      </c>
      <c r="H37" s="132">
        <f t="shared" si="0"/>
        <v>0.80952380952380953</v>
      </c>
      <c r="I37" s="86">
        <v>123</v>
      </c>
    </row>
    <row r="38" spans="2:9" ht="16.5" thickBot="1" x14ac:dyDescent="0.3">
      <c r="B38" s="85" t="s">
        <v>129</v>
      </c>
      <c r="C38" s="142">
        <v>4</v>
      </c>
      <c r="D38" s="130">
        <v>4</v>
      </c>
      <c r="E38" s="130">
        <v>1</v>
      </c>
      <c r="F38" s="130">
        <v>3</v>
      </c>
      <c r="G38" s="133">
        <f t="shared" ref="G38:G41" si="5">E38/D38</f>
        <v>0.25</v>
      </c>
      <c r="H38" s="132">
        <f t="shared" ref="H38:H41" si="6">F38/D38</f>
        <v>0.75</v>
      </c>
      <c r="I38" s="86">
        <v>0</v>
      </c>
    </row>
    <row r="39" spans="2:9" ht="16.5" thickBot="1" x14ac:dyDescent="0.3">
      <c r="B39" s="85" t="s">
        <v>130</v>
      </c>
      <c r="C39" s="142">
        <v>17</v>
      </c>
      <c r="D39" s="130">
        <v>16</v>
      </c>
      <c r="E39" s="130">
        <v>1</v>
      </c>
      <c r="F39" s="130">
        <v>15</v>
      </c>
      <c r="G39" s="133">
        <f t="shared" si="5"/>
        <v>6.25E-2</v>
      </c>
      <c r="H39" s="132">
        <f t="shared" si="6"/>
        <v>0.9375</v>
      </c>
      <c r="I39" s="86">
        <v>212</v>
      </c>
    </row>
    <row r="40" spans="2:9" ht="16.5" thickBot="1" x14ac:dyDescent="0.3">
      <c r="B40" s="85" t="s">
        <v>131</v>
      </c>
      <c r="C40" s="142">
        <v>49</v>
      </c>
      <c r="D40" s="130">
        <v>29</v>
      </c>
      <c r="E40" s="130">
        <v>5</v>
      </c>
      <c r="F40" s="130">
        <v>24</v>
      </c>
      <c r="G40" s="133">
        <f t="shared" si="5"/>
        <v>0.17241379310344829</v>
      </c>
      <c r="H40" s="132">
        <f t="shared" si="6"/>
        <v>0.82758620689655171</v>
      </c>
      <c r="I40" s="86">
        <v>165</v>
      </c>
    </row>
    <row r="41" spans="2:9" ht="16.5" thickBot="1" x14ac:dyDescent="0.3">
      <c r="B41" s="85" t="s">
        <v>132</v>
      </c>
      <c r="C41" s="142">
        <v>4</v>
      </c>
      <c r="D41" s="130">
        <v>3</v>
      </c>
      <c r="E41" s="130">
        <v>0</v>
      </c>
      <c r="F41" s="130">
        <v>3</v>
      </c>
      <c r="G41" s="133">
        <f t="shared" si="5"/>
        <v>0</v>
      </c>
      <c r="H41" s="132">
        <f t="shared" si="6"/>
        <v>1</v>
      </c>
      <c r="I41" s="86">
        <v>46</v>
      </c>
    </row>
    <row r="42" spans="2:9" ht="16.5" thickBot="1" x14ac:dyDescent="0.3">
      <c r="B42" s="85" t="s">
        <v>133</v>
      </c>
      <c r="C42" s="142">
        <v>16</v>
      </c>
      <c r="D42" s="130">
        <v>10</v>
      </c>
      <c r="E42" s="130">
        <v>1</v>
      </c>
      <c r="F42" s="130">
        <v>9</v>
      </c>
      <c r="G42" s="133">
        <f t="shared" si="1"/>
        <v>0.1</v>
      </c>
      <c r="H42" s="132">
        <f t="shared" si="0"/>
        <v>0.9</v>
      </c>
      <c r="I42" s="86">
        <v>103</v>
      </c>
    </row>
    <row r="43" spans="2:9" ht="16.5" thickBot="1" x14ac:dyDescent="0.3">
      <c r="B43" s="85" t="s">
        <v>134</v>
      </c>
      <c r="C43" s="142">
        <v>27</v>
      </c>
      <c r="D43" s="130">
        <v>17</v>
      </c>
      <c r="E43" s="130">
        <v>1</v>
      </c>
      <c r="F43" s="130">
        <v>16</v>
      </c>
      <c r="G43" s="133">
        <f t="shared" si="1"/>
        <v>5.8823529411764705E-2</v>
      </c>
      <c r="H43" s="132">
        <f t="shared" si="0"/>
        <v>0.94117647058823528</v>
      </c>
      <c r="I43" s="86">
        <v>249</v>
      </c>
    </row>
    <row r="44" spans="2:9" ht="16.5" thickBot="1" x14ac:dyDescent="0.3">
      <c r="B44" s="85" t="s">
        <v>135</v>
      </c>
      <c r="C44" s="142">
        <v>128</v>
      </c>
      <c r="D44" s="130">
        <v>101</v>
      </c>
      <c r="E44" s="130">
        <v>41</v>
      </c>
      <c r="F44" s="130">
        <v>60</v>
      </c>
      <c r="G44" s="133">
        <f t="shared" si="1"/>
        <v>0.40594059405940597</v>
      </c>
      <c r="H44" s="132">
        <f t="shared" si="0"/>
        <v>0.59405940594059403</v>
      </c>
      <c r="I44" s="86">
        <v>1026</v>
      </c>
    </row>
    <row r="45" spans="2:9" ht="16.5" thickBot="1" x14ac:dyDescent="0.3">
      <c r="B45" s="85" t="s">
        <v>24</v>
      </c>
      <c r="C45" s="142">
        <v>98</v>
      </c>
      <c r="D45" s="130">
        <v>61</v>
      </c>
      <c r="E45" s="130">
        <v>12</v>
      </c>
      <c r="F45" s="130">
        <v>49</v>
      </c>
      <c r="G45" s="133">
        <f t="shared" si="1"/>
        <v>0.19672131147540983</v>
      </c>
      <c r="H45" s="132">
        <f t="shared" si="0"/>
        <v>0.80327868852459017</v>
      </c>
      <c r="I45" s="86">
        <v>924</v>
      </c>
    </row>
    <row r="46" spans="2:9" ht="16.5" thickBot="1" x14ac:dyDescent="0.3">
      <c r="B46" s="85" t="s">
        <v>3</v>
      </c>
      <c r="C46" s="142">
        <v>5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42">
        <v>25</v>
      </c>
      <c r="D47" s="130">
        <v>17</v>
      </c>
      <c r="E47" s="130">
        <v>5</v>
      </c>
      <c r="F47" s="130">
        <v>12</v>
      </c>
      <c r="G47" s="133">
        <f t="shared" si="1"/>
        <v>0.29411764705882354</v>
      </c>
      <c r="H47" s="132">
        <f t="shared" si="0"/>
        <v>0.70588235294117652</v>
      </c>
      <c r="I47" s="86">
        <v>228</v>
      </c>
    </row>
    <row r="48" spans="2:9" ht="16.5" thickBot="1" x14ac:dyDescent="0.3">
      <c r="B48" s="85" t="s">
        <v>23</v>
      </c>
      <c r="C48" s="142">
        <v>86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959</v>
      </c>
    </row>
    <row r="49" spans="2:9" ht="16.5" thickBot="1" x14ac:dyDescent="0.3">
      <c r="B49" s="85" t="s">
        <v>12</v>
      </c>
      <c r="C49" s="142">
        <v>5</v>
      </c>
      <c r="D49" s="130">
        <v>5</v>
      </c>
      <c r="E49" s="130">
        <v>1</v>
      </c>
      <c r="F49" s="130">
        <v>4</v>
      </c>
      <c r="G49" s="133">
        <f t="shared" si="1"/>
        <v>0.2</v>
      </c>
      <c r="H49" s="132">
        <f t="shared" si="0"/>
        <v>0.8</v>
      </c>
      <c r="I49" s="86">
        <v>14</v>
      </c>
    </row>
    <row r="50" spans="2:9" ht="16.5" thickBot="1" x14ac:dyDescent="0.3">
      <c r="B50" s="85" t="s">
        <v>22</v>
      </c>
      <c r="C50" s="142">
        <v>10</v>
      </c>
      <c r="D50" s="130">
        <v>6</v>
      </c>
      <c r="E50" s="130">
        <v>1</v>
      </c>
      <c r="F50" s="130">
        <v>5</v>
      </c>
      <c r="G50" s="133">
        <f t="shared" si="1"/>
        <v>0.16666666666666666</v>
      </c>
      <c r="H50" s="132">
        <f t="shared" si="0"/>
        <v>0.83333333333333337</v>
      </c>
      <c r="I50" s="86">
        <v>118</v>
      </c>
    </row>
    <row r="51" spans="2:9" ht="16.5" thickBot="1" x14ac:dyDescent="0.3">
      <c r="B51" s="85" t="s">
        <v>21</v>
      </c>
      <c r="C51" s="142">
        <v>10</v>
      </c>
      <c r="D51" s="130">
        <v>3</v>
      </c>
      <c r="E51" s="130">
        <v>0</v>
      </c>
      <c r="F51" s="130">
        <v>3</v>
      </c>
      <c r="G51" s="133">
        <f t="shared" si="1"/>
        <v>0</v>
      </c>
      <c r="H51" s="132">
        <f t="shared" si="0"/>
        <v>1</v>
      </c>
      <c r="I51" s="86">
        <v>24</v>
      </c>
    </row>
    <row r="52" spans="2:9" ht="16.5" thickBot="1" x14ac:dyDescent="0.3">
      <c r="B52" s="85" t="s">
        <v>4</v>
      </c>
      <c r="C52" s="142">
        <v>25</v>
      </c>
      <c r="D52" s="130">
        <v>17</v>
      </c>
      <c r="E52" s="130">
        <v>3</v>
      </c>
      <c r="F52" s="130">
        <v>14</v>
      </c>
      <c r="G52" s="133">
        <f t="shared" si="1"/>
        <v>0.17647058823529413</v>
      </c>
      <c r="H52" s="132">
        <f t="shared" si="0"/>
        <v>0.82352941176470584</v>
      </c>
      <c r="I52" s="86">
        <v>212</v>
      </c>
    </row>
    <row r="53" spans="2:9" ht="16.5" thickBot="1" x14ac:dyDescent="0.3">
      <c r="B53" s="85" t="s">
        <v>20</v>
      </c>
      <c r="C53" s="142">
        <v>16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130</v>
      </c>
    </row>
    <row r="54" spans="2:9" ht="16.5" thickBot="1" x14ac:dyDescent="0.3">
      <c r="B54" s="85" t="s">
        <v>19</v>
      </c>
      <c r="C54" s="142">
        <v>5</v>
      </c>
      <c r="D54" s="130">
        <v>4</v>
      </c>
      <c r="E54" s="130">
        <v>0</v>
      </c>
      <c r="F54" s="130">
        <v>4</v>
      </c>
      <c r="G54" s="133">
        <f t="shared" si="1"/>
        <v>0</v>
      </c>
      <c r="H54" s="132">
        <f t="shared" si="0"/>
        <v>1</v>
      </c>
      <c r="I54" s="86">
        <v>23</v>
      </c>
    </row>
    <row r="55" spans="2:9" ht="16.5" thickBot="1" x14ac:dyDescent="0.3">
      <c r="B55" s="85" t="s">
        <v>65</v>
      </c>
      <c r="C55" s="142">
        <v>12</v>
      </c>
      <c r="D55" s="130">
        <v>6</v>
      </c>
      <c r="E55" s="130">
        <v>1</v>
      </c>
      <c r="F55" s="130">
        <v>5</v>
      </c>
      <c r="G55" s="133">
        <f t="shared" si="1"/>
        <v>0.16666666666666666</v>
      </c>
      <c r="H55" s="132">
        <f t="shared" si="0"/>
        <v>0.83333333333333337</v>
      </c>
      <c r="I55" s="86">
        <v>40</v>
      </c>
    </row>
    <row r="56" spans="2:9" ht="16.5" thickBot="1" x14ac:dyDescent="0.3">
      <c r="B56" s="85" t="s">
        <v>18</v>
      </c>
      <c r="C56" s="142">
        <v>20</v>
      </c>
      <c r="D56" s="130">
        <v>13</v>
      </c>
      <c r="E56" s="130">
        <v>3</v>
      </c>
      <c r="F56" s="130">
        <v>10</v>
      </c>
      <c r="G56" s="133">
        <f t="shared" si="1"/>
        <v>0.23076923076923078</v>
      </c>
      <c r="H56" s="132">
        <f t="shared" si="0"/>
        <v>0.76923076923076927</v>
      </c>
      <c r="I56" s="86">
        <v>229</v>
      </c>
    </row>
    <row r="57" spans="2:9" ht="16.5" thickBot="1" x14ac:dyDescent="0.3">
      <c r="B57" s="85" t="s">
        <v>9</v>
      </c>
      <c r="C57" s="142">
        <v>48</v>
      </c>
      <c r="D57" s="130">
        <v>30</v>
      </c>
      <c r="E57" s="130">
        <v>1</v>
      </c>
      <c r="F57" s="130">
        <v>29</v>
      </c>
      <c r="G57" s="133">
        <f t="shared" si="1"/>
        <v>3.3333333333333333E-2</v>
      </c>
      <c r="H57" s="132">
        <f t="shared" si="0"/>
        <v>0.96666666666666667</v>
      </c>
      <c r="I57" s="86">
        <v>462</v>
      </c>
    </row>
    <row r="58" spans="2:9" ht="16.5" thickBot="1" x14ac:dyDescent="0.3">
      <c r="B58" s="85" t="s">
        <v>10</v>
      </c>
      <c r="C58" s="142">
        <v>32</v>
      </c>
      <c r="D58" s="130">
        <v>21</v>
      </c>
      <c r="E58" s="130">
        <v>3</v>
      </c>
      <c r="F58" s="130">
        <v>18</v>
      </c>
      <c r="G58" s="133">
        <f t="shared" si="1"/>
        <v>0.14285714285714285</v>
      </c>
      <c r="H58" s="132">
        <f t="shared" si="0"/>
        <v>0.8571428571428571</v>
      </c>
      <c r="I58" s="86">
        <v>219</v>
      </c>
    </row>
    <row r="59" spans="2:9" ht="16.5" thickBot="1" x14ac:dyDescent="0.3">
      <c r="B59" s="85" t="s">
        <v>67</v>
      </c>
      <c r="C59" s="142">
        <v>7</v>
      </c>
      <c r="D59" s="130">
        <v>7</v>
      </c>
      <c r="E59" s="130">
        <v>2</v>
      </c>
      <c r="F59" s="130">
        <v>5</v>
      </c>
      <c r="G59" s="133">
        <f>E59/D59</f>
        <v>0.2857142857142857</v>
      </c>
      <c r="H59" s="132">
        <f t="shared" si="0"/>
        <v>0.7142857142857143</v>
      </c>
      <c r="I59" s="86">
        <v>93</v>
      </c>
    </row>
    <row r="60" spans="2:9" ht="16.5" thickBot="1" x14ac:dyDescent="0.3">
      <c r="B60" s="85" t="s">
        <v>136</v>
      </c>
      <c r="C60" s="142">
        <v>77</v>
      </c>
      <c r="D60" s="130">
        <v>52</v>
      </c>
      <c r="E60" s="130">
        <v>12</v>
      </c>
      <c r="F60" s="130">
        <v>40</v>
      </c>
      <c r="G60" s="133">
        <f t="shared" si="1"/>
        <v>0.23076923076923078</v>
      </c>
      <c r="H60" s="132">
        <f t="shared" si="0"/>
        <v>0.76923076923076927</v>
      </c>
      <c r="I60" s="86">
        <v>686</v>
      </c>
    </row>
    <row r="61" spans="2:9" ht="16.5" thickBot="1" x14ac:dyDescent="0.3">
      <c r="B61" s="85" t="s">
        <v>17</v>
      </c>
      <c r="C61" s="142">
        <v>86</v>
      </c>
      <c r="D61" s="130">
        <v>51</v>
      </c>
      <c r="E61" s="130">
        <v>8</v>
      </c>
      <c r="F61" s="130">
        <v>43</v>
      </c>
      <c r="G61" s="133">
        <f t="shared" si="1"/>
        <v>0.15686274509803921</v>
      </c>
      <c r="H61" s="132">
        <f t="shared" si="0"/>
        <v>0.84313725490196079</v>
      </c>
      <c r="I61" s="86">
        <v>799</v>
      </c>
    </row>
    <row r="62" spans="2:9" ht="16.5" thickBot="1" x14ac:dyDescent="0.3">
      <c r="B62" s="85" t="s">
        <v>70</v>
      </c>
      <c r="C62" s="129">
        <v>1</v>
      </c>
      <c r="D62" s="130">
        <v>1</v>
      </c>
      <c r="E62" s="130">
        <v>0</v>
      </c>
      <c r="F62" s="130">
        <v>1</v>
      </c>
      <c r="G62" s="133">
        <f t="shared" ref="G62:G72" si="7">E62/D62</f>
        <v>0</v>
      </c>
      <c r="H62" s="132">
        <f t="shared" ref="H62:H72" si="8">F62/D62</f>
        <v>1</v>
      </c>
      <c r="I62" s="86">
        <v>0</v>
      </c>
    </row>
    <row r="63" spans="2:9" ht="16.5" thickBot="1" x14ac:dyDescent="0.3">
      <c r="B63" s="85" t="s">
        <v>137</v>
      </c>
      <c r="C63" s="142">
        <v>40</v>
      </c>
      <c r="D63" s="130">
        <v>26</v>
      </c>
      <c r="E63" s="130">
        <v>4</v>
      </c>
      <c r="F63" s="144">
        <v>22</v>
      </c>
      <c r="G63" s="133">
        <f t="shared" si="7"/>
        <v>0.15384615384615385</v>
      </c>
      <c r="H63" s="132">
        <f t="shared" si="8"/>
        <v>0.84615384615384615</v>
      </c>
      <c r="I63" s="86">
        <v>292</v>
      </c>
    </row>
    <row r="64" spans="2:9" ht="16.5" thickBot="1" x14ac:dyDescent="0.3">
      <c r="B64" s="85" t="s">
        <v>72</v>
      </c>
      <c r="C64" s="142">
        <v>8</v>
      </c>
      <c r="D64" s="130">
        <v>7</v>
      </c>
      <c r="E64" s="130">
        <v>0</v>
      </c>
      <c r="F64" s="144">
        <v>7</v>
      </c>
      <c r="G64" s="133">
        <f t="shared" si="7"/>
        <v>0</v>
      </c>
      <c r="H64" s="132">
        <f t="shared" si="8"/>
        <v>1</v>
      </c>
      <c r="I64" s="86">
        <v>10</v>
      </c>
    </row>
    <row r="65" spans="2:17" ht="16.5" thickBot="1" x14ac:dyDescent="0.3">
      <c r="B65" s="85" t="s">
        <v>73</v>
      </c>
      <c r="C65" s="142">
        <v>38</v>
      </c>
      <c r="D65" s="130">
        <v>23</v>
      </c>
      <c r="E65" s="130">
        <v>2</v>
      </c>
      <c r="F65" s="144">
        <v>21</v>
      </c>
      <c r="G65" s="133">
        <f t="shared" si="7"/>
        <v>8.6956521739130432E-2</v>
      </c>
      <c r="H65" s="132">
        <f t="shared" si="8"/>
        <v>0.91304347826086951</v>
      </c>
      <c r="I65" s="86">
        <v>317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27</v>
      </c>
    </row>
    <row r="67" spans="2:17" ht="16.5" thickBot="1" x14ac:dyDescent="0.3">
      <c r="B67" s="85" t="s">
        <v>139</v>
      </c>
      <c r="C67" s="142">
        <v>25</v>
      </c>
      <c r="D67" s="130">
        <v>24</v>
      </c>
      <c r="E67" s="130">
        <v>7</v>
      </c>
      <c r="F67" s="144">
        <v>17</v>
      </c>
      <c r="G67" s="133">
        <f t="shared" si="7"/>
        <v>0.29166666666666669</v>
      </c>
      <c r="H67" s="132">
        <f t="shared" si="8"/>
        <v>0.70833333333333337</v>
      </c>
      <c r="I67" s="86">
        <v>286</v>
      </c>
    </row>
    <row r="68" spans="2:17" ht="16.5" thickBot="1" x14ac:dyDescent="0.3">
      <c r="B68" s="85" t="s">
        <v>140</v>
      </c>
      <c r="C68" s="142">
        <v>20</v>
      </c>
      <c r="D68" s="130">
        <v>12</v>
      </c>
      <c r="E68" s="130">
        <v>0</v>
      </c>
      <c r="F68" s="144">
        <v>12</v>
      </c>
      <c r="G68" s="133">
        <f t="shared" si="7"/>
        <v>0</v>
      </c>
      <c r="H68" s="132">
        <f t="shared" si="8"/>
        <v>1</v>
      </c>
      <c r="I68" s="86">
        <v>95</v>
      </c>
    </row>
    <row r="69" spans="2:17" ht="16.5" thickBot="1" x14ac:dyDescent="0.3">
      <c r="B69" s="85" t="s">
        <v>143</v>
      </c>
      <c r="C69" s="142">
        <v>19</v>
      </c>
      <c r="D69" s="130">
        <v>14</v>
      </c>
      <c r="E69" s="130">
        <v>2</v>
      </c>
      <c r="F69" s="144">
        <v>12</v>
      </c>
      <c r="G69" s="133">
        <f t="shared" si="7"/>
        <v>0.14285714285714285</v>
      </c>
      <c r="H69" s="132">
        <f t="shared" si="8"/>
        <v>0.8571428571428571</v>
      </c>
      <c r="I69" s="86">
        <v>107</v>
      </c>
    </row>
    <row r="70" spans="2:17" s="37" customFormat="1" ht="16.5" thickBot="1" x14ac:dyDescent="0.3">
      <c r="B70" s="85" t="s">
        <v>141</v>
      </c>
      <c r="C70" s="145">
        <v>2</v>
      </c>
      <c r="D70" s="130">
        <v>3</v>
      </c>
      <c r="E70" s="130">
        <v>1</v>
      </c>
      <c r="F70" s="144">
        <v>2</v>
      </c>
      <c r="G70" s="133">
        <f t="shared" si="7"/>
        <v>0.33333333333333331</v>
      </c>
      <c r="H70" s="132">
        <f>F70/D70</f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1</v>
      </c>
      <c r="E71" s="130">
        <v>0</v>
      </c>
      <c r="F71" s="144">
        <v>1</v>
      </c>
      <c r="G71" s="133">
        <f t="shared" si="7"/>
        <v>0</v>
      </c>
      <c r="H71" s="132">
        <f t="shared" si="8"/>
        <v>1</v>
      </c>
      <c r="I71" s="86">
        <v>25</v>
      </c>
    </row>
    <row r="72" spans="2:17" ht="16.5" thickBot="1" x14ac:dyDescent="0.3">
      <c r="B72" s="111" t="s">
        <v>142</v>
      </c>
      <c r="C72" s="146">
        <v>6</v>
      </c>
      <c r="D72" s="139">
        <v>2</v>
      </c>
      <c r="E72" s="139">
        <v>0</v>
      </c>
      <c r="F72" s="147">
        <v>2</v>
      </c>
      <c r="G72" s="133">
        <f t="shared" si="7"/>
        <v>0</v>
      </c>
      <c r="H72" s="132">
        <f t="shared" si="8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2188</v>
      </c>
      <c r="D73" s="120">
        <f>SUM(D9:D72)</f>
        <v>1481</v>
      </c>
      <c r="E73" s="120">
        <f>SUM(E9:E72)</f>
        <v>327</v>
      </c>
      <c r="F73" s="121">
        <f>SUM(F9:F72)</f>
        <v>1154</v>
      </c>
      <c r="G73" s="122">
        <f>E73/D73</f>
        <v>0.22079675894665765</v>
      </c>
      <c r="H73" s="123">
        <f>F73/D73</f>
        <v>0.77920324105334238</v>
      </c>
      <c r="I73" s="119">
        <f>SUM(I9:I72)</f>
        <v>17960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XaSsxQLX/bQuY58JQhkyBBeuxrzZ2w44AtbMloYPwglTmqif9GwE83c7FdW8N6EOXDbfEW8xtisBS+cN3kRxbA==" saltValue="msrye/a6Zvk1wKisS1KrlQ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Number of Children Served</vt:lpstr>
      <vt:lpstr>Applications-Jan.24</vt:lpstr>
      <vt:lpstr>Applications-Feb.24</vt:lpstr>
      <vt:lpstr>Applications-Mar.24</vt:lpstr>
      <vt:lpstr>Applications-Apr.24</vt:lpstr>
      <vt:lpstr>Applications-May.24</vt:lpstr>
      <vt:lpstr>Applications-June.24</vt:lpstr>
      <vt:lpstr>Applications-July.24</vt:lpstr>
      <vt:lpstr>Applications-Aug.24</vt:lpstr>
      <vt:lpstr>Applications-Sept.24</vt:lpstr>
      <vt:lpstr>Applications-June</vt:lpstr>
      <vt:lpstr>'Applications-Apr.24'!Print_Area</vt:lpstr>
      <vt:lpstr>'Applications-Aug.24'!Print_Area</vt:lpstr>
      <vt:lpstr>'Applications-Feb.24'!Print_Area</vt:lpstr>
      <vt:lpstr>'Applications-July.24'!Print_Area</vt:lpstr>
      <vt:lpstr>'Applications-June.24'!Print_Area</vt:lpstr>
      <vt:lpstr>'Applications-Mar.24'!Print_Area</vt:lpstr>
      <vt:lpstr>'Applications-May.24'!Print_Area</vt:lpstr>
      <vt:lpstr>'Applications-Sept.24'!Print_Area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2024-02-12T15:21:59Z</cp:lastPrinted>
  <dcterms:created xsi:type="dcterms:W3CDTF">2016-01-25T13:40:55Z</dcterms:created>
  <dcterms:modified xsi:type="dcterms:W3CDTF">2024-10-14T15:28:16Z</dcterms:modified>
</cp:coreProperties>
</file>