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 UP OF BACKUP 11-4-21\500 GB BACK UP\WORK FILES\1. DATA REPORTS\MONTHLY\CCAP STATISTICS\2023\12. DECEMBER\"/>
    </mc:Choice>
  </mc:AlternateContent>
  <bookViews>
    <workbookView xWindow="0" yWindow="165" windowWidth="23040" windowHeight="8730" firstSheet="9" activeTab="12"/>
  </bookViews>
  <sheets>
    <sheet name="Number of Children Served" sheetId="1" r:id="rId1"/>
    <sheet name="Applications-Jan.23" sheetId="39" r:id="rId2"/>
    <sheet name="Applications-Feb.23" sheetId="40" r:id="rId3"/>
    <sheet name="Applications-Mar.23" sheetId="41" r:id="rId4"/>
    <sheet name="Applications-Apr.23" sheetId="42" r:id="rId5"/>
    <sheet name="Applications-May.23 " sheetId="43" r:id="rId6"/>
    <sheet name="Applications-June.23" sheetId="44" r:id="rId7"/>
    <sheet name="Applications-July 23" sheetId="45" r:id="rId8"/>
    <sheet name="Applications- August 23" sheetId="46" r:id="rId9"/>
    <sheet name="Applications- September 23" sheetId="47" r:id="rId10"/>
    <sheet name="Applications- October 23" sheetId="48" r:id="rId11"/>
    <sheet name="Applications- November 23" sheetId="49" r:id="rId12"/>
    <sheet name="Applications- December 23" sheetId="50" r:id="rId13"/>
    <sheet name="Applications-June" sheetId="15" state="hidden" r:id="rId14"/>
  </sheets>
  <definedNames>
    <definedName name="_xlnm.Print_Area" localSheetId="8">'Applications- August 23'!$A$7:$A$72</definedName>
    <definedName name="_xlnm.Print_Area" localSheetId="12">'Applications- December 23'!$A$7:$A$72</definedName>
    <definedName name="_xlnm.Print_Area" localSheetId="11">'Applications- November 23'!$A$7:$A$72</definedName>
    <definedName name="_xlnm.Print_Area" localSheetId="10">'Applications- October 23'!$A$7:$A$72</definedName>
    <definedName name="_xlnm.Print_Area" localSheetId="9">'Applications- September 23'!$A$7:$A$72</definedName>
    <definedName name="_xlnm.Print_Area" localSheetId="4">'Applications-Apr.23'!$A$1:$H$82</definedName>
    <definedName name="_xlnm.Print_Area" localSheetId="2">'Applications-Feb.23'!$A$1:$H$82</definedName>
    <definedName name="_xlnm.Print_Area" localSheetId="1">'Applications-Jan.23'!$A$1:$H$82</definedName>
    <definedName name="_xlnm.Print_Area" localSheetId="7">'Applications-July 23'!$A$7:$A$72</definedName>
    <definedName name="_xlnm.Print_Area" localSheetId="6">'Applications-June.23'!$A$1:$H$82</definedName>
    <definedName name="_xlnm.Print_Area" localSheetId="3">'Applications-Mar.23'!$A$1:$H$82</definedName>
    <definedName name="_xlnm.Print_Area" localSheetId="5">'Applications-May.23 '!$A$1:$H$82</definedName>
    <definedName name="_xlnm.Print_Area" localSheetId="0">'Number of Children Served'!#REF!</definedName>
    <definedName name="_xlnm.Print_Titles" localSheetId="13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F9" i="50" l="1"/>
  <c r="G9" i="50"/>
  <c r="F10" i="50"/>
  <c r="G10" i="50"/>
  <c r="F11" i="50"/>
  <c r="G11" i="50"/>
  <c r="F12" i="50"/>
  <c r="G12" i="50"/>
  <c r="F13" i="50"/>
  <c r="G13" i="50"/>
  <c r="F14" i="50"/>
  <c r="G14" i="50"/>
  <c r="F15" i="50"/>
  <c r="G15" i="50"/>
  <c r="F16" i="50"/>
  <c r="G16" i="50"/>
  <c r="F17" i="50"/>
  <c r="G17" i="50"/>
  <c r="F18" i="50"/>
  <c r="G18" i="50"/>
  <c r="F19" i="50"/>
  <c r="G19" i="50"/>
  <c r="F20" i="50"/>
  <c r="G20" i="50"/>
  <c r="F22" i="50"/>
  <c r="G22" i="50"/>
  <c r="F23" i="50"/>
  <c r="G23" i="50"/>
  <c r="F24" i="50"/>
  <c r="G24" i="50"/>
  <c r="F26" i="50"/>
  <c r="G26" i="50"/>
  <c r="F27" i="50"/>
  <c r="G27" i="50"/>
  <c r="F28" i="50"/>
  <c r="G28" i="50"/>
  <c r="F29" i="50"/>
  <c r="G29" i="50"/>
  <c r="F30" i="50"/>
  <c r="G30" i="50"/>
  <c r="F31" i="50"/>
  <c r="G31" i="50"/>
  <c r="F32" i="50"/>
  <c r="G32" i="50"/>
  <c r="F33" i="50"/>
  <c r="G33" i="50"/>
  <c r="F34" i="50"/>
  <c r="G34" i="50"/>
  <c r="F35" i="50"/>
  <c r="G35" i="50"/>
  <c r="F36" i="50"/>
  <c r="G36" i="50"/>
  <c r="F37" i="50"/>
  <c r="G37" i="50"/>
  <c r="F38" i="50"/>
  <c r="G38" i="50"/>
  <c r="F39" i="50"/>
  <c r="G39" i="50"/>
  <c r="F40" i="50"/>
  <c r="G40" i="50"/>
  <c r="F41" i="50"/>
  <c r="G41" i="50"/>
  <c r="F42" i="50"/>
  <c r="G42" i="50"/>
  <c r="F43" i="50"/>
  <c r="G43" i="50"/>
  <c r="F44" i="50"/>
  <c r="G44" i="50"/>
  <c r="F45" i="50"/>
  <c r="G45" i="50"/>
  <c r="F46" i="50"/>
  <c r="G46" i="50"/>
  <c r="F47" i="50"/>
  <c r="G47" i="50"/>
  <c r="F49" i="50"/>
  <c r="G49" i="50"/>
  <c r="F50" i="50"/>
  <c r="G50" i="50"/>
  <c r="F51" i="50"/>
  <c r="G51" i="50"/>
  <c r="F52" i="50"/>
  <c r="G52" i="50"/>
  <c r="F53" i="50"/>
  <c r="G53" i="50"/>
  <c r="F54" i="50"/>
  <c r="G54" i="50"/>
  <c r="F55" i="50"/>
  <c r="G55" i="50"/>
  <c r="F56" i="50"/>
  <c r="G56" i="50"/>
  <c r="F57" i="50"/>
  <c r="G57" i="50"/>
  <c r="F58" i="50"/>
  <c r="G58" i="50"/>
  <c r="F59" i="50"/>
  <c r="G59" i="50"/>
  <c r="F60" i="50"/>
  <c r="G60" i="50"/>
  <c r="F62" i="50"/>
  <c r="G62" i="50"/>
  <c r="F63" i="50"/>
  <c r="G63" i="50"/>
  <c r="F64" i="50"/>
  <c r="G64" i="50"/>
  <c r="F65" i="50"/>
  <c r="G65" i="50"/>
  <c r="F66" i="50"/>
  <c r="G66" i="50"/>
  <c r="F67" i="50"/>
  <c r="G67" i="50"/>
  <c r="F68" i="50"/>
  <c r="G68" i="50"/>
  <c r="F69" i="50"/>
  <c r="G69" i="50"/>
  <c r="F70" i="50"/>
  <c r="G70" i="50"/>
  <c r="F71" i="50"/>
  <c r="G71" i="50"/>
  <c r="H72" i="50" l="1"/>
  <c r="E72" i="50"/>
  <c r="D72" i="50"/>
  <c r="C72" i="50"/>
  <c r="B72" i="50"/>
  <c r="G8" i="50"/>
  <c r="F8" i="50"/>
  <c r="G72" i="50" l="1"/>
  <c r="F72" i="50"/>
  <c r="M81" i="1"/>
  <c r="F61" i="49" l="1"/>
  <c r="G61" i="49"/>
  <c r="F48" i="49"/>
  <c r="G48" i="49"/>
  <c r="H72" i="49"/>
  <c r="E72" i="49"/>
  <c r="D72" i="49"/>
  <c r="C72" i="49"/>
  <c r="B72" i="49"/>
  <c r="G71" i="49"/>
  <c r="F71" i="49"/>
  <c r="G70" i="49"/>
  <c r="F70" i="49"/>
  <c r="G68" i="49"/>
  <c r="F68" i="49"/>
  <c r="G67" i="49"/>
  <c r="F67" i="49"/>
  <c r="G66" i="49"/>
  <c r="F66" i="49"/>
  <c r="G65" i="49"/>
  <c r="F65" i="49"/>
  <c r="G64" i="49"/>
  <c r="F64" i="49"/>
  <c r="G63" i="49"/>
  <c r="F63" i="49"/>
  <c r="G62" i="49"/>
  <c r="F62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M75" i="1"/>
  <c r="F72" i="49" l="1"/>
  <c r="G72" i="49"/>
  <c r="G63" i="48"/>
  <c r="G32" i="48"/>
  <c r="G33" i="48"/>
  <c r="G34" i="48"/>
  <c r="G35" i="48"/>
  <c r="G36" i="48"/>
  <c r="G38" i="48"/>
  <c r="G39" i="48"/>
  <c r="G40" i="48"/>
  <c r="G41" i="48"/>
  <c r="G42" i="48"/>
  <c r="G43" i="48"/>
  <c r="G44" i="48"/>
  <c r="G45" i="48"/>
  <c r="G46" i="48"/>
  <c r="G47" i="48"/>
  <c r="G49" i="48"/>
  <c r="G50" i="48"/>
  <c r="G51" i="48"/>
  <c r="G52" i="48"/>
  <c r="G53" i="48"/>
  <c r="G54" i="48"/>
  <c r="G55" i="48"/>
  <c r="G56" i="48"/>
  <c r="G57" i="48"/>
  <c r="G58" i="48"/>
  <c r="G59" i="48"/>
  <c r="G60" i="48"/>
  <c r="G62" i="48"/>
  <c r="G64" i="48"/>
  <c r="G65" i="48"/>
  <c r="G66" i="48"/>
  <c r="G67" i="48"/>
  <c r="G68" i="48"/>
  <c r="G69" i="48"/>
  <c r="G70" i="48"/>
  <c r="G71" i="48"/>
  <c r="G19" i="48"/>
  <c r="F10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2" i="48"/>
  <c r="F63" i="48"/>
  <c r="F64" i="48"/>
  <c r="F65" i="48"/>
  <c r="F66" i="48"/>
  <c r="F67" i="48"/>
  <c r="F68" i="48"/>
  <c r="F69" i="48"/>
  <c r="F70" i="48"/>
  <c r="F71" i="48"/>
  <c r="F32" i="48"/>
  <c r="F33" i="48"/>
  <c r="F34" i="48"/>
  <c r="F35" i="48"/>
  <c r="F36" i="48"/>
  <c r="F38" i="48"/>
  <c r="F39" i="48"/>
  <c r="F40" i="48"/>
  <c r="F41" i="48"/>
  <c r="F42" i="48"/>
  <c r="F43" i="48"/>
  <c r="F44" i="48"/>
  <c r="F45" i="48"/>
  <c r="F46" i="48"/>
  <c r="F47" i="48"/>
  <c r="F19" i="48"/>
  <c r="F20" i="48"/>
  <c r="F21" i="48"/>
  <c r="F22" i="48"/>
  <c r="D69" i="1"/>
  <c r="B69" i="1"/>
  <c r="H72" i="48" l="1"/>
  <c r="E72" i="48"/>
  <c r="D72" i="48"/>
  <c r="C72" i="48"/>
  <c r="B72" i="48"/>
  <c r="G31" i="48"/>
  <c r="F31" i="48"/>
  <c r="G30" i="48"/>
  <c r="F30" i="48"/>
  <c r="G29" i="48"/>
  <c r="F29" i="48"/>
  <c r="G28" i="48"/>
  <c r="F28" i="48"/>
  <c r="G27" i="48"/>
  <c r="F27" i="48"/>
  <c r="G26" i="48"/>
  <c r="F26" i="48"/>
  <c r="G25" i="48"/>
  <c r="F25" i="48"/>
  <c r="G24" i="48"/>
  <c r="F24" i="48"/>
  <c r="G23" i="48"/>
  <c r="F23" i="48"/>
  <c r="G22" i="48"/>
  <c r="G21" i="48"/>
  <c r="G20" i="48"/>
  <c r="G18" i="48"/>
  <c r="F18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G9" i="48"/>
  <c r="F9" i="48"/>
  <c r="G8" i="48"/>
  <c r="F8" i="48"/>
  <c r="L81" i="1"/>
  <c r="K81" i="1"/>
  <c r="J81" i="1"/>
  <c r="I81" i="1"/>
  <c r="H81" i="1"/>
  <c r="G81" i="1"/>
  <c r="F81" i="1"/>
  <c r="E81" i="1"/>
  <c r="D81" i="1"/>
  <c r="C81" i="1"/>
  <c r="B81" i="1"/>
  <c r="L75" i="1"/>
  <c r="K75" i="1"/>
  <c r="J75" i="1"/>
  <c r="I75" i="1"/>
  <c r="H75" i="1"/>
  <c r="G75" i="1"/>
  <c r="F75" i="1"/>
  <c r="E75" i="1"/>
  <c r="D75" i="1"/>
  <c r="C75" i="1"/>
  <c r="B75" i="1"/>
  <c r="N69" i="1"/>
  <c r="L69" i="1"/>
  <c r="K69" i="1"/>
  <c r="J69" i="1"/>
  <c r="I69" i="1"/>
  <c r="H69" i="1"/>
  <c r="G69" i="1"/>
  <c r="F69" i="1"/>
  <c r="E69" i="1"/>
  <c r="C69" i="1"/>
  <c r="F72" i="48" l="1"/>
  <c r="G72" i="48"/>
  <c r="N63" i="1"/>
  <c r="L63" i="1"/>
  <c r="K63" i="1"/>
  <c r="J63" i="1"/>
  <c r="I63" i="1"/>
  <c r="H63" i="1"/>
  <c r="G63" i="1"/>
  <c r="F63" i="1"/>
  <c r="E63" i="1"/>
  <c r="D63" i="1"/>
  <c r="C63" i="1"/>
  <c r="B63" i="1"/>
  <c r="H72" i="47" l="1"/>
  <c r="E72" i="47"/>
  <c r="D72" i="47"/>
  <c r="C72" i="47"/>
  <c r="B72" i="47"/>
  <c r="G71" i="47"/>
  <c r="F71" i="47"/>
  <c r="G68" i="47"/>
  <c r="F68" i="47"/>
  <c r="G67" i="47"/>
  <c r="F67" i="47"/>
  <c r="G66" i="47"/>
  <c r="F66" i="47"/>
  <c r="G65" i="47"/>
  <c r="F65" i="47"/>
  <c r="G64" i="47"/>
  <c r="F64" i="47"/>
  <c r="G63" i="47"/>
  <c r="F63" i="47"/>
  <c r="G62" i="47"/>
  <c r="F62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G53" i="47"/>
  <c r="F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G36" i="47"/>
  <c r="F36" i="47"/>
  <c r="G35" i="47"/>
  <c r="F35" i="47"/>
  <c r="G34" i="47"/>
  <c r="F34" i="47"/>
  <c r="G33" i="47"/>
  <c r="F33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F25" i="47"/>
  <c r="G24" i="47"/>
  <c r="F24" i="47"/>
  <c r="G23" i="47"/>
  <c r="F23" i="47"/>
  <c r="G22" i="47"/>
  <c r="F22" i="47"/>
  <c r="G21" i="47"/>
  <c r="F21" i="47"/>
  <c r="G20" i="47"/>
  <c r="F20" i="47"/>
  <c r="G18" i="47"/>
  <c r="F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G10" i="47"/>
  <c r="F10" i="47"/>
  <c r="G9" i="47"/>
  <c r="F9" i="47"/>
  <c r="G8" i="47"/>
  <c r="F8" i="47"/>
  <c r="G72" i="47" l="1"/>
  <c r="F72" i="47"/>
  <c r="G45" i="46"/>
  <c r="G46" i="46"/>
  <c r="G47" i="46"/>
  <c r="G48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2" i="46"/>
  <c r="G63" i="46"/>
  <c r="G64" i="46"/>
  <c r="G65" i="46"/>
  <c r="G66" i="46"/>
  <c r="G67" i="46"/>
  <c r="G68" i="46"/>
  <c r="G71" i="46"/>
  <c r="F63" i="46"/>
  <c r="F64" i="46"/>
  <c r="F65" i="46"/>
  <c r="F66" i="46"/>
  <c r="F67" i="46"/>
  <c r="F68" i="46"/>
  <c r="F71" i="46"/>
  <c r="F38" i="46"/>
  <c r="F39" i="46"/>
  <c r="F40" i="46"/>
  <c r="F41" i="46"/>
  <c r="F42" i="46"/>
  <c r="F43" i="46"/>
  <c r="F44" i="46"/>
  <c r="F45" i="46"/>
  <c r="F46" i="46"/>
  <c r="F47" i="46"/>
  <c r="F48" i="46"/>
  <c r="F49" i="46"/>
  <c r="F50" i="46"/>
  <c r="F21" i="46"/>
  <c r="F22" i="46"/>
  <c r="F23" i="46"/>
  <c r="F24" i="46"/>
  <c r="F25" i="46"/>
  <c r="F26" i="46"/>
  <c r="F27" i="46"/>
  <c r="F28" i="46"/>
  <c r="F29" i="46"/>
  <c r="F30" i="46"/>
  <c r="F31" i="46"/>
  <c r="B57" i="1"/>
  <c r="B51" i="1"/>
  <c r="D57" i="1"/>
  <c r="E57" i="1"/>
  <c r="F57" i="1"/>
  <c r="G57" i="1"/>
  <c r="H57" i="1"/>
  <c r="I57" i="1"/>
  <c r="J57" i="1"/>
  <c r="K57" i="1"/>
  <c r="L57" i="1"/>
  <c r="M57" i="1"/>
  <c r="N57" i="1"/>
  <c r="O57" i="1"/>
  <c r="C57" i="1"/>
  <c r="H72" i="46" l="1"/>
  <c r="E72" i="46"/>
  <c r="G72" i="46" s="1"/>
  <c r="D72" i="46"/>
  <c r="F72" i="46" s="1"/>
  <c r="C72" i="46"/>
  <c r="B72" i="46"/>
  <c r="F62" i="46"/>
  <c r="F60" i="46"/>
  <c r="F59" i="46"/>
  <c r="F58" i="46"/>
  <c r="F57" i="46"/>
  <c r="F56" i="46"/>
  <c r="F55" i="46"/>
  <c r="F53" i="46"/>
  <c r="F52" i="46"/>
  <c r="F51" i="46"/>
  <c r="G44" i="46"/>
  <c r="G43" i="46"/>
  <c r="G42" i="46"/>
  <c r="G41" i="46"/>
  <c r="G40" i="46"/>
  <c r="G39" i="46"/>
  <c r="G38" i="46"/>
  <c r="G36" i="46"/>
  <c r="F36" i="46"/>
  <c r="G35" i="46"/>
  <c r="F35" i="46"/>
  <c r="G34" i="46"/>
  <c r="F34" i="46"/>
  <c r="G33" i="46"/>
  <c r="F33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F20" i="46"/>
  <c r="G18" i="46"/>
  <c r="F18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G8" i="46"/>
  <c r="F8" i="46"/>
  <c r="G20" i="45" l="1"/>
  <c r="G21" i="45"/>
  <c r="G22" i="45"/>
  <c r="G23" i="45"/>
  <c r="G24" i="45"/>
  <c r="G25" i="45"/>
  <c r="G26" i="45"/>
  <c r="G27" i="45"/>
  <c r="G28" i="45"/>
  <c r="G29" i="45"/>
  <c r="G30" i="45"/>
  <c r="G31" i="45"/>
  <c r="G32" i="45"/>
  <c r="G33" i="45"/>
  <c r="G34" i="45"/>
  <c r="G35" i="45"/>
  <c r="G36" i="45"/>
  <c r="G38" i="45"/>
  <c r="G39" i="45"/>
  <c r="G40" i="45"/>
  <c r="G41" i="45"/>
  <c r="G42" i="45"/>
  <c r="G43" i="45"/>
  <c r="G44" i="45"/>
  <c r="G46" i="45"/>
  <c r="G47" i="45"/>
  <c r="G48" i="45"/>
  <c r="G49" i="45"/>
  <c r="G50" i="45"/>
  <c r="G51" i="45"/>
  <c r="G52" i="45"/>
  <c r="G53" i="45"/>
  <c r="G55" i="45"/>
  <c r="G56" i="45"/>
  <c r="G57" i="45"/>
  <c r="G58" i="45"/>
  <c r="G59" i="45"/>
  <c r="G60" i="45"/>
  <c r="G62" i="45"/>
  <c r="G63" i="45"/>
  <c r="G64" i="45"/>
  <c r="G65" i="45"/>
  <c r="G66" i="45"/>
  <c r="G67" i="45"/>
  <c r="G68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8" i="45"/>
  <c r="F39" i="45"/>
  <c r="F40" i="45"/>
  <c r="F41" i="45"/>
  <c r="F42" i="45"/>
  <c r="F43" i="45"/>
  <c r="F44" i="45"/>
  <c r="F46" i="45"/>
  <c r="F47" i="45"/>
  <c r="F48" i="45"/>
  <c r="F49" i="45"/>
  <c r="F50" i="45"/>
  <c r="F51" i="45"/>
  <c r="F52" i="45"/>
  <c r="F53" i="45"/>
  <c r="F55" i="45"/>
  <c r="F56" i="45"/>
  <c r="F57" i="45"/>
  <c r="F58" i="45"/>
  <c r="F59" i="45"/>
  <c r="F60" i="45"/>
  <c r="F62" i="45"/>
  <c r="F63" i="45"/>
  <c r="F64" i="45"/>
  <c r="F65" i="45"/>
  <c r="F66" i="45"/>
  <c r="F67" i="45"/>
  <c r="F68" i="45"/>
  <c r="C51" i="1" l="1"/>
  <c r="E51" i="1"/>
  <c r="F51" i="1"/>
  <c r="G51" i="1"/>
  <c r="H51" i="1"/>
  <c r="I51" i="1"/>
  <c r="J51" i="1"/>
  <c r="K51" i="1"/>
  <c r="L51" i="1"/>
  <c r="M51" i="1"/>
  <c r="N51" i="1"/>
  <c r="D51" i="1"/>
  <c r="H72" i="45" l="1"/>
  <c r="E72" i="45"/>
  <c r="D72" i="45"/>
  <c r="C72" i="45"/>
  <c r="B72" i="45"/>
  <c r="G18" i="45"/>
  <c r="F18" i="45"/>
  <c r="G17" i="45"/>
  <c r="F17" i="45"/>
  <c r="G16" i="45"/>
  <c r="F16" i="45"/>
  <c r="G15" i="45"/>
  <c r="F15" i="45"/>
  <c r="G14" i="45"/>
  <c r="F14" i="45"/>
  <c r="G13" i="45"/>
  <c r="F13" i="45"/>
  <c r="G12" i="45"/>
  <c r="F12" i="45"/>
  <c r="G11" i="45"/>
  <c r="F11" i="45"/>
  <c r="G10" i="45"/>
  <c r="F10" i="45"/>
  <c r="G9" i="45"/>
  <c r="F9" i="45"/>
  <c r="G8" i="45"/>
  <c r="F8" i="45"/>
  <c r="F72" i="45" l="1"/>
  <c r="G72" i="45"/>
  <c r="G70" i="44"/>
  <c r="G71" i="44"/>
  <c r="F71" i="44"/>
  <c r="B45" i="1" l="1"/>
  <c r="N45" i="1"/>
  <c r="D45" i="1"/>
  <c r="E45" i="1"/>
  <c r="F45" i="1"/>
  <c r="G45" i="1"/>
  <c r="H45" i="1"/>
  <c r="I45" i="1"/>
  <c r="J45" i="1"/>
  <c r="K45" i="1"/>
  <c r="L45" i="1"/>
  <c r="M45" i="1"/>
  <c r="C45" i="1"/>
  <c r="E39" i="1"/>
  <c r="H72" i="44" l="1"/>
  <c r="E72" i="44"/>
  <c r="D72" i="44"/>
  <c r="C72" i="44"/>
  <c r="B72" i="44"/>
  <c r="F70" i="44"/>
  <c r="G68" i="44"/>
  <c r="F68" i="44"/>
  <c r="G67" i="44"/>
  <c r="F67" i="44"/>
  <c r="G66" i="44"/>
  <c r="F66" i="44"/>
  <c r="G65" i="44"/>
  <c r="F65" i="44"/>
  <c r="G64" i="44"/>
  <c r="F64" i="44"/>
  <c r="G63" i="44"/>
  <c r="F63" i="44"/>
  <c r="G62" i="44"/>
  <c r="F62" i="44"/>
  <c r="G60" i="44"/>
  <c r="F60" i="44"/>
  <c r="G59" i="44"/>
  <c r="F59" i="44"/>
  <c r="G58" i="44"/>
  <c r="F58" i="44"/>
  <c r="G57" i="44"/>
  <c r="F57" i="44"/>
  <c r="G56" i="44"/>
  <c r="F56" i="44"/>
  <c r="G55" i="44"/>
  <c r="F55" i="44"/>
  <c r="G54" i="44"/>
  <c r="F54" i="44"/>
  <c r="G53" i="44"/>
  <c r="F53" i="44"/>
  <c r="G52" i="44"/>
  <c r="F52" i="44"/>
  <c r="G51" i="44"/>
  <c r="F51" i="44"/>
  <c r="G50" i="44"/>
  <c r="F50" i="44"/>
  <c r="G49" i="44"/>
  <c r="F49" i="44"/>
  <c r="G47" i="44"/>
  <c r="F47" i="44"/>
  <c r="G46" i="44"/>
  <c r="F46" i="44"/>
  <c r="G45" i="44"/>
  <c r="F45" i="44"/>
  <c r="G44" i="44"/>
  <c r="F44" i="44"/>
  <c r="G43" i="44"/>
  <c r="F43" i="44"/>
  <c r="G42" i="44"/>
  <c r="F42" i="44"/>
  <c r="G41" i="44"/>
  <c r="F41" i="44"/>
  <c r="G40" i="44"/>
  <c r="F40" i="44"/>
  <c r="G39" i="44"/>
  <c r="F39" i="44"/>
  <c r="G38" i="44"/>
  <c r="F38" i="44"/>
  <c r="G37" i="44"/>
  <c r="F37" i="44"/>
  <c r="G36" i="44"/>
  <c r="F36" i="44"/>
  <c r="G35" i="44"/>
  <c r="F35" i="44"/>
  <c r="G34" i="44"/>
  <c r="F34" i="44"/>
  <c r="G33" i="44"/>
  <c r="F33" i="44"/>
  <c r="G32" i="44"/>
  <c r="F32" i="44"/>
  <c r="G31" i="44"/>
  <c r="F31" i="44"/>
  <c r="G30" i="44"/>
  <c r="F30" i="44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0" i="44"/>
  <c r="F20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G9" i="44"/>
  <c r="F9" i="44"/>
  <c r="G8" i="44"/>
  <c r="F8" i="44"/>
  <c r="F72" i="44" l="1"/>
  <c r="G72" i="44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64" i="43"/>
  <c r="G65" i="43"/>
  <c r="G66" i="43"/>
  <c r="G67" i="43"/>
  <c r="G68" i="43"/>
  <c r="G70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70" i="43"/>
  <c r="F25" i="43"/>
  <c r="F26" i="43"/>
  <c r="F27" i="43"/>
  <c r="F28" i="43"/>
  <c r="F29" i="43"/>
  <c r="F30" i="43"/>
  <c r="F31" i="43"/>
  <c r="F32" i="43"/>
  <c r="F19" i="43"/>
  <c r="F20" i="43"/>
  <c r="C39" i="1" l="1"/>
  <c r="F39" i="1"/>
  <c r="G39" i="1"/>
  <c r="H39" i="1"/>
  <c r="I39" i="1"/>
  <c r="J39" i="1"/>
  <c r="K39" i="1"/>
  <c r="L39" i="1"/>
  <c r="M39" i="1"/>
  <c r="N39" i="1"/>
  <c r="D39" i="1"/>
  <c r="B39" i="1"/>
  <c r="H72" i="43" l="1"/>
  <c r="E72" i="43"/>
  <c r="D72" i="43"/>
  <c r="C72" i="43"/>
  <c r="B72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24" i="43"/>
  <c r="F23" i="43"/>
  <c r="F22" i="43"/>
  <c r="F21" i="43"/>
  <c r="F18" i="43"/>
  <c r="F17" i="43"/>
  <c r="F16" i="43"/>
  <c r="F15" i="43"/>
  <c r="F14" i="43"/>
  <c r="F13" i="43"/>
  <c r="F12" i="43"/>
  <c r="F11" i="43"/>
  <c r="F10" i="43"/>
  <c r="F9" i="43"/>
  <c r="G8" i="43"/>
  <c r="F8" i="43"/>
  <c r="F72" i="43" l="1"/>
  <c r="G72" i="43"/>
  <c r="G69" i="42"/>
  <c r="F69" i="42"/>
  <c r="F21" i="42"/>
  <c r="F22" i="42"/>
  <c r="F23" i="42"/>
  <c r="F24" i="42"/>
  <c r="G71" i="42"/>
  <c r="F71" i="42"/>
  <c r="G70" i="42"/>
  <c r="F70" i="42"/>
  <c r="G68" i="42"/>
  <c r="F68" i="42"/>
  <c r="G67" i="42"/>
  <c r="F67" i="42"/>
  <c r="G66" i="42"/>
  <c r="F66" i="42"/>
  <c r="G65" i="42"/>
  <c r="F65" i="42"/>
  <c r="G64" i="42"/>
  <c r="F64" i="42"/>
  <c r="G62" i="42"/>
  <c r="F62" i="42"/>
  <c r="G60" i="42"/>
  <c r="F60" i="42"/>
  <c r="G59" i="42"/>
  <c r="F59" i="42"/>
  <c r="G58" i="42"/>
  <c r="F58" i="42"/>
  <c r="G57" i="42"/>
  <c r="F57" i="42"/>
  <c r="G56" i="42"/>
  <c r="F56" i="42"/>
  <c r="G55" i="42"/>
  <c r="F55" i="42"/>
  <c r="G54" i="42"/>
  <c r="F54" i="42"/>
  <c r="G53" i="42"/>
  <c r="F53" i="42"/>
  <c r="G52" i="42"/>
  <c r="F52" i="42"/>
  <c r="G51" i="42"/>
  <c r="F51" i="42"/>
  <c r="G50" i="42"/>
  <c r="F50" i="42"/>
  <c r="G49" i="42"/>
  <c r="F49" i="42"/>
  <c r="G47" i="42"/>
  <c r="F47" i="42"/>
  <c r="G46" i="42"/>
  <c r="F46" i="42"/>
  <c r="G45" i="42"/>
  <c r="F45" i="42"/>
  <c r="G44" i="42"/>
  <c r="F44" i="42"/>
  <c r="G43" i="42"/>
  <c r="F43" i="42"/>
  <c r="G42" i="42"/>
  <c r="F42" i="42"/>
  <c r="G41" i="42"/>
  <c r="F41" i="42"/>
  <c r="G40" i="42"/>
  <c r="F40" i="42"/>
  <c r="G39" i="42"/>
  <c r="F39" i="42"/>
  <c r="G38" i="42"/>
  <c r="F38" i="42"/>
  <c r="G37" i="42"/>
  <c r="F37" i="42"/>
  <c r="G36" i="42"/>
  <c r="F36" i="42"/>
  <c r="G35" i="42"/>
  <c r="F35" i="42"/>
  <c r="G34" i="42"/>
  <c r="F34" i="42"/>
  <c r="G33" i="42"/>
  <c r="F33" i="42"/>
  <c r="G32" i="42"/>
  <c r="F32" i="42"/>
  <c r="G31" i="42"/>
  <c r="F31" i="42"/>
  <c r="G30" i="42"/>
  <c r="F30" i="42"/>
  <c r="G29" i="42"/>
  <c r="F29" i="42"/>
  <c r="G28" i="42"/>
  <c r="F28" i="42"/>
  <c r="G27" i="42"/>
  <c r="F27" i="42"/>
  <c r="G26" i="42"/>
  <c r="F26" i="42"/>
  <c r="G24" i="42"/>
  <c r="G23" i="42"/>
  <c r="G22" i="42"/>
  <c r="G20" i="42"/>
  <c r="F20" i="42"/>
  <c r="G18" i="42"/>
  <c r="F18" i="42"/>
  <c r="G17" i="42"/>
  <c r="F17" i="42"/>
  <c r="G16" i="42"/>
  <c r="F16" i="42"/>
  <c r="G15" i="42"/>
  <c r="F15" i="42"/>
  <c r="G14" i="42"/>
  <c r="F14" i="42"/>
  <c r="G13" i="42"/>
  <c r="F13" i="42"/>
  <c r="G12" i="42"/>
  <c r="F12" i="42"/>
  <c r="G11" i="42"/>
  <c r="F11" i="42"/>
  <c r="G10" i="42"/>
  <c r="F10" i="42"/>
  <c r="G9" i="42"/>
  <c r="F9" i="42"/>
  <c r="G8" i="42"/>
  <c r="F8" i="42"/>
  <c r="B33" i="1" l="1"/>
  <c r="B27" i="1"/>
  <c r="D33" i="1"/>
  <c r="E33" i="1"/>
  <c r="F33" i="1"/>
  <c r="G33" i="1"/>
  <c r="H33" i="1"/>
  <c r="I33" i="1"/>
  <c r="J33" i="1"/>
  <c r="K33" i="1"/>
  <c r="L33" i="1"/>
  <c r="M33" i="1"/>
  <c r="N33" i="1"/>
  <c r="C33" i="1"/>
  <c r="H72" i="42" l="1"/>
  <c r="E72" i="42"/>
  <c r="D72" i="42"/>
  <c r="C72" i="42"/>
  <c r="B72" i="42"/>
  <c r="G72" i="42" l="1"/>
  <c r="F72" i="42"/>
  <c r="G46" i="40"/>
  <c r="G47" i="40"/>
  <c r="G49" i="40"/>
  <c r="G50" i="40"/>
  <c r="G51" i="40"/>
  <c r="G52" i="40"/>
  <c r="G53" i="40"/>
  <c r="G54" i="40"/>
  <c r="G55" i="40"/>
  <c r="G56" i="40"/>
  <c r="G57" i="40"/>
  <c r="G58" i="40"/>
  <c r="G59" i="40"/>
  <c r="G60" i="40"/>
  <c r="G62" i="40"/>
  <c r="G64" i="40"/>
  <c r="G65" i="40"/>
  <c r="G66" i="40"/>
  <c r="G67" i="40"/>
  <c r="G68" i="40"/>
  <c r="G70" i="40"/>
  <c r="G37" i="40"/>
  <c r="G12" i="40"/>
  <c r="G13" i="40"/>
  <c r="G14" i="40"/>
  <c r="G15" i="40"/>
  <c r="G16" i="40"/>
  <c r="G17" i="40"/>
  <c r="G18" i="40"/>
  <c r="F37" i="40"/>
  <c r="F38" i="40"/>
  <c r="F39" i="40"/>
  <c r="F40" i="40"/>
  <c r="F41" i="40"/>
  <c r="F42" i="40"/>
  <c r="F43" i="40"/>
  <c r="F44" i="40"/>
  <c r="F45" i="40"/>
  <c r="F46" i="40"/>
  <c r="F47" i="40"/>
  <c r="F49" i="40"/>
  <c r="F50" i="40"/>
  <c r="F51" i="40"/>
  <c r="F52" i="40"/>
  <c r="F53" i="40"/>
  <c r="F54" i="40"/>
  <c r="F55" i="40"/>
  <c r="F56" i="40"/>
  <c r="F57" i="40"/>
  <c r="F58" i="40"/>
  <c r="F59" i="40"/>
  <c r="F60" i="40"/>
  <c r="F62" i="40"/>
  <c r="F64" i="40"/>
  <c r="F65" i="40"/>
  <c r="F66" i="40"/>
  <c r="F67" i="40"/>
  <c r="F68" i="40"/>
  <c r="F70" i="40"/>
  <c r="F25" i="40"/>
  <c r="F26" i="40"/>
  <c r="F27" i="40"/>
  <c r="F28" i="40"/>
  <c r="F29" i="40"/>
  <c r="F30" i="40"/>
  <c r="F31" i="40"/>
  <c r="F32" i="40"/>
  <c r="F33" i="40"/>
  <c r="D21" i="1"/>
  <c r="E21" i="1"/>
  <c r="F21" i="1"/>
  <c r="G21" i="1"/>
  <c r="H21" i="1"/>
  <c r="I21" i="1"/>
  <c r="J21" i="1"/>
  <c r="K21" i="1"/>
  <c r="L21" i="1"/>
  <c r="M21" i="1"/>
  <c r="C21" i="1"/>
  <c r="B21" i="1"/>
  <c r="G37" i="41"/>
  <c r="G38" i="41"/>
  <c r="G39" i="41"/>
  <c r="G40" i="41"/>
  <c r="G41" i="41"/>
  <c r="G42" i="41"/>
  <c r="G43" i="41"/>
  <c r="G44" i="41"/>
  <c r="G45" i="41"/>
  <c r="G46" i="41"/>
  <c r="G47" i="41"/>
  <c r="G48" i="41"/>
  <c r="F70" i="41"/>
  <c r="F65" i="41"/>
  <c r="F54" i="41"/>
  <c r="F48" i="41"/>
  <c r="F45" i="41"/>
  <c r="F37" i="41"/>
  <c r="F38" i="41"/>
  <c r="F39" i="41"/>
  <c r="F40" i="41"/>
  <c r="F26" i="41"/>
  <c r="F23" i="41"/>
  <c r="C27" i="1" l="1"/>
  <c r="D27" i="1"/>
  <c r="E27" i="1"/>
  <c r="F27" i="1"/>
  <c r="G27" i="1"/>
  <c r="H27" i="1"/>
  <c r="I27" i="1"/>
  <c r="J27" i="1"/>
  <c r="K27" i="1"/>
  <c r="L27" i="1"/>
  <c r="M27" i="1"/>
  <c r="H72" i="41" l="1"/>
  <c r="E72" i="41"/>
  <c r="D72" i="41"/>
  <c r="C72" i="41"/>
  <c r="B72" i="41"/>
  <c r="G71" i="41"/>
  <c r="F71" i="41"/>
  <c r="G70" i="41"/>
  <c r="G68" i="41"/>
  <c r="F68" i="41"/>
  <c r="G67" i="41"/>
  <c r="F67" i="41"/>
  <c r="G66" i="41"/>
  <c r="F66" i="41"/>
  <c r="G65" i="41"/>
  <c r="G64" i="41"/>
  <c r="F64" i="41"/>
  <c r="G63" i="41"/>
  <c r="F63" i="41"/>
  <c r="G62" i="41"/>
  <c r="F62" i="41"/>
  <c r="G60" i="41"/>
  <c r="F60" i="41"/>
  <c r="G59" i="41"/>
  <c r="F59" i="41"/>
  <c r="G58" i="41"/>
  <c r="F58" i="41"/>
  <c r="G57" i="41"/>
  <c r="F57" i="41"/>
  <c r="G56" i="41"/>
  <c r="F56" i="41"/>
  <c r="G55" i="41"/>
  <c r="F55" i="41"/>
  <c r="G54" i="41"/>
  <c r="G53" i="41"/>
  <c r="F53" i="41"/>
  <c r="G52" i="41"/>
  <c r="F52" i="41"/>
  <c r="G51" i="41"/>
  <c r="F51" i="41"/>
  <c r="G50" i="41"/>
  <c r="F50" i="41"/>
  <c r="G49" i="41"/>
  <c r="F49" i="41"/>
  <c r="F47" i="41"/>
  <c r="F46" i="41"/>
  <c r="F44" i="41"/>
  <c r="F43" i="41"/>
  <c r="F42" i="41"/>
  <c r="F41" i="41"/>
  <c r="G36" i="41"/>
  <c r="F36" i="41"/>
  <c r="G35" i="41"/>
  <c r="F35" i="41"/>
  <c r="G34" i="41"/>
  <c r="F34" i="41"/>
  <c r="G33" i="41"/>
  <c r="F33" i="41"/>
  <c r="G32" i="41"/>
  <c r="F32" i="41"/>
  <c r="G31" i="41"/>
  <c r="F31" i="41"/>
  <c r="G30" i="41"/>
  <c r="F30" i="41"/>
  <c r="G29" i="41"/>
  <c r="F29" i="41"/>
  <c r="G28" i="41"/>
  <c r="F28" i="41"/>
  <c r="G27" i="41"/>
  <c r="F27" i="41"/>
  <c r="G26" i="41"/>
  <c r="G25" i="41"/>
  <c r="F25" i="41"/>
  <c r="G24" i="41"/>
  <c r="F24" i="41"/>
  <c r="G23" i="41"/>
  <c r="G22" i="41"/>
  <c r="F22" i="41"/>
  <c r="G20" i="41"/>
  <c r="F20" i="41"/>
  <c r="G19" i="41"/>
  <c r="F19" i="41"/>
  <c r="G18" i="41"/>
  <c r="F18" i="41"/>
  <c r="G17" i="41"/>
  <c r="F17" i="41"/>
  <c r="G16" i="41"/>
  <c r="F16" i="41"/>
  <c r="G15" i="41"/>
  <c r="F15" i="41"/>
  <c r="G14" i="41"/>
  <c r="F14" i="41"/>
  <c r="G13" i="41"/>
  <c r="F13" i="41"/>
  <c r="G12" i="41"/>
  <c r="F12" i="41"/>
  <c r="G11" i="41"/>
  <c r="F11" i="41"/>
  <c r="G10" i="41"/>
  <c r="F10" i="41"/>
  <c r="G9" i="41"/>
  <c r="F9" i="41"/>
  <c r="G8" i="41"/>
  <c r="F8" i="41"/>
  <c r="H72" i="40"/>
  <c r="E72" i="40"/>
  <c r="D72" i="40"/>
  <c r="C72" i="40"/>
  <c r="B72" i="40"/>
  <c r="G45" i="40"/>
  <c r="G44" i="40"/>
  <c r="G43" i="40"/>
  <c r="G42" i="40"/>
  <c r="G41" i="40"/>
  <c r="G40" i="40"/>
  <c r="G39" i="40"/>
  <c r="G38" i="40"/>
  <c r="G36" i="40"/>
  <c r="F36" i="40"/>
  <c r="G35" i="40"/>
  <c r="F35" i="40"/>
  <c r="G33" i="40"/>
  <c r="G32" i="40"/>
  <c r="G31" i="40"/>
  <c r="G30" i="40"/>
  <c r="G29" i="40"/>
  <c r="G28" i="40"/>
  <c r="G27" i="40"/>
  <c r="G26" i="40"/>
  <c r="G25" i="40"/>
  <c r="G24" i="40"/>
  <c r="F24" i="40"/>
  <c r="G23" i="40"/>
  <c r="F23" i="40"/>
  <c r="G22" i="40"/>
  <c r="F22" i="40"/>
  <c r="G21" i="40"/>
  <c r="F21" i="40"/>
  <c r="G20" i="40"/>
  <c r="F20" i="40"/>
  <c r="F18" i="40"/>
  <c r="F17" i="40"/>
  <c r="F16" i="40"/>
  <c r="F15" i="40"/>
  <c r="F14" i="40"/>
  <c r="F13" i="40"/>
  <c r="F12" i="40"/>
  <c r="G10" i="40"/>
  <c r="F10" i="40"/>
  <c r="G9" i="40"/>
  <c r="F9" i="40"/>
  <c r="G8" i="40"/>
  <c r="F8" i="40"/>
  <c r="F72" i="40" l="1"/>
  <c r="G72" i="41"/>
  <c r="F72" i="41"/>
  <c r="G72" i="40"/>
  <c r="G18" i="39" l="1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8" i="39"/>
  <c r="G39" i="39"/>
  <c r="G40" i="39"/>
  <c r="G41" i="39"/>
  <c r="G42" i="39"/>
  <c r="G43" i="39"/>
  <c r="G44" i="39"/>
  <c r="G45" i="39"/>
  <c r="G46" i="39"/>
  <c r="G47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0" i="39"/>
  <c r="G71" i="39"/>
  <c r="F69" i="39"/>
  <c r="F70" i="39"/>
  <c r="F71" i="39"/>
  <c r="F61" i="39"/>
  <c r="F18" i="39"/>
  <c r="F19" i="39"/>
  <c r="F20" i="39"/>
  <c r="F21" i="39"/>
  <c r="F22" i="39"/>
  <c r="B15" i="1" l="1"/>
  <c r="C12" i="1"/>
  <c r="C15" i="1" s="1"/>
  <c r="D15" i="1" l="1"/>
  <c r="E15" i="1"/>
  <c r="F15" i="1"/>
  <c r="G15" i="1"/>
  <c r="H15" i="1"/>
  <c r="I15" i="1"/>
  <c r="J15" i="1"/>
  <c r="K15" i="1"/>
  <c r="L15" i="1"/>
  <c r="M15" i="1"/>
  <c r="N15" i="1"/>
  <c r="G17" i="39" l="1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8" i="39"/>
  <c r="F39" i="39"/>
  <c r="F40" i="39"/>
  <c r="F41" i="39"/>
  <c r="F42" i="39"/>
  <c r="F43" i="39"/>
  <c r="F44" i="39"/>
  <c r="F45" i="39"/>
  <c r="F46" i="39"/>
  <c r="F47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2" i="39"/>
  <c r="F63" i="39"/>
  <c r="F64" i="39"/>
  <c r="F65" i="39"/>
  <c r="F66" i="39"/>
  <c r="F67" i="39"/>
  <c r="F68" i="39"/>
  <c r="F15" i="39" l="1"/>
  <c r="F10" i="39"/>
  <c r="F8" i="39" l="1"/>
  <c r="E72" i="39" l="1"/>
  <c r="D72" i="39"/>
  <c r="C72" i="39"/>
  <c r="B72" i="39"/>
  <c r="G11" i="39" l="1"/>
  <c r="F11" i="39"/>
  <c r="F17" i="39" l="1"/>
  <c r="G16" i="39"/>
  <c r="G15" i="39"/>
  <c r="G14" i="39"/>
  <c r="G13" i="39"/>
  <c r="G12" i="39"/>
  <c r="G10" i="39"/>
  <c r="G9" i="39"/>
  <c r="G8" i="39"/>
  <c r="F16" i="39"/>
  <c r="F14" i="39"/>
  <c r="F13" i="39"/>
  <c r="F12" i="39"/>
  <c r="F9" i="39"/>
  <c r="H72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 s="1"/>
  <c r="D71" i="15"/>
  <c r="F71" i="15" s="1"/>
  <c r="B71" i="15"/>
  <c r="F72" i="39" l="1"/>
  <c r="G72" i="39"/>
</calcChain>
</file>

<file path=xl/sharedStrings.xml><?xml version="1.0" encoding="utf-8"?>
<sst xmlns="http://schemas.openxmlformats.org/spreadsheetml/2006/main" count="1379" uniqueCount="221">
  <si>
    <t xml:space="preserve">
CCAP GROSS PAYMENT</t>
  </si>
  <si>
    <t xml:space="preserve">
TOTAL CCAP CHILDREN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</si>
  <si>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</si>
  <si>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</si>
  <si>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</si>
  <si>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</si>
  <si>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</si>
  <si>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</si>
  <si>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</si>
  <si>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</si>
  <si>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</si>
  <si>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</si>
  <si>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</si>
  <si>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</si>
  <si>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</si>
  <si>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</si>
  <si>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</si>
  <si>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</si>
  <si>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</si>
  <si>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</si>
  <si>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</si>
  <si>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</si>
  <si>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</si>
  <si>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</si>
  <si>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</si>
  <si>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</si>
  <si>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</si>
  <si>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</si>
  <si>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</si>
  <si>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</si>
  <si>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</si>
  <si>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</si>
  <si>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</si>
  <si>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</si>
  <si>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</si>
  <si>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</si>
  <si>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</si>
  <si>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</si>
  <si>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</si>
  <si>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</si>
  <si>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</si>
  <si>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</si>
  <si>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</si>
  <si>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</si>
  <si>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</si>
  <si>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</si>
  <si>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</si>
  <si>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</si>
  <si>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</si>
  <si>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</si>
  <si>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</si>
  <si>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</si>
  <si>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</si>
  <si>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</si>
  <si>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</si>
  <si>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</si>
  <si>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</si>
  <si>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</si>
  <si>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</si>
  <si>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</si>
  <si>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</si>
  <si>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</si>
  <si>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</si>
  <si>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</si>
  <si>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</si>
  <si>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</si>
  <si>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</si>
  <si>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</si>
  <si>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</si>
  <si>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</si>
  <si>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</si>
  <si>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</si>
  <si>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</si>
  <si>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</si>
  <si>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</si>
  <si>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</si>
  <si>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</si>
  <si>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</si>
  <si>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</si>
  <si>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</si>
  <si>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</si>
  <si>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</si>
  <si>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</si>
  <si>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</si>
  <si>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</si>
  <si>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</si>
  <si>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</si>
  <si>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</si>
  <si>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</si>
  <si>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</si>
  <si>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</si>
  <si>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</si>
  <si>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</si>
  <si>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</si>
  <si>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</si>
  <si>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</si>
  <si>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</si>
  <si>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</si>
  <si>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</si>
  <si>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</si>
  <si>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</si>
  <si>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</si>
  <si>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</si>
  <si>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</si>
  <si>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</si>
  <si>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</si>
  <si>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</si>
  <si>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</si>
  <si>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</si>
  <si>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</si>
  <si>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</si>
  <si>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</si>
  <si>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</si>
  <si>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</si>
  <si>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</si>
  <si>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</si>
  <si>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</si>
  <si>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</si>
  <si>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</si>
  <si>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</si>
  <si>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</si>
  <si>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</si>
  <si>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</si>
  <si>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</si>
  <si>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</si>
  <si>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</si>
  <si>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</si>
  <si>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</si>
  <si>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</si>
  <si>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</si>
  <si>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</si>
  <si>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</si>
  <si>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</si>
  <si>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</si>
  <si>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</si>
  <si>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</si>
  <si>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</si>
  <si>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</si>
  <si>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</si>
  <si>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</si>
  <si>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</si>
  <si>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</si>
  <si>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</si>
  <si>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</si>
  <si>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 xml:space="preserve">1. Parishes with no applications for the month reported are indicated with zero across all cells.  </t>
  </si>
  <si>
    <t xml:space="preserve">WEST BATON ROUGE  </t>
  </si>
  <si>
    <t>State General Funds</t>
  </si>
  <si>
    <t>AGE
1</t>
  </si>
  <si>
    <t>AGE
2</t>
  </si>
  <si>
    <t>AGE
3</t>
  </si>
  <si>
    <t>AGE
4</t>
  </si>
  <si>
    <t>AGE
5</t>
  </si>
  <si>
    <t>AGE
6</t>
  </si>
  <si>
    <t>AGE
7</t>
  </si>
  <si>
    <t>AGE
8</t>
  </si>
  <si>
    <t>AGE
9</t>
  </si>
  <si>
    <t>AGE
10</t>
  </si>
  <si>
    <t>AGE
11</t>
  </si>
  <si>
    <t>AGE
12</t>
  </si>
  <si>
    <t>JANUARY 2023</t>
  </si>
  <si>
    <t>FEBRUARY 2023</t>
  </si>
  <si>
    <t>MARCH 2023</t>
  </si>
  <si>
    <t>Child Care Assistance Program (CCAP) Statistics:  Applications
January 2023</t>
  </si>
  <si>
    <t>&lt;10</t>
  </si>
  <si>
    <t>&lt;265</t>
  </si>
  <si>
    <t>&lt;130</t>
  </si>
  <si>
    <t>&lt;67</t>
  </si>
  <si>
    <t>Child Care Assistance Program (CCAP) Statistics:  Applications
February 2023</t>
  </si>
  <si>
    <t>Child Care Assistance Program (CCAP) Statistics:  Applications
March 2023</t>
  </si>
  <si>
    <t>&lt;425</t>
  </si>
  <si>
    <t>&lt;262</t>
  </si>
  <si>
    <t>&lt;135</t>
  </si>
  <si>
    <t>&lt;56</t>
  </si>
  <si>
    <t>&lt;410</t>
  </si>
  <si>
    <t>&lt;264</t>
  </si>
  <si>
    <t>&lt;131</t>
  </si>
  <si>
    <t>APRIL 2023</t>
  </si>
  <si>
    <t>MAY 2023</t>
  </si>
  <si>
    <t>JUNE 2023</t>
  </si>
  <si>
    <t>JULY 2023</t>
  </si>
  <si>
    <t>Child Care Assistance Program (CCAP) Statistics:  Applications
April 2023</t>
  </si>
  <si>
    <t>&lt;263</t>
  </si>
  <si>
    <t>&lt;141</t>
  </si>
  <si>
    <t>&lt;51</t>
  </si>
  <si>
    <t>Child Care Assistance Program (CCAP) Statistics:  Applications
May 2023</t>
  </si>
  <si>
    <t>&lt;275</t>
  </si>
  <si>
    <t>&lt;143</t>
  </si>
  <si>
    <t>&lt;47</t>
  </si>
  <si>
    <t>Child Care Assistance Program (CCAP) Statistics:  Applications
June 2023</t>
  </si>
  <si>
    <t>&lt;280</t>
  </si>
  <si>
    <t>&lt;138</t>
  </si>
  <si>
    <t>&lt;53</t>
  </si>
  <si>
    <t>AUGUST 2023</t>
  </si>
  <si>
    <t>Child Care Assistance Program (CCAP) Statistics:  Applications
July 2023</t>
  </si>
  <si>
    <t>&lt;256</t>
  </si>
  <si>
    <t>&lt;127</t>
  </si>
  <si>
    <t>&lt;52</t>
  </si>
  <si>
    <t>Child Care Assistance Program (CCAP) Statistics:  Applications
August 2023</t>
  </si>
  <si>
    <t>&lt;123</t>
  </si>
  <si>
    <t>&lt;57</t>
  </si>
  <si>
    <t>Child Care Assistance Program (CCAP) Statistics:  Applications
September 2023</t>
  </si>
  <si>
    <t>SEPTEMBER 2023</t>
  </si>
  <si>
    <t>&lt;501</t>
  </si>
  <si>
    <t>&lt;246</t>
  </si>
  <si>
    <t>&lt;111</t>
  </si>
  <si>
    <t>OCTOBER 2023</t>
  </si>
  <si>
    <t>NOVEMBER 2023</t>
  </si>
  <si>
    <t>DECEMBER 2023</t>
  </si>
  <si>
    <t>Child Care Assistance Program (CCAP) Statistics:  Applications
October 2023</t>
  </si>
  <si>
    <t>&lt;494</t>
  </si>
  <si>
    <t>&lt;252</t>
  </si>
  <si>
    <t>&lt;120</t>
  </si>
  <si>
    <t>&lt;63</t>
  </si>
  <si>
    <t>&lt;129</t>
  </si>
  <si>
    <t>&lt;245</t>
  </si>
  <si>
    <t>&lt;398</t>
  </si>
  <si>
    <t>Child Care Assistance Program (CCAP) Statistics:  Applications
November 2023</t>
  </si>
  <si>
    <t>Child Care Assistance Program (CCAP) Statistics:  Applications
December 2023</t>
  </si>
  <si>
    <t>&lt;254</t>
  </si>
  <si>
    <t>&lt;137</t>
  </si>
  <si>
    <t>&lt;64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</si>
</sst>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000"/>
    <numFmt numFmtId="165" formatCode="&quot;$&quot;#,##0.00"/>
    <numFmt numFmtId="166" formatCode="##,##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16" fillId="0" borderId="0" xfId="0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9" fontId="0" fillId="0" borderId="21" xfId="48" applyFont="1" applyBorder="1"/>
    <xf numFmtId="0" fontId="16" fillId="33" borderId="20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4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0" fontId="0" fillId="0" borderId="0" xfId="0"/>
    <xf numFmtId="0" fontId="34" fillId="0" borderId="10" xfId="0" applyFont="1" applyBorder="1" applyAlignment="1">
      <alignment horizontal="center"/>
    </xf>
    <xf numFmtId="9" fontId="0" fillId="0" borderId="10" xfId="48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0" fontId="0" fillId="0" borderId="0" xfId="0" applyFont="1" applyFill="1"/>
    <xf numFmtId="166" fontId="34" fillId="0" borderId="10" xfId="0" applyNumberFormat="1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57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9" fontId="16" fillId="35" borderId="37" xfId="48" applyFont="1" applyFill="1" applyBorder="1" applyAlignment="1">
      <alignment horizontal="center"/>
    </xf>
    <xf numFmtId="9" fontId="16" fillId="35" borderId="37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14" xfId="48" applyNumberFormat="1" applyFont="1" applyBorder="1" applyAlignment="1">
      <alignment horizontal="center"/>
    </xf>
    <xf numFmtId="9" fontId="0" fillId="0" borderId="21" xfId="48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6" fontId="34" fillId="0" borderId="20" xfId="0" applyNumberFormat="1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166" fontId="35" fillId="0" borderId="38" xfId="0" applyNumberFormat="1" applyFont="1" applyBorder="1" applyAlignment="1">
      <alignment horizontal="center" wrapText="1"/>
    </xf>
    <xf numFmtId="166" fontId="35" fillId="0" borderId="12" xfId="0" applyNumberFormat="1" applyFont="1" applyBorder="1" applyAlignment="1">
      <alignment horizontal="center" wrapText="1"/>
    </xf>
    <xf numFmtId="166" fontId="35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6" fontId="34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26" xfId="0" applyBorder="1"/>
    <xf numFmtId="0" fontId="0" fillId="0" borderId="26" xfId="0" applyFill="1" applyBorder="1"/>
    <xf numFmtId="0" fontId="0" fillId="0" borderId="35" xfId="0" applyBorder="1"/>
    <xf numFmtId="0" fontId="16" fillId="35" borderId="37" xfId="0" applyFont="1" applyFill="1" applyBorder="1" applyAlignment="1">
      <alignment horizontal="left"/>
    </xf>
    <xf numFmtId="0" fontId="34" fillId="37" borderId="10" xfId="0" applyFont="1" applyFill="1" applyBorder="1" applyAlignment="1">
      <alignment horizontal="center"/>
    </xf>
    <xf numFmtId="165" fontId="28" fillId="35" borderId="37" xfId="42" applyNumberFormat="1" applyFont="1" applyFill="1" applyBorder="1" applyAlignment="1">
      <alignment horizontal="center"/>
    </xf>
    <xf numFmtId="0" fontId="28" fillId="35" borderId="37" xfId="42" applyNumberFormat="1" applyFont="1" applyFill="1" applyBorder="1" applyAlignment="1">
      <alignment horizontal="center"/>
    </xf>
    <xf numFmtId="0" fontId="34" fillId="0" borderId="10" xfId="63" applyFont="1" applyBorder="1" applyAlignment="1">
      <alignment horizontal="center"/>
    </xf>
    <xf numFmtId="165" fontId="34" fillId="37" borderId="12" xfId="0" applyNumberFormat="1" applyFont="1" applyFill="1" applyBorder="1" applyAlignment="1">
      <alignment horizontal="center"/>
    </xf>
    <xf numFmtId="0" fontId="16" fillId="35" borderId="32" xfId="0" applyFont="1" applyFill="1" applyBorder="1" applyAlignment="1">
      <alignment horizontal="center"/>
    </xf>
    <xf numFmtId="0" fontId="34" fillId="0" borderId="10" xfId="63" applyFont="1" applyFill="1" applyBorder="1" applyAlignment="1">
      <alignment horizontal="center"/>
    </xf>
    <xf numFmtId="0" fontId="34" fillId="0" borderId="11" xfId="57" applyFont="1" applyFill="1" applyBorder="1" applyAlignment="1">
      <alignment horizontal="center"/>
    </xf>
    <xf numFmtId="0" fontId="34" fillId="0" borderId="11" xfId="63" applyFont="1" applyFill="1" applyBorder="1" applyAlignment="1">
      <alignment horizontal="center"/>
    </xf>
    <xf numFmtId="0" fontId="40" fillId="0" borderId="37" xfId="0" applyFont="1" applyBorder="1"/>
    <xf numFmtId="0" fontId="41" fillId="33" borderId="44" xfId="42" applyFont="1" applyFill="1" applyBorder="1" applyAlignment="1">
      <alignment horizontal="center" wrapText="1"/>
    </xf>
    <xf numFmtId="0" fontId="41" fillId="33" borderId="45" xfId="42" applyFont="1" applyFill="1" applyBorder="1" applyAlignment="1">
      <alignment horizontal="center" wrapText="1"/>
    </xf>
    <xf numFmtId="0" fontId="41" fillId="33" borderId="44" xfId="42" applyFont="1" applyFill="1" applyBorder="1" applyAlignment="1">
      <alignment horizontal="center" vertical="center" wrapText="1"/>
    </xf>
    <xf numFmtId="0" fontId="41" fillId="33" borderId="43" xfId="42" applyFont="1" applyFill="1" applyBorder="1" applyAlignment="1">
      <alignment horizontal="center" vertical="center" wrapText="1"/>
    </xf>
    <xf numFmtId="0" fontId="41" fillId="36" borderId="29" xfId="42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0" fillId="38" borderId="37" xfId="0" applyFont="1" applyFill="1" applyBorder="1"/>
    <xf numFmtId="8" fontId="36" fillId="38" borderId="41" xfId="0" applyNumberFormat="1" applyFont="1" applyFill="1" applyBorder="1" applyAlignment="1">
      <alignment horizontal="center"/>
    </xf>
    <xf numFmtId="0" fontId="18" fillId="38" borderId="17" xfId="0" applyFont="1" applyFill="1" applyBorder="1" applyAlignment="1">
      <alignment horizontal="center"/>
    </xf>
    <xf numFmtId="0" fontId="34" fillId="38" borderId="17" xfId="0" applyFont="1" applyFill="1" applyBorder="1" applyAlignment="1">
      <alignment horizontal="center"/>
    </xf>
    <xf numFmtId="0" fontId="34" fillId="38" borderId="17" xfId="57" applyFont="1" applyFill="1" applyBorder="1" applyAlignment="1">
      <alignment horizontal="center"/>
    </xf>
    <xf numFmtId="0" fontId="34" fillId="38" borderId="34" xfId="57" applyFont="1" applyFill="1" applyBorder="1" applyAlignment="1">
      <alignment horizontal="center"/>
    </xf>
    <xf numFmtId="0" fontId="40" fillId="0" borderId="42" xfId="0" applyFont="1" applyBorder="1"/>
    <xf numFmtId="0" fontId="40" fillId="38" borderId="42" xfId="0" applyFont="1" applyFill="1" applyBorder="1"/>
    <xf numFmtId="165" fontId="43" fillId="0" borderId="10" xfId="0" applyNumberFormat="1" applyFont="1" applyBorder="1" applyAlignment="1">
      <alignment horizontal="right"/>
    </xf>
    <xf numFmtId="8" fontId="36" fillId="38" borderId="17" xfId="0" applyNumberFormat="1" applyFont="1" applyFill="1" applyBorder="1" applyAlignment="1">
      <alignment horizontal="center"/>
    </xf>
    <xf numFmtId="49" fontId="42" fillId="34" borderId="42" xfId="0" applyNumberFormat="1" applyFont="1" applyFill="1" applyBorder="1" applyAlignment="1">
      <alignment horizontal="center"/>
    </xf>
    <xf numFmtId="49" fontId="42" fillId="34" borderId="18" xfId="0" applyNumberFormat="1" applyFont="1" applyFill="1" applyBorder="1" applyAlignment="1">
      <alignment horizontal="center"/>
    </xf>
    <xf numFmtId="49" fontId="42" fillId="34" borderId="46" xfId="0" applyNumberFormat="1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left"/>
    </xf>
    <xf numFmtId="0" fontId="29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3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customBuiltin="1"/>
    <cellStyle name="Followed Hyperlink 2" xfId="47"/>
    <cellStyle name="Followed Hyperlink 2 2" xfId="62"/>
    <cellStyle name="Followed Hyperlink 3" xfId="59"/>
    <cellStyle name="Followed Hyperlink 3 2" xfId="65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2 2" xfId="61"/>
    <cellStyle name="Hyperlink 3" xfId="58"/>
    <cellStyle name="Hyperlink 3 2" xfId="6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3 3" xfId="60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rmal 9 2" xfId="63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itle 2" xfId="66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DF0C8"/>
      <color rgb="FFB2D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72279</xdr:rowOff>
    </xdr:from>
    <xdr:to>
      <xdr:col>0</xdr:col>
      <xdr:colOff>2209800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72279"/>
          <a:ext cx="2164976" cy="11373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73275" cy="965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44065" cy="9677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76200</xdr:rowOff>
    </xdr:from>
    <xdr:to>
      <xdr:col>1</xdr:col>
      <xdr:colOff>752474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6200"/>
          <a:ext cx="20097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AH81"/>
  <sheetViews>
    <sheetView zoomScaleNormal="100" workbookViewId="0">
      <pane ySplit="8" topLeftCell="A71" activePane="bottomLeft" state="frozen"/>
      <selection activeCell="L33" sqref="L33"/>
      <selection pane="bottomLeft" activeCell="R82" sqref="R82"/>
    </sheetView>
  </sheetViews>
  <sheetFormatPr defaultColWidth="9.140625" defaultRowHeight="15" x14ac:dyDescent="0.25"/>
  <cols>
    <col min="1" max="1" width="33.5703125" style="4" customWidth="1"/>
    <col min="2" max="2" width="15.140625" style="5" bestFit="1" customWidth="1"/>
    <col min="3" max="3" width="11.7109375" style="5" bestFit="1" customWidth="1"/>
    <col min="4" max="4" width="7.28515625" style="5" customWidth="1"/>
    <col min="5" max="5" width="7.5703125" style="5" customWidth="1"/>
    <col min="6" max="6" width="7.42578125" style="5" customWidth="1"/>
    <col min="7" max="7" width="6.85546875" style="5" customWidth="1"/>
    <col min="8" max="8" width="7.140625" style="5" customWidth="1"/>
    <col min="9" max="9" width="7.28515625" style="5" customWidth="1"/>
    <col min="10" max="10" width="6" style="5" customWidth="1"/>
    <col min="11" max="11" width="5.85546875" style="5" customWidth="1"/>
    <col min="12" max="12" width="6.42578125" style="5" customWidth="1"/>
    <col min="13" max="13" width="6.7109375" style="5" customWidth="1"/>
    <col min="14" max="14" width="6.85546875" style="5" customWidth="1"/>
    <col min="15" max="15" width="6.140625" style="5" customWidth="1"/>
    <col min="16" max="16" width="7.140625" style="5" customWidth="1"/>
    <col min="17" max="17" width="8.42578125" style="5" bestFit="1" customWidth="1"/>
    <col min="18" max="18" width="29" style="4" bestFit="1" customWidth="1"/>
    <col min="19" max="19" width="14.5703125" style="4" bestFit="1" customWidth="1"/>
    <col min="20" max="20" width="10.85546875" style="4" bestFit="1" customWidth="1"/>
    <col min="21" max="21" width="12" style="4" bestFit="1" customWidth="1"/>
    <col min="22" max="27" width="9.85546875" style="4" bestFit="1" customWidth="1"/>
    <col min="28" max="16384" width="9.140625" style="4"/>
  </cols>
  <sheetData>
    <row r="1" spans="1:34" s="3" customFormat="1" x14ac:dyDescent="0.25">
      <c r="B1" s="105" t="s">
        <v>85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6"/>
      <c r="U1" s="6"/>
      <c r="V1" s="6"/>
      <c r="W1" s="6"/>
      <c r="X1" s="6"/>
    </row>
    <row r="2" spans="1:34" s="3" customFormat="1" x14ac:dyDescent="0.25">
      <c r="B2" s="106" t="s">
        <v>86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6"/>
      <c r="T2" s="6"/>
      <c r="U2" s="6"/>
      <c r="V2" s="6"/>
      <c r="W2" s="6"/>
      <c r="X2" s="6"/>
    </row>
    <row r="3" spans="1:34" s="3" customFormat="1" x14ac:dyDescent="0.25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6"/>
      <c r="T3" s="6"/>
      <c r="U3" s="6"/>
      <c r="V3" s="6"/>
      <c r="W3" s="6"/>
      <c r="X3" s="6"/>
    </row>
    <row r="4" spans="1:34" s="3" customFormat="1" x14ac:dyDescent="0.25">
      <c r="B4" s="106" t="s">
        <v>87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6"/>
      <c r="T4" s="6"/>
      <c r="U4" s="6"/>
      <c r="V4" s="6"/>
      <c r="W4" s="6"/>
      <c r="X4" s="6"/>
    </row>
    <row r="5" spans="1:34" s="3" customFormat="1" x14ac:dyDescent="0.25">
      <c r="B5" s="106" t="s">
        <v>83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6"/>
      <c r="S5" s="6"/>
      <c r="T5" s="6"/>
      <c r="U5" s="6"/>
      <c r="V5" s="6"/>
      <c r="W5" s="6"/>
      <c r="X5" s="6"/>
    </row>
    <row r="6" spans="1:34" s="3" customFormat="1" x14ac:dyDescent="0.25">
      <c r="B6" s="106" t="s">
        <v>84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6"/>
      <c r="S6" s="6"/>
      <c r="T6" s="6"/>
      <c r="U6" s="6"/>
      <c r="V6" s="6"/>
      <c r="W6" s="6"/>
      <c r="X6" s="6"/>
    </row>
    <row r="7" spans="1:34" ht="15.75" thickBot="1" x14ac:dyDescent="0.3"/>
    <row r="8" spans="1:34" ht="16.5" thickBot="1" x14ac:dyDescent="0.3">
      <c r="A8" s="107" t="s">
        <v>88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34" ht="15.75" thickBot="1" x14ac:dyDescent="0.3"/>
    <row r="10" spans="1:34" ht="16.5" thickBot="1" x14ac:dyDescent="0.3">
      <c r="A10" s="99" t="s">
        <v>159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1:34" ht="63.75" thickBot="1" x14ac:dyDescent="0.3">
      <c r="B11" s="86" t="s">
        <v>0</v>
      </c>
      <c r="C11" s="85" t="s">
        <v>1</v>
      </c>
      <c r="D11" s="83" t="s">
        <v>79</v>
      </c>
      <c r="E11" s="85" t="s">
        <v>147</v>
      </c>
      <c r="F11" s="85" t="s">
        <v>148</v>
      </c>
      <c r="G11" s="85" t="s">
        <v>149</v>
      </c>
      <c r="H11" s="85" t="s">
        <v>150</v>
      </c>
      <c r="I11" s="85" t="s">
        <v>151</v>
      </c>
      <c r="J11" s="85" t="s">
        <v>152</v>
      </c>
      <c r="K11" s="85" t="s">
        <v>153</v>
      </c>
      <c r="L11" s="85" t="s">
        <v>154</v>
      </c>
      <c r="M11" s="85" t="s">
        <v>155</v>
      </c>
      <c r="N11" s="85" t="s">
        <v>156</v>
      </c>
      <c r="O11" s="85" t="s">
        <v>157</v>
      </c>
      <c r="P11" s="85" t="s">
        <v>158</v>
      </c>
      <c r="Q11" s="84" t="s">
        <v>2</v>
      </c>
      <c r="R11" s="87" t="s">
        <v>89</v>
      </c>
    </row>
    <row r="12" spans="1:34" ht="15" customHeight="1" thickBot="1" x14ac:dyDescent="0.3">
      <c r="A12" s="82" t="s">
        <v>80</v>
      </c>
      <c r="B12" s="77">
        <v>20777762.620000001</v>
      </c>
      <c r="C12" s="46">
        <f>SUM(D12:Q12)</f>
        <v>20479</v>
      </c>
      <c r="D12" s="46">
        <v>1195</v>
      </c>
      <c r="E12" s="46">
        <v>3261</v>
      </c>
      <c r="F12" s="46">
        <v>3967</v>
      </c>
      <c r="G12" s="45">
        <v>3916</v>
      </c>
      <c r="H12" s="38">
        <v>2699</v>
      </c>
      <c r="I12" s="38">
        <v>1424</v>
      </c>
      <c r="J12" s="38">
        <v>1055</v>
      </c>
      <c r="K12" s="38">
        <v>851</v>
      </c>
      <c r="L12" s="38">
        <v>689</v>
      </c>
      <c r="M12" s="38">
        <v>575</v>
      </c>
      <c r="N12" s="38">
        <v>415</v>
      </c>
      <c r="O12" s="47">
        <v>255</v>
      </c>
      <c r="P12" s="48">
        <v>120</v>
      </c>
      <c r="Q12" s="80">
        <v>57</v>
      </c>
      <c r="R12" s="102">
        <v>1060</v>
      </c>
    </row>
    <row r="13" spans="1:34" ht="15" customHeight="1" thickBot="1" x14ac:dyDescent="0.3">
      <c r="A13" s="82" t="s">
        <v>90</v>
      </c>
      <c r="B13" s="77">
        <v>835313.66</v>
      </c>
      <c r="C13" s="73">
        <v>946</v>
      </c>
      <c r="D13" s="73">
        <v>158</v>
      </c>
      <c r="E13" s="73">
        <v>230</v>
      </c>
      <c r="F13" s="73">
        <v>168</v>
      </c>
      <c r="G13" s="38">
        <v>150</v>
      </c>
      <c r="H13" s="38">
        <v>97</v>
      </c>
      <c r="I13" s="38">
        <v>31</v>
      </c>
      <c r="J13" s="38">
        <v>31</v>
      </c>
      <c r="K13" s="38">
        <v>24</v>
      </c>
      <c r="L13" s="38">
        <v>12</v>
      </c>
      <c r="M13" s="38">
        <v>18</v>
      </c>
      <c r="N13" s="76">
        <v>12</v>
      </c>
      <c r="O13" s="79" t="s">
        <v>163</v>
      </c>
      <c r="P13" s="79" t="s">
        <v>163</v>
      </c>
      <c r="Q13" s="81" t="s">
        <v>163</v>
      </c>
      <c r="R13" s="103"/>
      <c r="AH13" s="7"/>
    </row>
    <row r="14" spans="1:34" ht="15.75" customHeight="1" thickBot="1" x14ac:dyDescent="0.3">
      <c r="A14" s="89" t="s">
        <v>146</v>
      </c>
      <c r="B14" s="90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3">
        <v>0</v>
      </c>
      <c r="Q14" s="94">
        <v>0</v>
      </c>
      <c r="R14" s="103"/>
    </row>
    <row r="15" spans="1:34" ht="15.75" thickBot="1" x14ac:dyDescent="0.3">
      <c r="A15" s="78" t="s">
        <v>93</v>
      </c>
      <c r="B15" s="74">
        <f>SUM(B12:B14)</f>
        <v>21613076.280000001</v>
      </c>
      <c r="C15" s="75">
        <f>SUM(C12:C14)</f>
        <v>21425</v>
      </c>
      <c r="D15" s="75">
        <f t="shared" ref="D15:N15" si="0">SUM(D12:D14)</f>
        <v>1353</v>
      </c>
      <c r="E15" s="75">
        <f t="shared" si="0"/>
        <v>3491</v>
      </c>
      <c r="F15" s="75">
        <f t="shared" si="0"/>
        <v>4135</v>
      </c>
      <c r="G15" s="75">
        <f t="shared" si="0"/>
        <v>4066</v>
      </c>
      <c r="H15" s="75">
        <f t="shared" si="0"/>
        <v>2796</v>
      </c>
      <c r="I15" s="75">
        <f t="shared" si="0"/>
        <v>1455</v>
      </c>
      <c r="J15" s="75">
        <f t="shared" si="0"/>
        <v>1086</v>
      </c>
      <c r="K15" s="75">
        <f t="shared" si="0"/>
        <v>875</v>
      </c>
      <c r="L15" s="75">
        <f t="shared" si="0"/>
        <v>701</v>
      </c>
      <c r="M15" s="75">
        <f t="shared" si="0"/>
        <v>593</v>
      </c>
      <c r="N15" s="75">
        <f t="shared" si="0"/>
        <v>427</v>
      </c>
      <c r="O15" s="75" t="s">
        <v>164</v>
      </c>
      <c r="P15" s="75" t="s">
        <v>165</v>
      </c>
      <c r="Q15" s="75" t="s">
        <v>166</v>
      </c>
      <c r="R15" s="104"/>
    </row>
    <row r="16" spans="1:34" ht="16.5" thickBot="1" x14ac:dyDescent="0.3">
      <c r="A16" s="99" t="s">
        <v>160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1"/>
    </row>
    <row r="17" spans="1:21" ht="63.75" thickBot="1" x14ac:dyDescent="0.3">
      <c r="B17" s="86" t="s">
        <v>0</v>
      </c>
      <c r="C17" s="85" t="s">
        <v>1</v>
      </c>
      <c r="D17" s="83" t="s">
        <v>79</v>
      </c>
      <c r="E17" s="85" t="s">
        <v>147</v>
      </c>
      <c r="F17" s="85" t="s">
        <v>148</v>
      </c>
      <c r="G17" s="85" t="s">
        <v>149</v>
      </c>
      <c r="H17" s="85" t="s">
        <v>150</v>
      </c>
      <c r="I17" s="85" t="s">
        <v>151</v>
      </c>
      <c r="J17" s="85" t="s">
        <v>152</v>
      </c>
      <c r="K17" s="85" t="s">
        <v>153</v>
      </c>
      <c r="L17" s="85" t="s">
        <v>154</v>
      </c>
      <c r="M17" s="85" t="s">
        <v>155</v>
      </c>
      <c r="N17" s="85" t="s">
        <v>156</v>
      </c>
      <c r="O17" s="85" t="s">
        <v>157</v>
      </c>
      <c r="P17" s="85" t="s">
        <v>158</v>
      </c>
      <c r="Q17" s="84" t="s">
        <v>2</v>
      </c>
      <c r="R17" s="87" t="s">
        <v>89</v>
      </c>
      <c r="U17" s="7"/>
    </row>
    <row r="18" spans="1:21" ht="15.75" customHeight="1" thickBot="1" x14ac:dyDescent="0.3">
      <c r="A18" s="82" t="s">
        <v>80</v>
      </c>
      <c r="B18" s="77">
        <v>13562019.98</v>
      </c>
      <c r="C18" s="46">
        <v>20198</v>
      </c>
      <c r="D18" s="46">
        <v>1136</v>
      </c>
      <c r="E18" s="46">
        <v>3175</v>
      </c>
      <c r="F18" s="46">
        <v>3921</v>
      </c>
      <c r="G18" s="45">
        <v>3895</v>
      </c>
      <c r="H18" s="38">
        <v>2743</v>
      </c>
      <c r="I18" s="38">
        <v>1407</v>
      </c>
      <c r="J18" s="38">
        <v>1021</v>
      </c>
      <c r="K18" s="38">
        <v>848</v>
      </c>
      <c r="L18" s="38">
        <v>668</v>
      </c>
      <c r="M18" s="38">
        <v>546</v>
      </c>
      <c r="N18" s="38">
        <v>415</v>
      </c>
      <c r="O18" s="47">
        <v>252</v>
      </c>
      <c r="P18" s="48">
        <v>125</v>
      </c>
      <c r="Q18" s="80">
        <v>46</v>
      </c>
      <c r="R18" s="102">
        <v>1065</v>
      </c>
    </row>
    <row r="19" spans="1:21" ht="15.75" customHeight="1" thickBot="1" x14ac:dyDescent="0.3">
      <c r="A19" s="82" t="s">
        <v>90</v>
      </c>
      <c r="B19" s="77">
        <v>720152.84</v>
      </c>
      <c r="C19" s="73">
        <v>969</v>
      </c>
      <c r="D19" s="73">
        <v>155</v>
      </c>
      <c r="E19" s="73">
        <v>237</v>
      </c>
      <c r="F19" s="73">
        <v>187</v>
      </c>
      <c r="G19" s="38">
        <v>152</v>
      </c>
      <c r="H19" s="38">
        <v>111</v>
      </c>
      <c r="I19" s="38">
        <v>30</v>
      </c>
      <c r="J19" s="38">
        <v>30</v>
      </c>
      <c r="K19" s="38">
        <v>22</v>
      </c>
      <c r="L19" s="38">
        <v>10</v>
      </c>
      <c r="M19" s="38">
        <v>16</v>
      </c>
      <c r="N19" s="79" t="s">
        <v>163</v>
      </c>
      <c r="O19" s="79" t="s">
        <v>163</v>
      </c>
      <c r="P19" s="79" t="s">
        <v>163</v>
      </c>
      <c r="Q19" s="79" t="s">
        <v>163</v>
      </c>
      <c r="R19" s="103"/>
    </row>
    <row r="20" spans="1:21" ht="15.75" customHeight="1" thickBot="1" x14ac:dyDescent="0.3">
      <c r="A20" s="89" t="s">
        <v>146</v>
      </c>
      <c r="B20" s="90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3">
        <v>0</v>
      </c>
      <c r="Q20" s="94">
        <v>0</v>
      </c>
      <c r="R20" s="103"/>
    </row>
    <row r="21" spans="1:21" ht="15.75" customHeight="1" thickBot="1" x14ac:dyDescent="0.3">
      <c r="A21" s="78" t="s">
        <v>93</v>
      </c>
      <c r="B21" s="74">
        <f>SUM(B18:B19)</f>
        <v>14282172.82</v>
      </c>
      <c r="C21" s="75">
        <f>SUM(C18:C19)</f>
        <v>21167</v>
      </c>
      <c r="D21" s="75">
        <f t="shared" ref="D21:M21" si="1">SUM(D18:D19)</f>
        <v>1291</v>
      </c>
      <c r="E21" s="75">
        <f t="shared" si="1"/>
        <v>3412</v>
      </c>
      <c r="F21" s="75">
        <f t="shared" si="1"/>
        <v>4108</v>
      </c>
      <c r="G21" s="75">
        <f t="shared" si="1"/>
        <v>4047</v>
      </c>
      <c r="H21" s="75">
        <f t="shared" si="1"/>
        <v>2854</v>
      </c>
      <c r="I21" s="75">
        <f t="shared" si="1"/>
        <v>1437</v>
      </c>
      <c r="J21" s="75">
        <f t="shared" si="1"/>
        <v>1051</v>
      </c>
      <c r="K21" s="75">
        <f t="shared" si="1"/>
        <v>870</v>
      </c>
      <c r="L21" s="75">
        <f t="shared" si="1"/>
        <v>678</v>
      </c>
      <c r="M21" s="75">
        <f t="shared" si="1"/>
        <v>562</v>
      </c>
      <c r="N21" s="75" t="s">
        <v>169</v>
      </c>
      <c r="O21" s="75" t="s">
        <v>170</v>
      </c>
      <c r="P21" s="75" t="s">
        <v>171</v>
      </c>
      <c r="Q21" s="75" t="s">
        <v>172</v>
      </c>
      <c r="R21" s="104"/>
    </row>
    <row r="22" spans="1:21" ht="15.75" customHeight="1" thickBot="1" x14ac:dyDescent="0.3">
      <c r="A22" s="99" t="s">
        <v>161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1"/>
    </row>
    <row r="23" spans="1:21" ht="63" customHeight="1" thickBot="1" x14ac:dyDescent="0.3">
      <c r="B23" s="86" t="s">
        <v>0</v>
      </c>
      <c r="C23" s="85" t="s">
        <v>1</v>
      </c>
      <c r="D23" s="83" t="s">
        <v>79</v>
      </c>
      <c r="E23" s="85" t="s">
        <v>147</v>
      </c>
      <c r="F23" s="85" t="s">
        <v>148</v>
      </c>
      <c r="G23" s="85" t="s">
        <v>149</v>
      </c>
      <c r="H23" s="85" t="s">
        <v>150</v>
      </c>
      <c r="I23" s="85" t="s">
        <v>151</v>
      </c>
      <c r="J23" s="85" t="s">
        <v>152</v>
      </c>
      <c r="K23" s="85" t="s">
        <v>153</v>
      </c>
      <c r="L23" s="85" t="s">
        <v>154</v>
      </c>
      <c r="M23" s="85" t="s">
        <v>155</v>
      </c>
      <c r="N23" s="85" t="s">
        <v>156</v>
      </c>
      <c r="O23" s="85" t="s">
        <v>157</v>
      </c>
      <c r="P23" s="85" t="s">
        <v>158</v>
      </c>
      <c r="Q23" s="84" t="s">
        <v>2</v>
      </c>
      <c r="R23" s="87" t="s">
        <v>89</v>
      </c>
    </row>
    <row r="24" spans="1:21" ht="15.75" customHeight="1" thickBot="1" x14ac:dyDescent="0.3">
      <c r="A24" s="82" t="s">
        <v>80</v>
      </c>
      <c r="B24" s="77">
        <v>13631640.390000001</v>
      </c>
      <c r="C24" s="46">
        <v>19682</v>
      </c>
      <c r="D24" s="46">
        <v>1082</v>
      </c>
      <c r="E24" s="46">
        <v>3018</v>
      </c>
      <c r="F24" s="46">
        <v>3875</v>
      </c>
      <c r="G24" s="45">
        <v>3802</v>
      </c>
      <c r="H24" s="38">
        <v>2714</v>
      </c>
      <c r="I24" s="38">
        <v>1386</v>
      </c>
      <c r="J24" s="38">
        <v>994</v>
      </c>
      <c r="K24" s="38">
        <v>812</v>
      </c>
      <c r="L24" s="38">
        <v>651</v>
      </c>
      <c r="M24" s="38">
        <v>527</v>
      </c>
      <c r="N24" s="38">
        <v>400</v>
      </c>
      <c r="O24" s="47">
        <v>254</v>
      </c>
      <c r="P24" s="48">
        <v>121</v>
      </c>
      <c r="Q24" s="80">
        <v>46</v>
      </c>
      <c r="R24" s="102">
        <v>1052</v>
      </c>
    </row>
    <row r="25" spans="1:21" ht="15.75" customHeight="1" thickBot="1" x14ac:dyDescent="0.3">
      <c r="A25" s="82" t="s">
        <v>90</v>
      </c>
      <c r="B25" s="77">
        <v>733351.42</v>
      </c>
      <c r="C25" s="73">
        <v>986</v>
      </c>
      <c r="D25" s="73">
        <v>167</v>
      </c>
      <c r="E25" s="73">
        <v>227</v>
      </c>
      <c r="F25" s="73">
        <v>196</v>
      </c>
      <c r="G25" s="38">
        <v>153</v>
      </c>
      <c r="H25" s="38">
        <v>114</v>
      </c>
      <c r="I25" s="38">
        <v>31</v>
      </c>
      <c r="J25" s="38">
        <v>27</v>
      </c>
      <c r="K25" s="38">
        <v>21</v>
      </c>
      <c r="L25" s="38">
        <v>14</v>
      </c>
      <c r="M25" s="38">
        <v>16</v>
      </c>
      <c r="N25" s="79" t="s">
        <v>163</v>
      </c>
      <c r="O25" s="79" t="s">
        <v>163</v>
      </c>
      <c r="P25" s="79" t="s">
        <v>163</v>
      </c>
      <c r="Q25" s="79" t="s">
        <v>163</v>
      </c>
      <c r="R25" s="103"/>
    </row>
    <row r="26" spans="1:21" ht="15.75" customHeight="1" thickBot="1" x14ac:dyDescent="0.3">
      <c r="A26" s="89" t="s">
        <v>146</v>
      </c>
      <c r="B26" s="90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3">
        <v>0</v>
      </c>
      <c r="Q26" s="94">
        <v>0</v>
      </c>
      <c r="R26" s="103"/>
    </row>
    <row r="27" spans="1:21" ht="15.75" customHeight="1" thickBot="1" x14ac:dyDescent="0.3">
      <c r="A27" s="78" t="s">
        <v>93</v>
      </c>
      <c r="B27" s="74">
        <f>SUM(B24:B25)</f>
        <v>14364991.810000001</v>
      </c>
      <c r="C27" s="75">
        <f>SUM(C24:C25)</f>
        <v>20668</v>
      </c>
      <c r="D27" s="75">
        <f t="shared" ref="D27:M27" si="2">SUM(D24:D25)</f>
        <v>1249</v>
      </c>
      <c r="E27" s="75">
        <f t="shared" si="2"/>
        <v>3245</v>
      </c>
      <c r="F27" s="75">
        <f t="shared" si="2"/>
        <v>4071</v>
      </c>
      <c r="G27" s="75">
        <f t="shared" si="2"/>
        <v>3955</v>
      </c>
      <c r="H27" s="75">
        <f t="shared" si="2"/>
        <v>2828</v>
      </c>
      <c r="I27" s="75">
        <f t="shared" si="2"/>
        <v>1417</v>
      </c>
      <c r="J27" s="75">
        <f t="shared" si="2"/>
        <v>1021</v>
      </c>
      <c r="K27" s="75">
        <f t="shared" si="2"/>
        <v>833</v>
      </c>
      <c r="L27" s="75">
        <f t="shared" si="2"/>
        <v>665</v>
      </c>
      <c r="M27" s="75">
        <f t="shared" si="2"/>
        <v>543</v>
      </c>
      <c r="N27" s="75" t="s">
        <v>173</v>
      </c>
      <c r="O27" s="75" t="s">
        <v>174</v>
      </c>
      <c r="P27" s="75" t="s">
        <v>175</v>
      </c>
      <c r="Q27" s="75" t="s">
        <v>172</v>
      </c>
      <c r="R27" s="104"/>
    </row>
    <row r="28" spans="1:21" s="88" customFormat="1" ht="15.75" customHeight="1" thickBot="1" x14ac:dyDescent="0.3">
      <c r="A28" s="99" t="s">
        <v>176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1:21" s="88" customFormat="1" ht="63" customHeight="1" thickBot="1" x14ac:dyDescent="0.3">
      <c r="A29" s="4"/>
      <c r="B29" s="86" t="s">
        <v>0</v>
      </c>
      <c r="C29" s="85" t="s">
        <v>1</v>
      </c>
      <c r="D29" s="83" t="s">
        <v>79</v>
      </c>
      <c r="E29" s="85" t="s">
        <v>147</v>
      </c>
      <c r="F29" s="85" t="s">
        <v>148</v>
      </c>
      <c r="G29" s="85" t="s">
        <v>149</v>
      </c>
      <c r="H29" s="85" t="s">
        <v>150</v>
      </c>
      <c r="I29" s="85" t="s">
        <v>151</v>
      </c>
      <c r="J29" s="85" t="s">
        <v>152</v>
      </c>
      <c r="K29" s="85" t="s">
        <v>153</v>
      </c>
      <c r="L29" s="85" t="s">
        <v>154</v>
      </c>
      <c r="M29" s="85" t="s">
        <v>155</v>
      </c>
      <c r="N29" s="85" t="s">
        <v>156</v>
      </c>
      <c r="O29" s="85" t="s">
        <v>157</v>
      </c>
      <c r="P29" s="85" t="s">
        <v>158</v>
      </c>
      <c r="Q29" s="84" t="s">
        <v>2</v>
      </c>
      <c r="R29" s="87" t="s">
        <v>89</v>
      </c>
    </row>
    <row r="30" spans="1:21" s="88" customFormat="1" ht="15.75" customHeight="1" thickBot="1" x14ac:dyDescent="0.3">
      <c r="A30" s="82" t="s">
        <v>80</v>
      </c>
      <c r="B30" s="77">
        <v>13052692.91</v>
      </c>
      <c r="C30" s="46">
        <v>19168</v>
      </c>
      <c r="D30" s="46">
        <v>1021</v>
      </c>
      <c r="E30" s="46">
        <v>2848</v>
      </c>
      <c r="F30" s="46">
        <v>3717</v>
      </c>
      <c r="G30" s="45">
        <v>3769</v>
      </c>
      <c r="H30" s="38">
        <v>2704</v>
      </c>
      <c r="I30" s="38">
        <v>1386</v>
      </c>
      <c r="J30" s="38">
        <v>967</v>
      </c>
      <c r="K30" s="38">
        <v>780</v>
      </c>
      <c r="L30" s="38">
        <v>646</v>
      </c>
      <c r="M30" s="38">
        <v>515</v>
      </c>
      <c r="N30" s="38">
        <v>390</v>
      </c>
      <c r="O30" s="47">
        <v>253</v>
      </c>
      <c r="P30" s="48">
        <v>131</v>
      </c>
      <c r="Q30" s="80">
        <v>41</v>
      </c>
      <c r="R30" s="102">
        <v>1055</v>
      </c>
    </row>
    <row r="31" spans="1:21" s="88" customFormat="1" ht="15.75" customHeight="1" thickBot="1" x14ac:dyDescent="0.3">
      <c r="A31" s="82" t="s">
        <v>90</v>
      </c>
      <c r="B31" s="77">
        <v>778765.18</v>
      </c>
      <c r="C31" s="73">
        <v>1049</v>
      </c>
      <c r="D31" s="73">
        <v>179</v>
      </c>
      <c r="E31" s="73">
        <v>223</v>
      </c>
      <c r="F31" s="73">
        <v>200</v>
      </c>
      <c r="G31" s="38">
        <v>163</v>
      </c>
      <c r="H31" s="38">
        <v>133</v>
      </c>
      <c r="I31" s="38">
        <v>44</v>
      </c>
      <c r="J31" s="38">
        <v>34</v>
      </c>
      <c r="K31" s="38">
        <v>26</v>
      </c>
      <c r="L31" s="38">
        <v>15</v>
      </c>
      <c r="M31" s="38">
        <v>13</v>
      </c>
      <c r="N31" s="79">
        <v>11</v>
      </c>
      <c r="O31" s="79" t="s">
        <v>163</v>
      </c>
      <c r="P31" s="79" t="s">
        <v>163</v>
      </c>
      <c r="Q31" s="79" t="s">
        <v>163</v>
      </c>
      <c r="R31" s="103"/>
    </row>
    <row r="32" spans="1:21" s="88" customFormat="1" ht="15" customHeight="1" thickBot="1" x14ac:dyDescent="0.3">
      <c r="A32" s="89" t="s">
        <v>146</v>
      </c>
      <c r="B32" s="90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103"/>
    </row>
    <row r="33" spans="1:18" s="88" customFormat="1" ht="15" customHeight="1" thickBot="1" x14ac:dyDescent="0.3">
      <c r="A33" s="78" t="s">
        <v>93</v>
      </c>
      <c r="B33" s="74">
        <f>SUM(B30,B31)</f>
        <v>13831458.09</v>
      </c>
      <c r="C33" s="75">
        <f>SUM(C30:C31)</f>
        <v>20217</v>
      </c>
      <c r="D33" s="75">
        <f t="shared" ref="D33:N33" si="3">SUM(D30:D31)</f>
        <v>1200</v>
      </c>
      <c r="E33" s="75">
        <f t="shared" si="3"/>
        <v>3071</v>
      </c>
      <c r="F33" s="75">
        <f t="shared" si="3"/>
        <v>3917</v>
      </c>
      <c r="G33" s="75">
        <f t="shared" si="3"/>
        <v>3932</v>
      </c>
      <c r="H33" s="75">
        <f t="shared" si="3"/>
        <v>2837</v>
      </c>
      <c r="I33" s="75">
        <f t="shared" si="3"/>
        <v>1430</v>
      </c>
      <c r="J33" s="75">
        <f t="shared" si="3"/>
        <v>1001</v>
      </c>
      <c r="K33" s="75">
        <f t="shared" si="3"/>
        <v>806</v>
      </c>
      <c r="L33" s="75">
        <f t="shared" si="3"/>
        <v>661</v>
      </c>
      <c r="M33" s="75">
        <f t="shared" si="3"/>
        <v>528</v>
      </c>
      <c r="N33" s="75">
        <f t="shared" si="3"/>
        <v>401</v>
      </c>
      <c r="O33" s="75" t="s">
        <v>181</v>
      </c>
      <c r="P33" s="75" t="s">
        <v>182</v>
      </c>
      <c r="Q33" s="75" t="s">
        <v>183</v>
      </c>
      <c r="R33" s="104"/>
    </row>
    <row r="34" spans="1:18" s="88" customFormat="1" ht="15" customHeight="1" thickBot="1" x14ac:dyDescent="0.3">
      <c r="A34" s="99" t="s">
        <v>177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</row>
    <row r="35" spans="1:18" s="88" customFormat="1" ht="64.5" customHeight="1" thickBot="1" x14ac:dyDescent="0.3">
      <c r="A35" s="4"/>
      <c r="B35" s="86" t="s">
        <v>0</v>
      </c>
      <c r="C35" s="85" t="s">
        <v>1</v>
      </c>
      <c r="D35" s="83" t="s">
        <v>79</v>
      </c>
      <c r="E35" s="85" t="s">
        <v>147</v>
      </c>
      <c r="F35" s="85" t="s">
        <v>148</v>
      </c>
      <c r="G35" s="85" t="s">
        <v>149</v>
      </c>
      <c r="H35" s="85" t="s">
        <v>150</v>
      </c>
      <c r="I35" s="85" t="s">
        <v>151</v>
      </c>
      <c r="J35" s="85" t="s">
        <v>152</v>
      </c>
      <c r="K35" s="85" t="s">
        <v>153</v>
      </c>
      <c r="L35" s="85" t="s">
        <v>154</v>
      </c>
      <c r="M35" s="85" t="s">
        <v>155</v>
      </c>
      <c r="N35" s="85" t="s">
        <v>156</v>
      </c>
      <c r="O35" s="85" t="s">
        <v>157</v>
      </c>
      <c r="P35" s="85" t="s">
        <v>158</v>
      </c>
      <c r="Q35" s="84" t="s">
        <v>2</v>
      </c>
      <c r="R35" s="87" t="s">
        <v>89</v>
      </c>
    </row>
    <row r="36" spans="1:18" s="88" customFormat="1" ht="15.75" customHeight="1" thickBot="1" x14ac:dyDescent="0.3">
      <c r="A36" s="82" t="s">
        <v>80</v>
      </c>
      <c r="B36" s="77">
        <v>15394726.220000001</v>
      </c>
      <c r="C36" s="46">
        <v>19083</v>
      </c>
      <c r="D36" s="46">
        <v>1021</v>
      </c>
      <c r="E36" s="46">
        <v>2715</v>
      </c>
      <c r="F36" s="46">
        <v>3642</v>
      </c>
      <c r="G36" s="45">
        <v>3810</v>
      </c>
      <c r="H36" s="38">
        <v>2738</v>
      </c>
      <c r="I36" s="38">
        <v>1429</v>
      </c>
      <c r="J36" s="38">
        <v>969</v>
      </c>
      <c r="K36" s="38">
        <v>759</v>
      </c>
      <c r="L36" s="38">
        <v>655</v>
      </c>
      <c r="M36" s="38">
        <v>519</v>
      </c>
      <c r="N36" s="38">
        <v>391</v>
      </c>
      <c r="O36" s="47">
        <v>265</v>
      </c>
      <c r="P36" s="48">
        <v>133</v>
      </c>
      <c r="Q36" s="80">
        <v>37</v>
      </c>
      <c r="R36" s="102">
        <v>1053</v>
      </c>
    </row>
    <row r="37" spans="1:18" s="88" customFormat="1" ht="15.75" customHeight="1" thickBot="1" x14ac:dyDescent="0.3">
      <c r="A37" s="82" t="s">
        <v>90</v>
      </c>
      <c r="B37" s="77">
        <v>983490.85</v>
      </c>
      <c r="C37" s="73">
        <v>1098</v>
      </c>
      <c r="D37" s="73">
        <v>195</v>
      </c>
      <c r="E37" s="73">
        <v>240</v>
      </c>
      <c r="F37" s="73">
        <v>191</v>
      </c>
      <c r="G37" s="38">
        <v>172</v>
      </c>
      <c r="H37" s="38">
        <v>140</v>
      </c>
      <c r="I37" s="38">
        <v>52</v>
      </c>
      <c r="J37" s="38">
        <v>37</v>
      </c>
      <c r="K37" s="38">
        <v>23</v>
      </c>
      <c r="L37" s="38">
        <v>16</v>
      </c>
      <c r="M37" s="38">
        <v>11</v>
      </c>
      <c r="N37" s="79">
        <v>14</v>
      </c>
      <c r="O37" s="79" t="s">
        <v>163</v>
      </c>
      <c r="P37" s="79" t="s">
        <v>163</v>
      </c>
      <c r="Q37" s="79" t="s">
        <v>163</v>
      </c>
      <c r="R37" s="103"/>
    </row>
    <row r="38" spans="1:18" s="88" customFormat="1" ht="15" customHeight="1" thickBot="1" x14ac:dyDescent="0.3">
      <c r="A38" s="89" t="s">
        <v>146</v>
      </c>
      <c r="B38" s="90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3">
        <v>0</v>
      </c>
      <c r="Q38" s="94">
        <v>0</v>
      </c>
      <c r="R38" s="103"/>
    </row>
    <row r="39" spans="1:18" s="88" customFormat="1" ht="15" customHeight="1" thickBot="1" x14ac:dyDescent="0.3">
      <c r="A39" s="78" t="s">
        <v>93</v>
      </c>
      <c r="B39" s="74">
        <f>SUM(B36:B38)</f>
        <v>16378217.07</v>
      </c>
      <c r="C39" s="75">
        <f>SUM(C36:C38)</f>
        <v>20181</v>
      </c>
      <c r="D39" s="75">
        <f>SUM(D36:D38)</f>
        <v>1216</v>
      </c>
      <c r="E39" s="75">
        <f>SUM(E36:E38)</f>
        <v>2955</v>
      </c>
      <c r="F39" s="75">
        <f t="shared" ref="F39:N39" si="4">SUM(F36:F38)</f>
        <v>3833</v>
      </c>
      <c r="G39" s="75">
        <f t="shared" si="4"/>
        <v>3982</v>
      </c>
      <c r="H39" s="75">
        <f t="shared" si="4"/>
        <v>2878</v>
      </c>
      <c r="I39" s="75">
        <f t="shared" si="4"/>
        <v>1481</v>
      </c>
      <c r="J39" s="75">
        <f t="shared" si="4"/>
        <v>1006</v>
      </c>
      <c r="K39" s="75">
        <f t="shared" si="4"/>
        <v>782</v>
      </c>
      <c r="L39" s="75">
        <f t="shared" si="4"/>
        <v>671</v>
      </c>
      <c r="M39" s="75">
        <f t="shared" si="4"/>
        <v>530</v>
      </c>
      <c r="N39" s="75">
        <f t="shared" si="4"/>
        <v>405</v>
      </c>
      <c r="O39" s="75" t="s">
        <v>185</v>
      </c>
      <c r="P39" s="75" t="s">
        <v>186</v>
      </c>
      <c r="Q39" s="75" t="s">
        <v>187</v>
      </c>
      <c r="R39" s="104"/>
    </row>
    <row r="40" spans="1:18" s="88" customFormat="1" ht="15" customHeight="1" thickBot="1" x14ac:dyDescent="0.3">
      <c r="A40" s="99" t="s">
        <v>178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</row>
    <row r="41" spans="1:18" s="88" customFormat="1" ht="63.75" customHeight="1" thickBot="1" x14ac:dyDescent="0.3">
      <c r="A41" s="4"/>
      <c r="B41" s="86" t="s">
        <v>0</v>
      </c>
      <c r="C41" s="85" t="s">
        <v>1</v>
      </c>
      <c r="D41" s="83" t="s">
        <v>79</v>
      </c>
      <c r="E41" s="85" t="s">
        <v>147</v>
      </c>
      <c r="F41" s="85" t="s">
        <v>148</v>
      </c>
      <c r="G41" s="85" t="s">
        <v>149</v>
      </c>
      <c r="H41" s="85" t="s">
        <v>150</v>
      </c>
      <c r="I41" s="85" t="s">
        <v>151</v>
      </c>
      <c r="J41" s="85" t="s">
        <v>152</v>
      </c>
      <c r="K41" s="85" t="s">
        <v>153</v>
      </c>
      <c r="L41" s="85" t="s">
        <v>154</v>
      </c>
      <c r="M41" s="85" t="s">
        <v>155</v>
      </c>
      <c r="N41" s="85" t="s">
        <v>156</v>
      </c>
      <c r="O41" s="85" t="s">
        <v>157</v>
      </c>
      <c r="P41" s="85" t="s">
        <v>158</v>
      </c>
      <c r="Q41" s="84" t="s">
        <v>2</v>
      </c>
      <c r="R41" s="87" t="s">
        <v>89</v>
      </c>
    </row>
    <row r="42" spans="1:18" s="88" customFormat="1" ht="15.75" customHeight="1" thickBot="1" x14ac:dyDescent="0.3">
      <c r="A42" s="82" t="s">
        <v>80</v>
      </c>
      <c r="B42" s="77">
        <v>9140693.75</v>
      </c>
      <c r="C42" s="46">
        <v>18503</v>
      </c>
      <c r="D42" s="46">
        <v>915</v>
      </c>
      <c r="E42" s="46">
        <v>2511</v>
      </c>
      <c r="F42" s="46">
        <v>3413</v>
      </c>
      <c r="G42" s="45">
        <v>3606</v>
      </c>
      <c r="H42" s="38">
        <v>2814</v>
      </c>
      <c r="I42" s="38">
        <v>1497</v>
      </c>
      <c r="J42" s="38">
        <v>958</v>
      </c>
      <c r="K42" s="38">
        <v>769</v>
      </c>
      <c r="L42" s="38">
        <v>666</v>
      </c>
      <c r="M42" s="38">
        <v>525</v>
      </c>
      <c r="N42" s="38">
        <v>388</v>
      </c>
      <c r="O42" s="47">
        <v>270</v>
      </c>
      <c r="P42" s="48">
        <v>128</v>
      </c>
      <c r="Q42" s="80">
        <v>43</v>
      </c>
      <c r="R42" s="102">
        <v>1046</v>
      </c>
    </row>
    <row r="43" spans="1:18" s="88" customFormat="1" ht="15.75" customHeight="1" thickBot="1" x14ac:dyDescent="0.3">
      <c r="A43" s="82" t="s">
        <v>90</v>
      </c>
      <c r="B43" s="77">
        <v>827113.55</v>
      </c>
      <c r="C43" s="73">
        <v>1202</v>
      </c>
      <c r="D43" s="73">
        <v>202</v>
      </c>
      <c r="E43" s="73">
        <v>247</v>
      </c>
      <c r="F43" s="73">
        <v>191</v>
      </c>
      <c r="G43" s="38">
        <v>183</v>
      </c>
      <c r="H43" s="38">
        <v>161</v>
      </c>
      <c r="I43" s="38">
        <v>74</v>
      </c>
      <c r="J43" s="38">
        <v>44</v>
      </c>
      <c r="K43" s="38">
        <v>33</v>
      </c>
      <c r="L43" s="38">
        <v>27</v>
      </c>
      <c r="M43" s="38">
        <v>11</v>
      </c>
      <c r="N43" s="79">
        <v>17</v>
      </c>
      <c r="O43" s="79" t="s">
        <v>163</v>
      </c>
      <c r="P43" s="79" t="s">
        <v>163</v>
      </c>
      <c r="Q43" s="79" t="s">
        <v>163</v>
      </c>
      <c r="R43" s="103"/>
    </row>
    <row r="44" spans="1:18" s="88" customFormat="1" ht="15.75" customHeight="1" thickBot="1" x14ac:dyDescent="0.3">
      <c r="A44" s="89" t="s">
        <v>146</v>
      </c>
      <c r="B44" s="90">
        <v>0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103"/>
    </row>
    <row r="45" spans="1:18" s="88" customFormat="1" ht="15.75" thickBot="1" x14ac:dyDescent="0.3">
      <c r="A45" s="78" t="s">
        <v>93</v>
      </c>
      <c r="B45" s="74">
        <f>SUM(B42:B44)</f>
        <v>9967807.3000000007</v>
      </c>
      <c r="C45" s="75">
        <f>SUM(C42:C44)</f>
        <v>19705</v>
      </c>
      <c r="D45" s="75">
        <f t="shared" ref="D45:M45" si="5">SUM(D42:D44)</f>
        <v>1117</v>
      </c>
      <c r="E45" s="75">
        <f t="shared" si="5"/>
        <v>2758</v>
      </c>
      <c r="F45" s="75">
        <f t="shared" si="5"/>
        <v>3604</v>
      </c>
      <c r="G45" s="75">
        <f t="shared" si="5"/>
        <v>3789</v>
      </c>
      <c r="H45" s="75">
        <f t="shared" si="5"/>
        <v>2975</v>
      </c>
      <c r="I45" s="75">
        <f t="shared" si="5"/>
        <v>1571</v>
      </c>
      <c r="J45" s="75">
        <f t="shared" si="5"/>
        <v>1002</v>
      </c>
      <c r="K45" s="75">
        <f t="shared" si="5"/>
        <v>802</v>
      </c>
      <c r="L45" s="75">
        <f t="shared" si="5"/>
        <v>693</v>
      </c>
      <c r="M45" s="75">
        <f t="shared" si="5"/>
        <v>536</v>
      </c>
      <c r="N45" s="75">
        <f>SUM(N42:N44)</f>
        <v>405</v>
      </c>
      <c r="O45" s="75" t="s">
        <v>189</v>
      </c>
      <c r="P45" s="75" t="s">
        <v>190</v>
      </c>
      <c r="Q45" s="75" t="s">
        <v>191</v>
      </c>
      <c r="R45" s="104"/>
    </row>
    <row r="46" spans="1:18" s="88" customFormat="1" ht="16.5" thickBot="1" x14ac:dyDescent="0.3">
      <c r="A46" s="99" t="s">
        <v>179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1"/>
    </row>
    <row r="47" spans="1:18" s="88" customFormat="1" ht="63.75" customHeight="1" thickBot="1" x14ac:dyDescent="0.3">
      <c r="A47" s="4"/>
      <c r="B47" s="86" t="s">
        <v>0</v>
      </c>
      <c r="C47" s="85" t="s">
        <v>1</v>
      </c>
      <c r="D47" s="83" t="s">
        <v>79</v>
      </c>
      <c r="E47" s="85" t="s">
        <v>147</v>
      </c>
      <c r="F47" s="85" t="s">
        <v>148</v>
      </c>
      <c r="G47" s="85" t="s">
        <v>149</v>
      </c>
      <c r="H47" s="85" t="s">
        <v>150</v>
      </c>
      <c r="I47" s="85" t="s">
        <v>151</v>
      </c>
      <c r="J47" s="85" t="s">
        <v>152</v>
      </c>
      <c r="K47" s="85" t="s">
        <v>153</v>
      </c>
      <c r="L47" s="85" t="s">
        <v>154</v>
      </c>
      <c r="M47" s="85" t="s">
        <v>155</v>
      </c>
      <c r="N47" s="85" t="s">
        <v>156</v>
      </c>
      <c r="O47" s="85" t="s">
        <v>157</v>
      </c>
      <c r="P47" s="85" t="s">
        <v>158</v>
      </c>
      <c r="Q47" s="84" t="s">
        <v>2</v>
      </c>
      <c r="R47" s="87" t="s">
        <v>89</v>
      </c>
    </row>
    <row r="48" spans="1:18" s="88" customFormat="1" ht="16.5" customHeight="1" thickBot="1" x14ac:dyDescent="0.3">
      <c r="A48" s="82" t="s">
        <v>80</v>
      </c>
      <c r="B48" s="77">
        <v>14447426.58</v>
      </c>
      <c r="C48" s="46">
        <v>17847</v>
      </c>
      <c r="D48" s="46">
        <v>849</v>
      </c>
      <c r="E48" s="46">
        <v>2344</v>
      </c>
      <c r="F48" s="46">
        <v>3274</v>
      </c>
      <c r="G48" s="45">
        <v>3484</v>
      </c>
      <c r="H48" s="38">
        <v>2747</v>
      </c>
      <c r="I48" s="38">
        <v>1526</v>
      </c>
      <c r="J48" s="38">
        <v>907</v>
      </c>
      <c r="K48" s="38">
        <v>773</v>
      </c>
      <c r="L48" s="38">
        <v>643</v>
      </c>
      <c r="M48" s="38">
        <v>515</v>
      </c>
      <c r="N48" s="38">
        <v>380</v>
      </c>
      <c r="O48" s="47">
        <v>246</v>
      </c>
      <c r="P48" s="48">
        <v>117</v>
      </c>
      <c r="Q48" s="80">
        <v>42</v>
      </c>
      <c r="R48" s="102">
        <v>1043</v>
      </c>
    </row>
    <row r="49" spans="1:18" s="88" customFormat="1" ht="16.5" customHeight="1" thickBot="1" x14ac:dyDescent="0.3">
      <c r="A49" s="82" t="s">
        <v>90</v>
      </c>
      <c r="B49" s="77">
        <v>1114967.54</v>
      </c>
      <c r="C49" s="73">
        <v>1310</v>
      </c>
      <c r="D49" s="73">
        <v>227</v>
      </c>
      <c r="E49" s="73">
        <v>247</v>
      </c>
      <c r="F49" s="73">
        <v>213</v>
      </c>
      <c r="G49" s="38">
        <v>201</v>
      </c>
      <c r="H49" s="38">
        <v>156</v>
      </c>
      <c r="I49" s="38">
        <v>92</v>
      </c>
      <c r="J49" s="38">
        <v>54</v>
      </c>
      <c r="K49" s="38">
        <v>36</v>
      </c>
      <c r="L49" s="38">
        <v>31</v>
      </c>
      <c r="M49" s="38">
        <v>13</v>
      </c>
      <c r="N49" s="79">
        <v>23</v>
      </c>
      <c r="O49" s="79" t="s">
        <v>163</v>
      </c>
      <c r="P49" s="79" t="s">
        <v>163</v>
      </c>
      <c r="Q49" s="79" t="s">
        <v>163</v>
      </c>
      <c r="R49" s="103"/>
    </row>
    <row r="50" spans="1:18" s="88" customFormat="1" ht="15.75" customHeight="1" thickBot="1" x14ac:dyDescent="0.3">
      <c r="A50" s="89" t="s">
        <v>146</v>
      </c>
      <c r="B50" s="90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103"/>
    </row>
    <row r="51" spans="1:18" s="88" customFormat="1" ht="15.75" thickBot="1" x14ac:dyDescent="0.3">
      <c r="A51" s="78" t="s">
        <v>93</v>
      </c>
      <c r="B51" s="74">
        <f>SUM(B48:B50)</f>
        <v>15562394.120000001</v>
      </c>
      <c r="C51" s="75">
        <f>SUM(C48:C50)</f>
        <v>19157</v>
      </c>
      <c r="D51" s="75">
        <f>SUM(D48:D50)</f>
        <v>1076</v>
      </c>
      <c r="E51" s="75">
        <f t="shared" ref="E51:N51" si="6">SUM(E48:E50)</f>
        <v>2591</v>
      </c>
      <c r="F51" s="75">
        <f t="shared" si="6"/>
        <v>3487</v>
      </c>
      <c r="G51" s="75">
        <f t="shared" si="6"/>
        <v>3685</v>
      </c>
      <c r="H51" s="75">
        <f t="shared" si="6"/>
        <v>2903</v>
      </c>
      <c r="I51" s="75">
        <f t="shared" si="6"/>
        <v>1618</v>
      </c>
      <c r="J51" s="75">
        <f t="shared" si="6"/>
        <v>961</v>
      </c>
      <c r="K51" s="75">
        <f t="shared" si="6"/>
        <v>809</v>
      </c>
      <c r="L51" s="75">
        <f t="shared" si="6"/>
        <v>674</v>
      </c>
      <c r="M51" s="75">
        <f t="shared" si="6"/>
        <v>528</v>
      </c>
      <c r="N51" s="75">
        <f t="shared" si="6"/>
        <v>403</v>
      </c>
      <c r="O51" s="75" t="s">
        <v>194</v>
      </c>
      <c r="P51" s="75" t="s">
        <v>195</v>
      </c>
      <c r="Q51" s="75" t="s">
        <v>196</v>
      </c>
      <c r="R51" s="104"/>
    </row>
    <row r="52" spans="1:18" s="88" customFormat="1" ht="16.5" thickBot="1" x14ac:dyDescent="0.3">
      <c r="A52" s="99" t="s">
        <v>192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1"/>
    </row>
    <row r="53" spans="1:18" s="88" customFormat="1" ht="63.6" customHeight="1" thickBot="1" x14ac:dyDescent="0.3">
      <c r="A53" s="4"/>
      <c r="B53" s="86" t="s">
        <v>0</v>
      </c>
      <c r="C53" s="85" t="s">
        <v>1</v>
      </c>
      <c r="D53" s="83" t="s">
        <v>79</v>
      </c>
      <c r="E53" s="85" t="s">
        <v>147</v>
      </c>
      <c r="F53" s="85" t="s">
        <v>148</v>
      </c>
      <c r="G53" s="85" t="s">
        <v>149</v>
      </c>
      <c r="H53" s="85" t="s">
        <v>150</v>
      </c>
      <c r="I53" s="85" t="s">
        <v>151</v>
      </c>
      <c r="J53" s="85" t="s">
        <v>152</v>
      </c>
      <c r="K53" s="85" t="s">
        <v>153</v>
      </c>
      <c r="L53" s="85" t="s">
        <v>154</v>
      </c>
      <c r="M53" s="85" t="s">
        <v>155</v>
      </c>
      <c r="N53" s="85" t="s">
        <v>156</v>
      </c>
      <c r="O53" s="85" t="s">
        <v>157</v>
      </c>
      <c r="P53" s="85" t="s">
        <v>158</v>
      </c>
      <c r="Q53" s="84" t="s">
        <v>2</v>
      </c>
      <c r="R53" s="87" t="s">
        <v>89</v>
      </c>
    </row>
    <row r="54" spans="1:18" s="88" customFormat="1" ht="16.149999999999999" customHeight="1" thickBot="1" x14ac:dyDescent="0.3">
      <c r="A54" s="82" t="s">
        <v>80</v>
      </c>
      <c r="B54" s="77">
        <v>13696090.49</v>
      </c>
      <c r="C54" s="46">
        <v>17384</v>
      </c>
      <c r="D54" s="46">
        <v>860</v>
      </c>
      <c r="E54" s="46">
        <v>2228</v>
      </c>
      <c r="F54" s="46">
        <v>3186</v>
      </c>
      <c r="G54" s="45">
        <v>3329</v>
      </c>
      <c r="H54" s="38">
        <v>2726</v>
      </c>
      <c r="I54" s="38">
        <v>1466</v>
      </c>
      <c r="J54" s="38">
        <v>892</v>
      </c>
      <c r="K54" s="38">
        <v>768</v>
      </c>
      <c r="L54" s="38">
        <v>636</v>
      </c>
      <c r="M54" s="38">
        <v>518</v>
      </c>
      <c r="N54" s="38">
        <v>373</v>
      </c>
      <c r="O54" s="47">
        <v>242</v>
      </c>
      <c r="P54" s="48">
        <v>113</v>
      </c>
      <c r="Q54" s="80">
        <v>47</v>
      </c>
      <c r="R54" s="102">
        <v>1043</v>
      </c>
    </row>
    <row r="55" spans="1:18" s="88" customFormat="1" ht="16.149999999999999" customHeight="1" thickBot="1" x14ac:dyDescent="0.3">
      <c r="A55" s="82" t="s">
        <v>90</v>
      </c>
      <c r="B55" s="77">
        <v>927611.64</v>
      </c>
      <c r="C55" s="73">
        <v>1317</v>
      </c>
      <c r="D55" s="73">
        <v>222</v>
      </c>
      <c r="E55" s="73">
        <v>266</v>
      </c>
      <c r="F55" s="73">
        <v>217</v>
      </c>
      <c r="G55" s="38">
        <v>214</v>
      </c>
      <c r="H55" s="38">
        <v>149</v>
      </c>
      <c r="I55" s="38">
        <v>86</v>
      </c>
      <c r="J55" s="38">
        <v>52</v>
      </c>
      <c r="K55" s="38">
        <v>40</v>
      </c>
      <c r="L55" s="38">
        <v>26</v>
      </c>
      <c r="M55" s="38">
        <v>9</v>
      </c>
      <c r="N55" s="79">
        <v>18</v>
      </c>
      <c r="O55" s="79">
        <v>13</v>
      </c>
      <c r="P55" s="79" t="s">
        <v>163</v>
      </c>
      <c r="Q55" s="79" t="s">
        <v>163</v>
      </c>
      <c r="R55" s="103"/>
    </row>
    <row r="56" spans="1:18" s="88" customFormat="1" ht="15" customHeight="1" thickBot="1" x14ac:dyDescent="0.3">
      <c r="A56" s="89" t="s">
        <v>146</v>
      </c>
      <c r="B56" s="90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103"/>
    </row>
    <row r="57" spans="1:18" s="88" customFormat="1" ht="15.75" thickBot="1" x14ac:dyDescent="0.3">
      <c r="A57" s="78" t="s">
        <v>93</v>
      </c>
      <c r="B57" s="74">
        <f>SUM(B54:B55)</f>
        <v>14623702.130000001</v>
      </c>
      <c r="C57" s="75">
        <f>SUM(C54:C55)</f>
        <v>18701</v>
      </c>
      <c r="D57" s="75">
        <f t="shared" ref="D57:O57" si="7">SUM(D54:D55)</f>
        <v>1082</v>
      </c>
      <c r="E57" s="75">
        <f t="shared" si="7"/>
        <v>2494</v>
      </c>
      <c r="F57" s="75">
        <f t="shared" si="7"/>
        <v>3403</v>
      </c>
      <c r="G57" s="75">
        <f t="shared" si="7"/>
        <v>3543</v>
      </c>
      <c r="H57" s="75">
        <f t="shared" si="7"/>
        <v>2875</v>
      </c>
      <c r="I57" s="75">
        <f t="shared" si="7"/>
        <v>1552</v>
      </c>
      <c r="J57" s="75">
        <f t="shared" si="7"/>
        <v>944</v>
      </c>
      <c r="K57" s="75">
        <f t="shared" si="7"/>
        <v>808</v>
      </c>
      <c r="L57" s="75">
        <f t="shared" si="7"/>
        <v>662</v>
      </c>
      <c r="M57" s="75">
        <f t="shared" si="7"/>
        <v>527</v>
      </c>
      <c r="N57" s="75">
        <f t="shared" si="7"/>
        <v>391</v>
      </c>
      <c r="O57" s="75">
        <f t="shared" si="7"/>
        <v>255</v>
      </c>
      <c r="P57" s="75" t="s">
        <v>198</v>
      </c>
      <c r="Q57" s="75" t="s">
        <v>199</v>
      </c>
      <c r="R57" s="104"/>
    </row>
    <row r="58" spans="1:18" ht="16.5" thickBot="1" x14ac:dyDescent="0.3">
      <c r="A58" s="99" t="s">
        <v>201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</row>
    <row r="59" spans="1:18" ht="63.75" thickBot="1" x14ac:dyDescent="0.3">
      <c r="B59" s="86" t="s">
        <v>0</v>
      </c>
      <c r="C59" s="85" t="s">
        <v>1</v>
      </c>
      <c r="D59" s="83" t="s">
        <v>79</v>
      </c>
      <c r="E59" s="85" t="s">
        <v>147</v>
      </c>
      <c r="F59" s="85" t="s">
        <v>148</v>
      </c>
      <c r="G59" s="85" t="s">
        <v>149</v>
      </c>
      <c r="H59" s="85" t="s">
        <v>150</v>
      </c>
      <c r="I59" s="85" t="s">
        <v>151</v>
      </c>
      <c r="J59" s="85" t="s">
        <v>152</v>
      </c>
      <c r="K59" s="85" t="s">
        <v>153</v>
      </c>
      <c r="L59" s="85" t="s">
        <v>154</v>
      </c>
      <c r="M59" s="85" t="s">
        <v>155</v>
      </c>
      <c r="N59" s="85" t="s">
        <v>156</v>
      </c>
      <c r="O59" s="85" t="s">
        <v>157</v>
      </c>
      <c r="P59" s="85" t="s">
        <v>158</v>
      </c>
      <c r="Q59" s="84" t="s">
        <v>2</v>
      </c>
      <c r="R59" s="87" t="s">
        <v>89</v>
      </c>
    </row>
    <row r="60" spans="1:18" ht="16.5" thickBot="1" x14ac:dyDescent="0.3">
      <c r="A60" s="95" t="s">
        <v>80</v>
      </c>
      <c r="B60" s="97">
        <v>10419998.560000001</v>
      </c>
      <c r="C60" s="46">
        <v>16419</v>
      </c>
      <c r="D60" s="46">
        <v>833</v>
      </c>
      <c r="E60" s="46">
        <v>2072</v>
      </c>
      <c r="F60" s="46">
        <v>3021</v>
      </c>
      <c r="G60" s="45">
        <v>3141</v>
      </c>
      <c r="H60" s="38">
        <v>2563</v>
      </c>
      <c r="I60" s="38">
        <v>1374</v>
      </c>
      <c r="J60" s="38">
        <v>840</v>
      </c>
      <c r="K60" s="38">
        <v>724</v>
      </c>
      <c r="L60" s="38">
        <v>612</v>
      </c>
      <c r="M60" s="38">
        <v>491</v>
      </c>
      <c r="N60" s="38">
        <v>368</v>
      </c>
      <c r="O60" s="47">
        <v>236</v>
      </c>
      <c r="P60" s="48">
        <v>101</v>
      </c>
      <c r="Q60" s="80">
        <v>43</v>
      </c>
      <c r="R60" s="102">
        <v>1037</v>
      </c>
    </row>
    <row r="61" spans="1:18" ht="16.5" thickBot="1" x14ac:dyDescent="0.3">
      <c r="A61" s="95" t="s">
        <v>90</v>
      </c>
      <c r="B61" s="97">
        <v>936942.23</v>
      </c>
      <c r="C61" s="73">
        <v>1289</v>
      </c>
      <c r="D61" s="73">
        <v>214</v>
      </c>
      <c r="E61" s="73">
        <v>269</v>
      </c>
      <c r="F61" s="73">
        <v>244</v>
      </c>
      <c r="G61" s="38">
        <v>212</v>
      </c>
      <c r="H61" s="38">
        <v>128</v>
      </c>
      <c r="I61" s="38">
        <v>79</v>
      </c>
      <c r="J61" s="38">
        <v>44</v>
      </c>
      <c r="K61" s="38">
        <v>34</v>
      </c>
      <c r="L61" s="38">
        <v>24</v>
      </c>
      <c r="M61" s="79" t="s">
        <v>163</v>
      </c>
      <c r="N61" s="79">
        <v>18</v>
      </c>
      <c r="O61" s="79" t="s">
        <v>163</v>
      </c>
      <c r="P61" s="79" t="s">
        <v>163</v>
      </c>
      <c r="Q61" s="79" t="s">
        <v>163</v>
      </c>
      <c r="R61" s="103"/>
    </row>
    <row r="62" spans="1:18" ht="16.5" thickBot="1" x14ac:dyDescent="0.3">
      <c r="A62" s="96" t="s">
        <v>146</v>
      </c>
      <c r="B62" s="98">
        <v>0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103"/>
    </row>
    <row r="63" spans="1:18" ht="15.75" thickBot="1" x14ac:dyDescent="0.3">
      <c r="A63" s="78" t="s">
        <v>93</v>
      </c>
      <c r="B63" s="74">
        <f>SUM(B60:B61)</f>
        <v>11356940.790000001</v>
      </c>
      <c r="C63" s="75">
        <f>SUM(C60:C61)</f>
        <v>17708</v>
      </c>
      <c r="D63" s="75">
        <f t="shared" ref="D63:N63" si="8">SUM(D60:D61)</f>
        <v>1047</v>
      </c>
      <c r="E63" s="75">
        <f t="shared" si="8"/>
        <v>2341</v>
      </c>
      <c r="F63" s="75">
        <f t="shared" si="8"/>
        <v>3265</v>
      </c>
      <c r="G63" s="75">
        <f t="shared" si="8"/>
        <v>3353</v>
      </c>
      <c r="H63" s="75">
        <f t="shared" si="8"/>
        <v>2691</v>
      </c>
      <c r="I63" s="75">
        <f t="shared" si="8"/>
        <v>1453</v>
      </c>
      <c r="J63" s="75">
        <f t="shared" si="8"/>
        <v>884</v>
      </c>
      <c r="K63" s="75">
        <f t="shared" si="8"/>
        <v>758</v>
      </c>
      <c r="L63" s="75">
        <f t="shared" si="8"/>
        <v>636</v>
      </c>
      <c r="M63" s="75" t="s">
        <v>202</v>
      </c>
      <c r="N63" s="75">
        <f t="shared" si="8"/>
        <v>386</v>
      </c>
      <c r="O63" s="75" t="s">
        <v>203</v>
      </c>
      <c r="P63" s="75" t="s">
        <v>204</v>
      </c>
      <c r="Q63" s="75" t="s">
        <v>191</v>
      </c>
      <c r="R63" s="104"/>
    </row>
    <row r="64" spans="1:18" ht="16.5" thickBot="1" x14ac:dyDescent="0.3">
      <c r="A64" s="99" t="s">
        <v>205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1"/>
    </row>
    <row r="65" spans="1:18" ht="63.75" thickBot="1" x14ac:dyDescent="0.3">
      <c r="B65" s="86" t="s">
        <v>0</v>
      </c>
      <c r="C65" s="85" t="s">
        <v>1</v>
      </c>
      <c r="D65" s="83" t="s">
        <v>79</v>
      </c>
      <c r="E65" s="85" t="s">
        <v>147</v>
      </c>
      <c r="F65" s="85" t="s">
        <v>148</v>
      </c>
      <c r="G65" s="85" t="s">
        <v>149</v>
      </c>
      <c r="H65" s="85" t="s">
        <v>150</v>
      </c>
      <c r="I65" s="85" t="s">
        <v>151</v>
      </c>
      <c r="J65" s="85" t="s">
        <v>152</v>
      </c>
      <c r="K65" s="85" t="s">
        <v>153</v>
      </c>
      <c r="L65" s="85" t="s">
        <v>154</v>
      </c>
      <c r="M65" s="85" t="s">
        <v>155</v>
      </c>
      <c r="N65" s="85" t="s">
        <v>156</v>
      </c>
      <c r="O65" s="85" t="s">
        <v>157</v>
      </c>
      <c r="P65" s="85" t="s">
        <v>158</v>
      </c>
      <c r="Q65" s="84" t="s">
        <v>2</v>
      </c>
      <c r="R65" s="87" t="s">
        <v>89</v>
      </c>
    </row>
    <row r="66" spans="1:18" ht="16.5" thickBot="1" x14ac:dyDescent="0.3">
      <c r="A66" s="95" t="s">
        <v>80</v>
      </c>
      <c r="B66" s="97">
        <v>12788958.49</v>
      </c>
      <c r="C66" s="46">
        <v>16584</v>
      </c>
      <c r="D66" s="46">
        <v>875</v>
      </c>
      <c r="E66" s="46">
        <v>2069</v>
      </c>
      <c r="F66" s="46">
        <v>3085</v>
      </c>
      <c r="G66" s="45">
        <v>3196</v>
      </c>
      <c r="H66" s="38">
        <v>2553</v>
      </c>
      <c r="I66" s="38">
        <v>1319</v>
      </c>
      <c r="J66" s="38">
        <v>848</v>
      </c>
      <c r="K66" s="38">
        <v>748</v>
      </c>
      <c r="L66" s="38">
        <v>630</v>
      </c>
      <c r="M66" s="38">
        <v>484</v>
      </c>
      <c r="N66" s="38">
        <v>379</v>
      </c>
      <c r="O66" s="47">
        <v>242</v>
      </c>
      <c r="P66" s="48">
        <v>110</v>
      </c>
      <c r="Q66" s="80">
        <v>46</v>
      </c>
      <c r="R66" s="102">
        <v>1037</v>
      </c>
    </row>
    <row r="67" spans="1:18" ht="16.5" thickBot="1" x14ac:dyDescent="0.3">
      <c r="A67" s="95" t="s">
        <v>90</v>
      </c>
      <c r="B67" s="97">
        <v>1118439.82</v>
      </c>
      <c r="C67" s="73">
        <v>1315</v>
      </c>
      <c r="D67" s="73">
        <v>238</v>
      </c>
      <c r="E67" s="73">
        <v>278</v>
      </c>
      <c r="F67" s="73">
        <v>255</v>
      </c>
      <c r="G67" s="38">
        <v>215</v>
      </c>
      <c r="H67" s="38">
        <v>130</v>
      </c>
      <c r="I67" s="38">
        <v>69</v>
      </c>
      <c r="J67" s="38">
        <v>47</v>
      </c>
      <c r="K67" s="38">
        <v>29</v>
      </c>
      <c r="L67" s="38">
        <v>17</v>
      </c>
      <c r="M67" s="79" t="s">
        <v>163</v>
      </c>
      <c r="N67" s="79">
        <v>15</v>
      </c>
      <c r="O67" s="79" t="s">
        <v>163</v>
      </c>
      <c r="P67" s="79" t="s">
        <v>163</v>
      </c>
      <c r="Q67" s="79" t="s">
        <v>163</v>
      </c>
      <c r="R67" s="103"/>
    </row>
    <row r="68" spans="1:18" ht="16.5" thickBot="1" x14ac:dyDescent="0.3">
      <c r="A68" s="96" t="s">
        <v>146</v>
      </c>
      <c r="B68" s="98">
        <v>0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103"/>
    </row>
    <row r="69" spans="1:18" ht="15.75" thickBot="1" x14ac:dyDescent="0.3">
      <c r="A69" s="78" t="s">
        <v>93</v>
      </c>
      <c r="B69" s="74">
        <f>SUM(B66:B67)</f>
        <v>13907398.310000001</v>
      </c>
      <c r="C69" s="75">
        <f>SUM(C66:C67)</f>
        <v>17899</v>
      </c>
      <c r="D69" s="75">
        <f>SUM(D66:D67)</f>
        <v>1113</v>
      </c>
      <c r="E69" s="75">
        <f t="shared" ref="E69:L69" si="9">SUM(E66:E67)</f>
        <v>2347</v>
      </c>
      <c r="F69" s="75">
        <f t="shared" si="9"/>
        <v>3340</v>
      </c>
      <c r="G69" s="75">
        <f t="shared" si="9"/>
        <v>3411</v>
      </c>
      <c r="H69" s="75">
        <f t="shared" si="9"/>
        <v>2683</v>
      </c>
      <c r="I69" s="75">
        <f t="shared" si="9"/>
        <v>1388</v>
      </c>
      <c r="J69" s="75">
        <f t="shared" si="9"/>
        <v>895</v>
      </c>
      <c r="K69" s="75">
        <f t="shared" si="9"/>
        <v>777</v>
      </c>
      <c r="L69" s="75">
        <f t="shared" si="9"/>
        <v>647</v>
      </c>
      <c r="M69" s="75" t="s">
        <v>209</v>
      </c>
      <c r="N69" s="75">
        <f t="shared" ref="N69" si="10">SUM(N66:N67)</f>
        <v>394</v>
      </c>
      <c r="O69" s="75" t="s">
        <v>210</v>
      </c>
      <c r="P69" s="75" t="s">
        <v>211</v>
      </c>
      <c r="Q69" s="75" t="s">
        <v>172</v>
      </c>
      <c r="R69" s="104"/>
    </row>
    <row r="70" spans="1:18" ht="16.5" thickBot="1" x14ac:dyDescent="0.3">
      <c r="A70" s="99" t="s">
        <v>206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1"/>
    </row>
    <row r="71" spans="1:18" ht="63.75" thickBot="1" x14ac:dyDescent="0.3">
      <c r="B71" s="86" t="s">
        <v>0</v>
      </c>
      <c r="C71" s="85" t="s">
        <v>1</v>
      </c>
      <c r="D71" s="83" t="s">
        <v>79</v>
      </c>
      <c r="E71" s="85" t="s">
        <v>147</v>
      </c>
      <c r="F71" s="85" t="s">
        <v>148</v>
      </c>
      <c r="G71" s="85" t="s">
        <v>149</v>
      </c>
      <c r="H71" s="85" t="s">
        <v>150</v>
      </c>
      <c r="I71" s="85" t="s">
        <v>151</v>
      </c>
      <c r="J71" s="85" t="s">
        <v>152</v>
      </c>
      <c r="K71" s="85" t="s">
        <v>153</v>
      </c>
      <c r="L71" s="85" t="s">
        <v>154</v>
      </c>
      <c r="M71" s="85" t="s">
        <v>155</v>
      </c>
      <c r="N71" s="85" t="s">
        <v>156</v>
      </c>
      <c r="O71" s="85" t="s">
        <v>157</v>
      </c>
      <c r="P71" s="85" t="s">
        <v>158</v>
      </c>
      <c r="Q71" s="84" t="s">
        <v>2</v>
      </c>
      <c r="R71" s="87" t="s">
        <v>89</v>
      </c>
    </row>
    <row r="72" spans="1:18" ht="16.5" thickBot="1" x14ac:dyDescent="0.3">
      <c r="A72" s="95" t="s">
        <v>80</v>
      </c>
      <c r="B72" s="97">
        <v>10391261.279999999</v>
      </c>
      <c r="C72" s="46">
        <v>16515</v>
      </c>
      <c r="D72" s="46">
        <v>899</v>
      </c>
      <c r="E72" s="46">
        <v>1989</v>
      </c>
      <c r="F72" s="46">
        <v>3064</v>
      </c>
      <c r="G72" s="45">
        <v>3157</v>
      </c>
      <c r="H72" s="38">
        <v>2519</v>
      </c>
      <c r="I72" s="38">
        <v>1329</v>
      </c>
      <c r="J72" s="38">
        <v>881</v>
      </c>
      <c r="K72" s="38">
        <v>725</v>
      </c>
      <c r="L72" s="38">
        <v>650</v>
      </c>
      <c r="M72" s="38">
        <v>507</v>
      </c>
      <c r="N72" s="38">
        <v>388</v>
      </c>
      <c r="O72" s="47">
        <v>235</v>
      </c>
      <c r="P72" s="48">
        <v>119</v>
      </c>
      <c r="Q72" s="80">
        <v>53</v>
      </c>
      <c r="R72" s="102">
        <v>1033</v>
      </c>
    </row>
    <row r="73" spans="1:18" ht="16.5" thickBot="1" x14ac:dyDescent="0.3">
      <c r="A73" s="95" t="s">
        <v>90</v>
      </c>
      <c r="B73" s="97">
        <v>888670.32</v>
      </c>
      <c r="C73" s="73">
        <v>1212</v>
      </c>
      <c r="D73" s="73">
        <v>219</v>
      </c>
      <c r="E73" s="73">
        <v>261</v>
      </c>
      <c r="F73" s="73">
        <v>247</v>
      </c>
      <c r="G73" s="38">
        <v>187</v>
      </c>
      <c r="H73" s="38">
        <v>117</v>
      </c>
      <c r="I73" s="38">
        <v>53</v>
      </c>
      <c r="J73" s="38">
        <v>50</v>
      </c>
      <c r="K73" s="38">
        <v>26</v>
      </c>
      <c r="L73" s="38">
        <v>19</v>
      </c>
      <c r="M73" s="79">
        <v>12</v>
      </c>
      <c r="N73" s="79" t="s">
        <v>163</v>
      </c>
      <c r="O73" s="79" t="s">
        <v>163</v>
      </c>
      <c r="P73" s="79" t="s">
        <v>163</v>
      </c>
      <c r="Q73" s="79" t="s">
        <v>163</v>
      </c>
      <c r="R73" s="103"/>
    </row>
    <row r="74" spans="1:18" ht="16.5" thickBot="1" x14ac:dyDescent="0.3">
      <c r="A74" s="96" t="s">
        <v>146</v>
      </c>
      <c r="B74" s="98">
        <v>0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103"/>
    </row>
    <row r="75" spans="1:18" ht="15.75" thickBot="1" x14ac:dyDescent="0.3">
      <c r="A75" s="78" t="s">
        <v>93</v>
      </c>
      <c r="B75" s="74">
        <f>SUM(B72:B73)</f>
        <v>11279931.6</v>
      </c>
      <c r="C75" s="75">
        <f>SUM(C72:C73)</f>
        <v>17727</v>
      </c>
      <c r="D75" s="75">
        <f t="shared" ref="D75:M75" si="11">SUM(D72:D73)</f>
        <v>1118</v>
      </c>
      <c r="E75" s="75">
        <f t="shared" si="11"/>
        <v>2250</v>
      </c>
      <c r="F75" s="75">
        <f t="shared" si="11"/>
        <v>3311</v>
      </c>
      <c r="G75" s="75">
        <f t="shared" si="11"/>
        <v>3344</v>
      </c>
      <c r="H75" s="75">
        <f t="shared" si="11"/>
        <v>2636</v>
      </c>
      <c r="I75" s="75">
        <f t="shared" si="11"/>
        <v>1382</v>
      </c>
      <c r="J75" s="75">
        <f t="shared" si="11"/>
        <v>931</v>
      </c>
      <c r="K75" s="75">
        <f t="shared" si="11"/>
        <v>751</v>
      </c>
      <c r="L75" s="75">
        <f t="shared" si="11"/>
        <v>669</v>
      </c>
      <c r="M75" s="75">
        <f t="shared" si="11"/>
        <v>519</v>
      </c>
      <c r="N75" s="75" t="s">
        <v>215</v>
      </c>
      <c r="O75" s="75" t="s">
        <v>214</v>
      </c>
      <c r="P75" s="75" t="s">
        <v>213</v>
      </c>
      <c r="Q75" s="75" t="s">
        <v>212</v>
      </c>
      <c r="R75" s="104"/>
    </row>
    <row r="76" spans="1:18" ht="16.5" thickBot="1" x14ac:dyDescent="0.3">
      <c r="A76" s="99" t="s">
        <v>207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1"/>
    </row>
    <row r="77" spans="1:18" ht="63.75" thickBot="1" x14ac:dyDescent="0.3">
      <c r="B77" s="86" t="s">
        <v>0</v>
      </c>
      <c r="C77" s="85" t="s">
        <v>1</v>
      </c>
      <c r="D77" s="83" t="s">
        <v>79</v>
      </c>
      <c r="E77" s="85" t="s">
        <v>147</v>
      </c>
      <c r="F77" s="85" t="s">
        <v>148</v>
      </c>
      <c r="G77" s="85" t="s">
        <v>149</v>
      </c>
      <c r="H77" s="85" t="s">
        <v>150</v>
      </c>
      <c r="I77" s="85" t="s">
        <v>151</v>
      </c>
      <c r="J77" s="85" t="s">
        <v>152</v>
      </c>
      <c r="K77" s="85" t="s">
        <v>153</v>
      </c>
      <c r="L77" s="85" t="s">
        <v>154</v>
      </c>
      <c r="M77" s="85" t="s">
        <v>155</v>
      </c>
      <c r="N77" s="85" t="s">
        <v>156</v>
      </c>
      <c r="O77" s="85" t="s">
        <v>157</v>
      </c>
      <c r="P77" s="85" t="s">
        <v>158</v>
      </c>
      <c r="Q77" s="84" t="s">
        <v>2</v>
      </c>
      <c r="R77" s="87" t="s">
        <v>89</v>
      </c>
    </row>
    <row r="78" spans="1:18" ht="16.5" thickBot="1" x14ac:dyDescent="0.3">
      <c r="A78" s="95" t="s">
        <v>80</v>
      </c>
      <c r="B78" s="97">
        <v>13286229.189999999</v>
      </c>
      <c r="C78" s="46">
        <v>16514</v>
      </c>
      <c r="D78" s="46">
        <v>862</v>
      </c>
      <c r="E78" s="46">
        <v>1951</v>
      </c>
      <c r="F78" s="46">
        <v>3025</v>
      </c>
      <c r="G78" s="45">
        <v>3065</v>
      </c>
      <c r="H78" s="38">
        <v>2549</v>
      </c>
      <c r="I78" s="38">
        <v>1402</v>
      </c>
      <c r="J78" s="38">
        <v>923</v>
      </c>
      <c r="K78" s="38">
        <v>759</v>
      </c>
      <c r="L78" s="38">
        <v>637</v>
      </c>
      <c r="M78" s="38">
        <v>528</v>
      </c>
      <c r="N78" s="38">
        <v>388</v>
      </c>
      <c r="O78" s="47">
        <v>244</v>
      </c>
      <c r="P78" s="48">
        <v>127</v>
      </c>
      <c r="Q78" s="80">
        <v>54</v>
      </c>
      <c r="R78" s="102">
        <v>1027</v>
      </c>
    </row>
    <row r="79" spans="1:18" ht="16.5" thickBot="1" x14ac:dyDescent="0.3">
      <c r="A79" s="95" t="s">
        <v>90</v>
      </c>
      <c r="B79" s="97">
        <v>889900.09</v>
      </c>
      <c r="C79" s="73">
        <v>1221</v>
      </c>
      <c r="D79" s="73">
        <v>211</v>
      </c>
      <c r="E79" s="73">
        <v>269</v>
      </c>
      <c r="F79" s="73">
        <v>253</v>
      </c>
      <c r="G79" s="38">
        <v>182</v>
      </c>
      <c r="H79" s="38">
        <v>125</v>
      </c>
      <c r="I79" s="38">
        <v>51</v>
      </c>
      <c r="J79" s="38">
        <v>47</v>
      </c>
      <c r="K79" s="38">
        <v>31</v>
      </c>
      <c r="L79" s="38">
        <v>16</v>
      </c>
      <c r="M79" s="79">
        <v>13</v>
      </c>
      <c r="N79" s="79" t="s">
        <v>163</v>
      </c>
      <c r="O79" s="79" t="s">
        <v>163</v>
      </c>
      <c r="P79" s="79" t="s">
        <v>163</v>
      </c>
      <c r="Q79" s="79" t="s">
        <v>163</v>
      </c>
      <c r="R79" s="103"/>
    </row>
    <row r="80" spans="1:18" ht="16.5" thickBot="1" x14ac:dyDescent="0.3">
      <c r="A80" s="96" t="s">
        <v>146</v>
      </c>
      <c r="B80" s="98">
        <v>0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103"/>
    </row>
    <row r="81" spans="1:18" ht="15.75" thickBot="1" x14ac:dyDescent="0.3">
      <c r="A81" s="78" t="s">
        <v>93</v>
      </c>
      <c r="B81" s="74">
        <f>SUM(B78:B79)</f>
        <v>14176129.279999999</v>
      </c>
      <c r="C81" s="75">
        <f>SUM(C78:C79)</f>
        <v>17735</v>
      </c>
      <c r="D81" s="75">
        <f t="shared" ref="D81:Q81" si="12">SUM(D78:D79)</f>
        <v>1073</v>
      </c>
      <c r="E81" s="75">
        <f t="shared" si="12"/>
        <v>2220</v>
      </c>
      <c r="F81" s="75">
        <f t="shared" si="12"/>
        <v>3278</v>
      </c>
      <c r="G81" s="75">
        <f t="shared" si="12"/>
        <v>3247</v>
      </c>
      <c r="H81" s="75">
        <f t="shared" si="12"/>
        <v>2674</v>
      </c>
      <c r="I81" s="75">
        <f t="shared" si="12"/>
        <v>1453</v>
      </c>
      <c r="J81" s="75">
        <f t="shared" si="12"/>
        <v>970</v>
      </c>
      <c r="K81" s="75">
        <f t="shared" si="12"/>
        <v>790</v>
      </c>
      <c r="L81" s="75">
        <f t="shared" si="12"/>
        <v>653</v>
      </c>
      <c r="M81" s="75">
        <f t="shared" si="12"/>
        <v>541</v>
      </c>
      <c r="N81" s="75" t="s">
        <v>215</v>
      </c>
      <c r="O81" s="75" t="s">
        <v>218</v>
      </c>
      <c r="P81" s="75" t="s">
        <v>219</v>
      </c>
      <c r="Q81" s="75" t="s">
        <v>220</v>
      </c>
      <c r="R81" s="104"/>
    </row>
  </sheetData>
  <mergeCells count="31">
    <mergeCell ref="R78:R81"/>
    <mergeCell ref="A64:R64"/>
    <mergeCell ref="R66:R69"/>
    <mergeCell ref="A70:R70"/>
    <mergeCell ref="R72:R75"/>
    <mergeCell ref="A76:R76"/>
    <mergeCell ref="B1:S1"/>
    <mergeCell ref="B2:R2"/>
    <mergeCell ref="B3:R3"/>
    <mergeCell ref="B4:R4"/>
    <mergeCell ref="A8:R8"/>
    <mergeCell ref="B5:Q5"/>
    <mergeCell ref="B6:Q6"/>
    <mergeCell ref="A10:R10"/>
    <mergeCell ref="R24:R27"/>
    <mergeCell ref="A22:R22"/>
    <mergeCell ref="R18:R21"/>
    <mergeCell ref="R12:R15"/>
    <mergeCell ref="A16:R16"/>
    <mergeCell ref="A58:R58"/>
    <mergeCell ref="R60:R63"/>
    <mergeCell ref="A28:R28"/>
    <mergeCell ref="R30:R33"/>
    <mergeCell ref="A34:R34"/>
    <mergeCell ref="A52:R52"/>
    <mergeCell ref="R54:R57"/>
    <mergeCell ref="A40:R40"/>
    <mergeCell ref="R42:R45"/>
    <mergeCell ref="R36:R39"/>
    <mergeCell ref="A46:R46"/>
    <mergeCell ref="R48:R51"/>
  </mergeCells>
  <pageMargins left="0.25" right="0.25" top="0.75" bottom="0.8" header="0.3" footer="0.3"/>
  <pageSetup scale="75" fitToWidth="0" fitToHeight="0" orientation="landscape" r:id="rId1"/>
  <ignoredErrors>
    <ignoredError sqref="B27:M27 B21 C21:M21 C12 C33:N33 B63:L63 N63 B69:L69 N6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80"/>
  <sheetViews>
    <sheetView zoomScaleNormal="100" workbookViewId="0">
      <selection activeCell="H54" sqref="H54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200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44</v>
      </c>
      <c r="C8" s="52">
        <v>34</v>
      </c>
      <c r="D8" s="52">
        <v>4</v>
      </c>
      <c r="E8" s="52">
        <v>30</v>
      </c>
      <c r="F8" s="53">
        <f>D8/C8</f>
        <v>0.11764705882352941</v>
      </c>
      <c r="G8" s="54">
        <f t="shared" ref="G8:G71" si="0">E8/C8</f>
        <v>0.88235294117647056</v>
      </c>
      <c r="H8" s="56">
        <v>244</v>
      </c>
    </row>
    <row r="9" spans="1:8" x14ac:dyDescent="0.25">
      <c r="A9" s="69" t="s">
        <v>109</v>
      </c>
      <c r="B9" s="67">
        <v>4</v>
      </c>
      <c r="C9" s="35">
        <v>4</v>
      </c>
      <c r="D9" s="35">
        <v>2</v>
      </c>
      <c r="E9" s="35">
        <v>2</v>
      </c>
      <c r="F9" s="36">
        <f t="shared" ref="F9:F16" si="1">D9/C9</f>
        <v>0.5</v>
      </c>
      <c r="G9" s="54">
        <f t="shared" si="0"/>
        <v>0.5</v>
      </c>
      <c r="H9" s="57">
        <v>24</v>
      </c>
    </row>
    <row r="10" spans="1:8" x14ac:dyDescent="0.25">
      <c r="A10" s="69" t="s">
        <v>110</v>
      </c>
      <c r="B10" s="67">
        <v>48</v>
      </c>
      <c r="C10" s="35">
        <v>47</v>
      </c>
      <c r="D10" s="35">
        <v>9</v>
      </c>
      <c r="E10" s="35">
        <v>38</v>
      </c>
      <c r="F10" s="36">
        <f>D10/C10</f>
        <v>0.19148936170212766</v>
      </c>
      <c r="G10" s="54">
        <f t="shared" si="0"/>
        <v>0.80851063829787229</v>
      </c>
      <c r="H10" s="57">
        <v>402</v>
      </c>
    </row>
    <row r="11" spans="1:8" x14ac:dyDescent="0.25">
      <c r="A11" s="69" t="s">
        <v>111</v>
      </c>
      <c r="B11" s="67">
        <v>9</v>
      </c>
      <c r="C11" s="35">
        <v>7</v>
      </c>
      <c r="D11" s="35">
        <v>1</v>
      </c>
      <c r="E11" s="35">
        <v>6</v>
      </c>
      <c r="F11" s="36">
        <f t="shared" si="1"/>
        <v>0.14285714285714285</v>
      </c>
      <c r="G11" s="54">
        <f t="shared" si="0"/>
        <v>0.8571428571428571</v>
      </c>
      <c r="H11" s="57">
        <v>10</v>
      </c>
    </row>
    <row r="12" spans="1:8" x14ac:dyDescent="0.25">
      <c r="A12" s="69" t="s">
        <v>112</v>
      </c>
      <c r="B12" s="67">
        <v>29</v>
      </c>
      <c r="C12" s="35">
        <v>31</v>
      </c>
      <c r="D12" s="35">
        <v>8</v>
      </c>
      <c r="E12" s="35">
        <v>23</v>
      </c>
      <c r="F12" s="36">
        <f t="shared" si="1"/>
        <v>0.25806451612903225</v>
      </c>
      <c r="G12" s="54">
        <f t="shared" si="0"/>
        <v>0.74193548387096775</v>
      </c>
      <c r="H12" s="57">
        <v>321</v>
      </c>
    </row>
    <row r="13" spans="1:8" x14ac:dyDescent="0.25">
      <c r="A13" s="69" t="s">
        <v>113</v>
      </c>
      <c r="B13" s="62">
        <v>13</v>
      </c>
      <c r="C13" s="35">
        <v>11</v>
      </c>
      <c r="D13" s="35">
        <v>3</v>
      </c>
      <c r="E13" s="35">
        <v>8</v>
      </c>
      <c r="F13" s="36">
        <f t="shared" si="1"/>
        <v>0.27272727272727271</v>
      </c>
      <c r="G13" s="54">
        <f t="shared" si="0"/>
        <v>0.72727272727272729</v>
      </c>
      <c r="H13" s="57">
        <v>57</v>
      </c>
    </row>
    <row r="14" spans="1:8" x14ac:dyDescent="0.25">
      <c r="A14" s="69" t="s">
        <v>114</v>
      </c>
      <c r="B14" s="62">
        <v>11</v>
      </c>
      <c r="C14" s="35">
        <v>9</v>
      </c>
      <c r="D14" s="35">
        <v>2</v>
      </c>
      <c r="E14" s="35">
        <v>7</v>
      </c>
      <c r="F14" s="36">
        <f t="shared" si="1"/>
        <v>0.22222222222222221</v>
      </c>
      <c r="G14" s="54">
        <f t="shared" si="0"/>
        <v>0.77777777777777779</v>
      </c>
      <c r="H14" s="57">
        <v>46</v>
      </c>
    </row>
    <row r="15" spans="1:8" x14ac:dyDescent="0.25">
      <c r="A15" s="69" t="s">
        <v>115</v>
      </c>
      <c r="B15" s="62">
        <v>66</v>
      </c>
      <c r="C15" s="35">
        <v>61</v>
      </c>
      <c r="D15" s="35">
        <v>11</v>
      </c>
      <c r="E15" s="35">
        <v>50</v>
      </c>
      <c r="F15" s="36">
        <f>D15/C15</f>
        <v>0.18032786885245902</v>
      </c>
      <c r="G15" s="54">
        <f t="shared" si="0"/>
        <v>0.81967213114754101</v>
      </c>
      <c r="H15" s="57">
        <v>337</v>
      </c>
    </row>
    <row r="16" spans="1:8" x14ac:dyDescent="0.25">
      <c r="A16" s="69" t="s">
        <v>116</v>
      </c>
      <c r="B16" s="62">
        <v>165</v>
      </c>
      <c r="C16" s="42">
        <v>137</v>
      </c>
      <c r="D16" s="35">
        <v>29</v>
      </c>
      <c r="E16" s="35">
        <v>108</v>
      </c>
      <c r="F16" s="36">
        <f t="shared" si="1"/>
        <v>0.21167883211678831</v>
      </c>
      <c r="G16" s="54">
        <f t="shared" si="0"/>
        <v>0.78832116788321172</v>
      </c>
      <c r="H16" s="57">
        <v>1220</v>
      </c>
    </row>
    <row r="17" spans="1:8" x14ac:dyDescent="0.25">
      <c r="A17" s="69" t="s">
        <v>27</v>
      </c>
      <c r="B17" s="62">
        <v>91</v>
      </c>
      <c r="C17" s="42">
        <v>92</v>
      </c>
      <c r="D17" s="35">
        <v>22</v>
      </c>
      <c r="E17" s="35">
        <v>70</v>
      </c>
      <c r="F17" s="36">
        <f>D17/C17</f>
        <v>0.2391304347826087</v>
      </c>
      <c r="G17" s="54">
        <f t="shared" si="0"/>
        <v>0.76086956521739135</v>
      </c>
      <c r="H17" s="57">
        <v>677</v>
      </c>
    </row>
    <row r="18" spans="1:8" x14ac:dyDescent="0.25">
      <c r="A18" s="69" t="s">
        <v>13</v>
      </c>
      <c r="B18" s="62">
        <v>10</v>
      </c>
      <c r="C18" s="42">
        <v>6</v>
      </c>
      <c r="D18" s="35">
        <v>0</v>
      </c>
      <c r="E18" s="35">
        <v>6</v>
      </c>
      <c r="F18" s="36">
        <f t="shared" ref="F18:F71" si="2">D18/C18</f>
        <v>0</v>
      </c>
      <c r="G18" s="54">
        <f t="shared" si="0"/>
        <v>1</v>
      </c>
      <c r="H18" s="57">
        <v>21</v>
      </c>
    </row>
    <row r="19" spans="1:8" x14ac:dyDescent="0.25">
      <c r="A19" s="69" t="s">
        <v>117</v>
      </c>
      <c r="B19" s="62">
        <v>1</v>
      </c>
      <c r="C19" s="42">
        <v>0</v>
      </c>
      <c r="D19" s="35">
        <v>0</v>
      </c>
      <c r="E19" s="35">
        <v>0</v>
      </c>
      <c r="F19" s="36">
        <v>0</v>
      </c>
      <c r="G19" s="54">
        <v>0</v>
      </c>
      <c r="H19" s="57">
        <v>0</v>
      </c>
    </row>
    <row r="20" spans="1:8" x14ac:dyDescent="0.25">
      <c r="A20" s="69" t="s">
        <v>118</v>
      </c>
      <c r="B20" s="62">
        <v>5</v>
      </c>
      <c r="C20" s="42">
        <v>4</v>
      </c>
      <c r="D20" s="35">
        <v>1</v>
      </c>
      <c r="E20" s="35">
        <v>3</v>
      </c>
      <c r="F20" s="36">
        <f t="shared" si="2"/>
        <v>0.25</v>
      </c>
      <c r="G20" s="54">
        <f t="shared" si="0"/>
        <v>0.75</v>
      </c>
      <c r="H20" s="57">
        <v>2</v>
      </c>
    </row>
    <row r="21" spans="1:8" x14ac:dyDescent="0.25">
      <c r="A21" s="69" t="s">
        <v>119</v>
      </c>
      <c r="B21" s="62">
        <v>2</v>
      </c>
      <c r="C21" s="42">
        <v>1</v>
      </c>
      <c r="D21" s="35">
        <v>1</v>
      </c>
      <c r="E21" s="35">
        <v>0</v>
      </c>
      <c r="F21" s="36">
        <f t="shared" si="2"/>
        <v>1</v>
      </c>
      <c r="G21" s="54">
        <f t="shared" si="0"/>
        <v>0</v>
      </c>
      <c r="H21" s="57">
        <v>2</v>
      </c>
    </row>
    <row r="22" spans="1:8" x14ac:dyDescent="0.25">
      <c r="A22" s="69" t="s">
        <v>120</v>
      </c>
      <c r="B22" s="62">
        <v>3</v>
      </c>
      <c r="C22" s="42">
        <v>4</v>
      </c>
      <c r="D22" s="35">
        <v>0</v>
      </c>
      <c r="E22" s="35">
        <v>4</v>
      </c>
      <c r="F22" s="36">
        <f t="shared" si="2"/>
        <v>0</v>
      </c>
      <c r="G22" s="54">
        <f t="shared" si="0"/>
        <v>1</v>
      </c>
      <c r="H22" s="57">
        <v>11</v>
      </c>
    </row>
    <row r="23" spans="1:8" x14ac:dyDescent="0.25">
      <c r="A23" s="69" t="s">
        <v>121</v>
      </c>
      <c r="B23" s="67">
        <v>9</v>
      </c>
      <c r="C23" s="42">
        <v>7</v>
      </c>
      <c r="D23" s="35">
        <v>2</v>
      </c>
      <c r="E23" s="35">
        <v>5</v>
      </c>
      <c r="F23" s="36">
        <f t="shared" si="2"/>
        <v>0.2857142857142857</v>
      </c>
      <c r="G23" s="54">
        <f t="shared" si="0"/>
        <v>0.7142857142857143</v>
      </c>
      <c r="H23" s="57">
        <v>87</v>
      </c>
    </row>
    <row r="24" spans="1:8" x14ac:dyDescent="0.25">
      <c r="A24" s="70" t="s">
        <v>122</v>
      </c>
      <c r="B24" s="62">
        <v>397</v>
      </c>
      <c r="C24" s="42">
        <v>358</v>
      </c>
      <c r="D24" s="41">
        <v>90</v>
      </c>
      <c r="E24" s="41">
        <v>268</v>
      </c>
      <c r="F24" s="36">
        <f t="shared" si="2"/>
        <v>0.25139664804469275</v>
      </c>
      <c r="G24" s="54">
        <f t="shared" si="0"/>
        <v>0.74860335195530725</v>
      </c>
      <c r="H24" s="57">
        <v>2438</v>
      </c>
    </row>
    <row r="25" spans="1:8" x14ac:dyDescent="0.25">
      <c r="A25" s="69" t="s">
        <v>123</v>
      </c>
      <c r="B25" s="62">
        <v>7</v>
      </c>
      <c r="C25" s="42">
        <v>6</v>
      </c>
      <c r="D25" s="35">
        <v>1</v>
      </c>
      <c r="E25" s="35">
        <v>5</v>
      </c>
      <c r="F25" s="36">
        <f t="shared" si="2"/>
        <v>0.16666666666666666</v>
      </c>
      <c r="G25" s="54">
        <f t="shared" si="0"/>
        <v>0.83333333333333337</v>
      </c>
      <c r="H25" s="57">
        <v>32</v>
      </c>
    </row>
    <row r="26" spans="1:8" x14ac:dyDescent="0.25">
      <c r="A26" s="69" t="s">
        <v>26</v>
      </c>
      <c r="B26" s="62">
        <v>14</v>
      </c>
      <c r="C26" s="42">
        <v>12</v>
      </c>
      <c r="D26" s="35">
        <v>3</v>
      </c>
      <c r="E26" s="35">
        <v>9</v>
      </c>
      <c r="F26" s="36">
        <f t="shared" si="2"/>
        <v>0.25</v>
      </c>
      <c r="G26" s="54">
        <f t="shared" si="0"/>
        <v>0.75</v>
      </c>
      <c r="H26" s="57">
        <v>8</v>
      </c>
    </row>
    <row r="27" spans="1:8" x14ac:dyDescent="0.25">
      <c r="A27" s="69" t="s">
        <v>25</v>
      </c>
      <c r="B27" s="62">
        <v>15</v>
      </c>
      <c r="C27" s="42">
        <v>10</v>
      </c>
      <c r="D27" s="35">
        <v>0</v>
      </c>
      <c r="E27" s="35">
        <v>10</v>
      </c>
      <c r="F27" s="36">
        <f t="shared" si="2"/>
        <v>0</v>
      </c>
      <c r="G27" s="54">
        <f t="shared" si="0"/>
        <v>1</v>
      </c>
      <c r="H27" s="57">
        <v>111</v>
      </c>
    </row>
    <row r="28" spans="1:8" x14ac:dyDescent="0.25">
      <c r="A28" s="69" t="s">
        <v>15</v>
      </c>
      <c r="B28" s="62">
        <v>20</v>
      </c>
      <c r="C28" s="35">
        <v>19</v>
      </c>
      <c r="D28" s="35">
        <v>6</v>
      </c>
      <c r="E28" s="35">
        <v>13</v>
      </c>
      <c r="F28" s="36">
        <f t="shared" si="2"/>
        <v>0.31578947368421051</v>
      </c>
      <c r="G28" s="54">
        <f t="shared" si="0"/>
        <v>0.68421052631578949</v>
      </c>
      <c r="H28" s="57">
        <v>178</v>
      </c>
    </row>
    <row r="29" spans="1:8" x14ac:dyDescent="0.25">
      <c r="A29" s="69" t="s">
        <v>50</v>
      </c>
      <c r="B29" s="62">
        <v>11</v>
      </c>
      <c r="C29" s="35">
        <v>11</v>
      </c>
      <c r="D29" s="35">
        <v>4</v>
      </c>
      <c r="E29" s="35">
        <v>7</v>
      </c>
      <c r="F29" s="36">
        <f t="shared" si="2"/>
        <v>0.36363636363636365</v>
      </c>
      <c r="G29" s="54">
        <f t="shared" si="0"/>
        <v>0.63636363636363635</v>
      </c>
      <c r="H29" s="57">
        <v>49</v>
      </c>
    </row>
    <row r="30" spans="1:8" x14ac:dyDescent="0.25">
      <c r="A30" s="69" t="s">
        <v>124</v>
      </c>
      <c r="B30" s="62">
        <v>49</v>
      </c>
      <c r="C30" s="35">
        <v>45</v>
      </c>
      <c r="D30" s="35">
        <v>9</v>
      </c>
      <c r="E30" s="35">
        <v>36</v>
      </c>
      <c r="F30" s="36">
        <f t="shared" si="2"/>
        <v>0.2</v>
      </c>
      <c r="G30" s="54">
        <f t="shared" si="0"/>
        <v>0.8</v>
      </c>
      <c r="H30" s="57">
        <v>291</v>
      </c>
    </row>
    <row r="31" spans="1:8" x14ac:dyDescent="0.25">
      <c r="A31" s="69" t="s">
        <v>5</v>
      </c>
      <c r="B31" s="62">
        <v>21</v>
      </c>
      <c r="C31" s="35">
        <v>14</v>
      </c>
      <c r="D31" s="35">
        <v>2</v>
      </c>
      <c r="E31" s="35">
        <v>12</v>
      </c>
      <c r="F31" s="36">
        <f t="shared" si="2"/>
        <v>0.14285714285714285</v>
      </c>
      <c r="G31" s="54">
        <f t="shared" si="0"/>
        <v>0.8571428571428571</v>
      </c>
      <c r="H31" s="57">
        <v>152</v>
      </c>
    </row>
    <row r="32" spans="1:8" x14ac:dyDescent="0.25">
      <c r="A32" s="69" t="s">
        <v>125</v>
      </c>
      <c r="B32" s="62">
        <v>4</v>
      </c>
      <c r="C32" s="35">
        <v>4</v>
      </c>
      <c r="D32" s="35">
        <v>1</v>
      </c>
      <c r="E32" s="35">
        <v>3</v>
      </c>
      <c r="F32" s="36">
        <v>0</v>
      </c>
      <c r="G32" s="54">
        <v>0</v>
      </c>
      <c r="H32" s="57">
        <v>11</v>
      </c>
    </row>
    <row r="33" spans="1:8" x14ac:dyDescent="0.25">
      <c r="A33" s="70" t="s">
        <v>126</v>
      </c>
      <c r="B33" s="62">
        <v>205</v>
      </c>
      <c r="C33" s="41">
        <v>187</v>
      </c>
      <c r="D33" s="41">
        <v>53</v>
      </c>
      <c r="E33" s="41">
        <v>134</v>
      </c>
      <c r="F33" s="36">
        <f t="shared" si="2"/>
        <v>0.28342245989304815</v>
      </c>
      <c r="G33" s="54">
        <f t="shared" si="0"/>
        <v>0.71657754010695185</v>
      </c>
      <c r="H33" s="57">
        <v>1514</v>
      </c>
    </row>
    <row r="34" spans="1:8" x14ac:dyDescent="0.25">
      <c r="A34" s="69" t="s">
        <v>127</v>
      </c>
      <c r="B34" s="62">
        <v>7</v>
      </c>
      <c r="C34" s="35">
        <v>3</v>
      </c>
      <c r="D34" s="35">
        <v>0</v>
      </c>
      <c r="E34" s="35">
        <v>3</v>
      </c>
      <c r="F34" s="36">
        <f t="shared" si="2"/>
        <v>0</v>
      </c>
      <c r="G34" s="54">
        <f t="shared" si="0"/>
        <v>1</v>
      </c>
      <c r="H34" s="57">
        <v>45</v>
      </c>
    </row>
    <row r="35" spans="1:8" x14ac:dyDescent="0.25">
      <c r="A35" s="69" t="s">
        <v>128</v>
      </c>
      <c r="B35" s="62">
        <v>171</v>
      </c>
      <c r="C35" s="35">
        <v>165</v>
      </c>
      <c r="D35" s="35">
        <v>41</v>
      </c>
      <c r="E35" s="35">
        <v>124</v>
      </c>
      <c r="F35" s="36">
        <f t="shared" si="2"/>
        <v>0.24848484848484848</v>
      </c>
      <c r="G35" s="54">
        <f t="shared" si="0"/>
        <v>0.75151515151515147</v>
      </c>
      <c r="H35" s="57">
        <v>1344</v>
      </c>
    </row>
    <row r="36" spans="1:8" x14ac:dyDescent="0.25">
      <c r="A36" s="69" t="s">
        <v>129</v>
      </c>
      <c r="B36" s="62">
        <v>33</v>
      </c>
      <c r="C36" s="35">
        <v>17</v>
      </c>
      <c r="D36" s="35">
        <v>1</v>
      </c>
      <c r="E36" s="35">
        <v>16</v>
      </c>
      <c r="F36" s="36">
        <f t="shared" si="2"/>
        <v>5.8823529411764705E-2</v>
      </c>
      <c r="G36" s="54">
        <f t="shared" si="0"/>
        <v>0.94117647058823528</v>
      </c>
      <c r="H36" s="57">
        <v>119</v>
      </c>
    </row>
    <row r="37" spans="1:8" x14ac:dyDescent="0.25">
      <c r="A37" s="69" t="s">
        <v>130</v>
      </c>
      <c r="B37" s="62">
        <v>1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57">
        <v>0</v>
      </c>
    </row>
    <row r="38" spans="1:8" x14ac:dyDescent="0.25">
      <c r="A38" s="69" t="s">
        <v>131</v>
      </c>
      <c r="B38" s="62">
        <v>48</v>
      </c>
      <c r="C38" s="35">
        <v>31</v>
      </c>
      <c r="D38" s="35">
        <v>4</v>
      </c>
      <c r="E38" s="35">
        <v>27</v>
      </c>
      <c r="F38" s="36">
        <f t="shared" si="2"/>
        <v>0.12903225806451613</v>
      </c>
      <c r="G38" s="54">
        <f t="shared" si="0"/>
        <v>0.87096774193548387</v>
      </c>
      <c r="H38" s="57">
        <v>197</v>
      </c>
    </row>
    <row r="39" spans="1:8" x14ac:dyDescent="0.25">
      <c r="A39" s="69" t="s">
        <v>132</v>
      </c>
      <c r="B39" s="62">
        <v>56</v>
      </c>
      <c r="C39" s="35">
        <v>41</v>
      </c>
      <c r="D39" s="35">
        <v>4</v>
      </c>
      <c r="E39" s="35">
        <v>37</v>
      </c>
      <c r="F39" s="36">
        <f t="shared" si="2"/>
        <v>9.7560975609756101E-2</v>
      </c>
      <c r="G39" s="54">
        <f t="shared" si="0"/>
        <v>0.90243902439024393</v>
      </c>
      <c r="H39" s="57">
        <v>118</v>
      </c>
    </row>
    <row r="40" spans="1:8" x14ac:dyDescent="0.25">
      <c r="A40" s="69" t="s">
        <v>133</v>
      </c>
      <c r="B40" s="62">
        <v>3</v>
      </c>
      <c r="C40" s="35">
        <v>6</v>
      </c>
      <c r="D40" s="35">
        <v>2</v>
      </c>
      <c r="E40" s="35">
        <v>4</v>
      </c>
      <c r="F40" s="36">
        <f t="shared" si="2"/>
        <v>0.33333333333333331</v>
      </c>
      <c r="G40" s="54">
        <f t="shared" si="0"/>
        <v>0.66666666666666663</v>
      </c>
      <c r="H40" s="57">
        <v>50</v>
      </c>
    </row>
    <row r="41" spans="1:8" x14ac:dyDescent="0.25">
      <c r="A41" s="69" t="s">
        <v>134</v>
      </c>
      <c r="B41" s="62">
        <v>15</v>
      </c>
      <c r="C41" s="35">
        <v>17</v>
      </c>
      <c r="D41" s="35">
        <v>4</v>
      </c>
      <c r="E41" s="35">
        <v>13</v>
      </c>
      <c r="F41" s="36">
        <f t="shared" si="2"/>
        <v>0.23529411764705882</v>
      </c>
      <c r="G41" s="54">
        <f t="shared" si="0"/>
        <v>0.76470588235294112</v>
      </c>
      <c r="H41" s="57">
        <v>83</v>
      </c>
    </row>
    <row r="42" spans="1:8" x14ac:dyDescent="0.25">
      <c r="A42" s="69" t="s">
        <v>135</v>
      </c>
      <c r="B42" s="62">
        <v>19</v>
      </c>
      <c r="C42" s="35">
        <v>19</v>
      </c>
      <c r="D42" s="35">
        <v>3</v>
      </c>
      <c r="E42" s="35">
        <v>16</v>
      </c>
      <c r="F42" s="36">
        <f t="shared" si="2"/>
        <v>0.15789473684210525</v>
      </c>
      <c r="G42" s="54">
        <f t="shared" si="0"/>
        <v>0.84210526315789469</v>
      </c>
      <c r="H42" s="57">
        <v>229</v>
      </c>
    </row>
    <row r="43" spans="1:8" x14ac:dyDescent="0.25">
      <c r="A43" s="70" t="s">
        <v>136</v>
      </c>
      <c r="B43" s="62">
        <v>170</v>
      </c>
      <c r="C43" s="41">
        <v>147</v>
      </c>
      <c r="D43" s="41">
        <v>48</v>
      </c>
      <c r="E43" s="41">
        <v>99</v>
      </c>
      <c r="F43" s="36">
        <f t="shared" si="2"/>
        <v>0.32653061224489793</v>
      </c>
      <c r="G43" s="54">
        <f t="shared" si="0"/>
        <v>0.67346938775510201</v>
      </c>
      <c r="H43" s="57">
        <v>1054</v>
      </c>
    </row>
    <row r="44" spans="1:8" x14ac:dyDescent="0.25">
      <c r="A44" s="69" t="s">
        <v>24</v>
      </c>
      <c r="B44" s="62">
        <v>107</v>
      </c>
      <c r="C44" s="35">
        <v>102</v>
      </c>
      <c r="D44" s="35">
        <v>31</v>
      </c>
      <c r="E44" s="35">
        <v>71</v>
      </c>
      <c r="F44" s="36">
        <f t="shared" si="2"/>
        <v>0.30392156862745096</v>
      </c>
      <c r="G44" s="54">
        <f t="shared" si="0"/>
        <v>0.69607843137254899</v>
      </c>
      <c r="H44" s="57">
        <v>889</v>
      </c>
    </row>
    <row r="45" spans="1:8" x14ac:dyDescent="0.25">
      <c r="A45" s="69" t="s">
        <v>3</v>
      </c>
      <c r="B45" s="62">
        <v>8</v>
      </c>
      <c r="C45" s="35">
        <v>6</v>
      </c>
      <c r="D45" s="35">
        <v>2</v>
      </c>
      <c r="E45" s="35">
        <v>4</v>
      </c>
      <c r="F45" s="36">
        <f t="shared" si="2"/>
        <v>0.33333333333333331</v>
      </c>
      <c r="G45" s="54">
        <f t="shared" si="0"/>
        <v>0.66666666666666663</v>
      </c>
      <c r="H45" s="57">
        <v>35</v>
      </c>
    </row>
    <row r="46" spans="1:8" x14ac:dyDescent="0.25">
      <c r="A46" s="69" t="s">
        <v>6</v>
      </c>
      <c r="B46" s="62">
        <v>12</v>
      </c>
      <c r="C46" s="35">
        <v>11</v>
      </c>
      <c r="D46" s="35">
        <v>3</v>
      </c>
      <c r="E46" s="35">
        <v>8</v>
      </c>
      <c r="F46" s="36">
        <f t="shared" si="2"/>
        <v>0.27272727272727271</v>
      </c>
      <c r="G46" s="54">
        <f t="shared" si="0"/>
        <v>0.72727272727272729</v>
      </c>
      <c r="H46" s="57">
        <v>227</v>
      </c>
    </row>
    <row r="47" spans="1:8" x14ac:dyDescent="0.25">
      <c r="A47" s="69" t="s">
        <v>23</v>
      </c>
      <c r="B47" s="62">
        <v>81</v>
      </c>
      <c r="C47" s="35">
        <v>56</v>
      </c>
      <c r="D47" s="35">
        <v>7</v>
      </c>
      <c r="E47" s="35">
        <v>49</v>
      </c>
      <c r="F47" s="36">
        <f t="shared" si="2"/>
        <v>0.125</v>
      </c>
      <c r="G47" s="54">
        <f t="shared" si="0"/>
        <v>0.875</v>
      </c>
      <c r="H47" s="57">
        <v>877</v>
      </c>
    </row>
    <row r="48" spans="1:8" x14ac:dyDescent="0.25">
      <c r="A48" s="69" t="s">
        <v>12</v>
      </c>
      <c r="B48" s="62">
        <v>1</v>
      </c>
      <c r="C48" s="35">
        <v>1</v>
      </c>
      <c r="D48" s="35">
        <v>0</v>
      </c>
      <c r="E48" s="35">
        <v>1</v>
      </c>
      <c r="F48" s="36">
        <f t="shared" si="2"/>
        <v>0</v>
      </c>
      <c r="G48" s="54">
        <f t="shared" si="0"/>
        <v>1</v>
      </c>
      <c r="H48" s="57">
        <v>0</v>
      </c>
    </row>
    <row r="49" spans="1:8" x14ac:dyDescent="0.25">
      <c r="A49" s="69" t="s">
        <v>22</v>
      </c>
      <c r="B49" s="62">
        <v>17</v>
      </c>
      <c r="C49" s="35">
        <v>15</v>
      </c>
      <c r="D49" s="35">
        <v>3</v>
      </c>
      <c r="E49" s="35">
        <v>12</v>
      </c>
      <c r="F49" s="36">
        <f t="shared" si="2"/>
        <v>0.2</v>
      </c>
      <c r="G49" s="54">
        <f t="shared" si="0"/>
        <v>0.8</v>
      </c>
      <c r="H49" s="57">
        <v>112</v>
      </c>
    </row>
    <row r="50" spans="1:8" x14ac:dyDescent="0.25">
      <c r="A50" s="69" t="s">
        <v>21</v>
      </c>
      <c r="B50" s="62">
        <v>6</v>
      </c>
      <c r="C50" s="35">
        <v>5</v>
      </c>
      <c r="D50" s="35">
        <v>0</v>
      </c>
      <c r="E50" s="35">
        <v>5</v>
      </c>
      <c r="F50" s="36">
        <f t="shared" si="2"/>
        <v>0</v>
      </c>
      <c r="G50" s="54">
        <f t="shared" si="0"/>
        <v>1</v>
      </c>
      <c r="H50" s="57">
        <v>22</v>
      </c>
    </row>
    <row r="51" spans="1:8" x14ac:dyDescent="0.25">
      <c r="A51" s="69" t="s">
        <v>4</v>
      </c>
      <c r="B51" s="62">
        <v>27</v>
      </c>
      <c r="C51" s="35">
        <v>24</v>
      </c>
      <c r="D51" s="35">
        <v>10</v>
      </c>
      <c r="E51" s="35">
        <v>14</v>
      </c>
      <c r="F51" s="36">
        <f t="shared" si="2"/>
        <v>0.41666666666666669</v>
      </c>
      <c r="G51" s="54">
        <f t="shared" si="0"/>
        <v>0.58333333333333337</v>
      </c>
      <c r="H51" s="57">
        <v>207</v>
      </c>
    </row>
    <row r="52" spans="1:8" x14ac:dyDescent="0.25">
      <c r="A52" s="69" t="s">
        <v>20</v>
      </c>
      <c r="B52" s="62">
        <v>26</v>
      </c>
      <c r="C52" s="35">
        <v>19</v>
      </c>
      <c r="D52" s="35">
        <v>5</v>
      </c>
      <c r="E52" s="35">
        <v>14</v>
      </c>
      <c r="F52" s="36">
        <f t="shared" si="2"/>
        <v>0.26315789473684209</v>
      </c>
      <c r="G52" s="54">
        <f t="shared" si="0"/>
        <v>0.73684210526315785</v>
      </c>
      <c r="H52" s="57">
        <v>138</v>
      </c>
    </row>
    <row r="53" spans="1:8" x14ac:dyDescent="0.25">
      <c r="A53" s="69" t="s">
        <v>19</v>
      </c>
      <c r="B53" s="62">
        <v>1</v>
      </c>
      <c r="C53" s="35">
        <v>5</v>
      </c>
      <c r="D53" s="35">
        <v>4</v>
      </c>
      <c r="E53" s="35">
        <v>1</v>
      </c>
      <c r="F53" s="36">
        <f t="shared" si="2"/>
        <v>0.8</v>
      </c>
      <c r="G53" s="54">
        <f t="shared" si="0"/>
        <v>0.2</v>
      </c>
      <c r="H53" s="57">
        <v>32</v>
      </c>
    </row>
    <row r="54" spans="1:8" x14ac:dyDescent="0.25">
      <c r="A54" s="69" t="s">
        <v>65</v>
      </c>
      <c r="B54" s="62">
        <v>5</v>
      </c>
      <c r="C54" s="35">
        <v>3</v>
      </c>
      <c r="D54" s="35">
        <v>0</v>
      </c>
      <c r="E54" s="35">
        <v>3</v>
      </c>
      <c r="F54" s="36">
        <v>0</v>
      </c>
      <c r="G54" s="54">
        <f t="shared" si="0"/>
        <v>1</v>
      </c>
      <c r="H54" s="57">
        <v>46</v>
      </c>
    </row>
    <row r="55" spans="1:8" x14ac:dyDescent="0.25">
      <c r="A55" s="69" t="s">
        <v>18</v>
      </c>
      <c r="B55" s="62">
        <v>28</v>
      </c>
      <c r="C55" s="35">
        <v>26</v>
      </c>
      <c r="D55" s="35">
        <v>11</v>
      </c>
      <c r="E55" s="35">
        <v>15</v>
      </c>
      <c r="F55" s="36">
        <f t="shared" si="2"/>
        <v>0.42307692307692307</v>
      </c>
      <c r="G55" s="54">
        <f t="shared" si="0"/>
        <v>0.57692307692307687</v>
      </c>
      <c r="H55" s="57">
        <v>246</v>
      </c>
    </row>
    <row r="56" spans="1:8" x14ac:dyDescent="0.25">
      <c r="A56" s="69" t="s">
        <v>9</v>
      </c>
      <c r="B56" s="62">
        <v>55</v>
      </c>
      <c r="C56" s="35">
        <v>42</v>
      </c>
      <c r="D56" s="35">
        <v>5</v>
      </c>
      <c r="E56" s="35">
        <v>37</v>
      </c>
      <c r="F56" s="36">
        <f t="shared" si="2"/>
        <v>0.11904761904761904</v>
      </c>
      <c r="G56" s="54">
        <f t="shared" si="0"/>
        <v>0.88095238095238093</v>
      </c>
      <c r="H56" s="57">
        <v>484</v>
      </c>
    </row>
    <row r="57" spans="1:8" x14ac:dyDescent="0.25">
      <c r="A57" s="69" t="s">
        <v>10</v>
      </c>
      <c r="B57" s="62">
        <v>32</v>
      </c>
      <c r="C57" s="35">
        <v>31</v>
      </c>
      <c r="D57" s="35">
        <v>10</v>
      </c>
      <c r="E57" s="35">
        <v>21</v>
      </c>
      <c r="F57" s="36">
        <f t="shared" si="2"/>
        <v>0.32258064516129031</v>
      </c>
      <c r="G57" s="54">
        <f t="shared" si="0"/>
        <v>0.67741935483870963</v>
      </c>
      <c r="H57" s="57">
        <v>207</v>
      </c>
    </row>
    <row r="58" spans="1:8" x14ac:dyDescent="0.25">
      <c r="A58" s="69" t="s">
        <v>67</v>
      </c>
      <c r="B58" s="62">
        <v>15</v>
      </c>
      <c r="C58" s="35">
        <v>13</v>
      </c>
      <c r="D58" s="35">
        <v>3</v>
      </c>
      <c r="E58" s="35">
        <v>10</v>
      </c>
      <c r="F58" s="36">
        <f t="shared" si="2"/>
        <v>0.23076923076923078</v>
      </c>
      <c r="G58" s="54">
        <f t="shared" si="0"/>
        <v>0.76923076923076927</v>
      </c>
      <c r="H58" s="57">
        <v>80</v>
      </c>
    </row>
    <row r="59" spans="1:8" x14ac:dyDescent="0.25">
      <c r="A59" s="69" t="s">
        <v>137</v>
      </c>
      <c r="B59" s="62">
        <v>84</v>
      </c>
      <c r="C59" s="35">
        <v>68</v>
      </c>
      <c r="D59" s="35">
        <v>13</v>
      </c>
      <c r="E59" s="35">
        <v>55</v>
      </c>
      <c r="F59" s="36">
        <f t="shared" si="2"/>
        <v>0.19117647058823528</v>
      </c>
      <c r="G59" s="54">
        <f t="shared" si="0"/>
        <v>0.80882352941176472</v>
      </c>
      <c r="H59" s="57">
        <v>706</v>
      </c>
    </row>
    <row r="60" spans="1:8" x14ac:dyDescent="0.25">
      <c r="A60" s="69" t="s">
        <v>17</v>
      </c>
      <c r="B60" s="65">
        <v>91</v>
      </c>
      <c r="C60" s="1">
        <v>78</v>
      </c>
      <c r="D60" s="1">
        <v>20</v>
      </c>
      <c r="E60" s="35">
        <v>58</v>
      </c>
      <c r="F60" s="36">
        <f t="shared" si="2"/>
        <v>0.25641025641025639</v>
      </c>
      <c r="G60" s="54">
        <f t="shared" si="0"/>
        <v>0.74358974358974361</v>
      </c>
      <c r="H60" s="57">
        <v>805</v>
      </c>
    </row>
    <row r="61" spans="1:8" x14ac:dyDescent="0.25">
      <c r="A61" s="69" t="s">
        <v>70</v>
      </c>
      <c r="B61" s="64">
        <v>1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57">
        <v>0</v>
      </c>
    </row>
    <row r="62" spans="1:8" x14ac:dyDescent="0.25">
      <c r="A62" s="69" t="s">
        <v>138</v>
      </c>
      <c r="B62" s="62">
        <v>41</v>
      </c>
      <c r="C62" s="35">
        <v>40</v>
      </c>
      <c r="D62" s="35">
        <v>12</v>
      </c>
      <c r="E62" s="44">
        <v>28</v>
      </c>
      <c r="F62" s="36">
        <f t="shared" si="2"/>
        <v>0.3</v>
      </c>
      <c r="G62" s="54">
        <f t="shared" si="0"/>
        <v>0.7</v>
      </c>
      <c r="H62" s="57">
        <v>272</v>
      </c>
    </row>
    <row r="63" spans="1:8" x14ac:dyDescent="0.25">
      <c r="A63" s="69" t="s">
        <v>72</v>
      </c>
      <c r="B63" s="62">
        <v>8</v>
      </c>
      <c r="C63" s="35">
        <v>8</v>
      </c>
      <c r="D63" s="35">
        <v>2</v>
      </c>
      <c r="E63" s="44">
        <v>6</v>
      </c>
      <c r="F63" s="36">
        <f t="shared" si="2"/>
        <v>0.25</v>
      </c>
      <c r="G63" s="54">
        <f t="shared" si="0"/>
        <v>0.75</v>
      </c>
      <c r="H63" s="57">
        <v>23</v>
      </c>
    </row>
    <row r="64" spans="1:8" x14ac:dyDescent="0.25">
      <c r="A64" s="69" t="s">
        <v>73</v>
      </c>
      <c r="B64" s="62">
        <v>37</v>
      </c>
      <c r="C64" s="35">
        <v>29</v>
      </c>
      <c r="D64" s="35">
        <v>4</v>
      </c>
      <c r="E64" s="44">
        <v>25</v>
      </c>
      <c r="F64" s="36">
        <f t="shared" si="2"/>
        <v>0.13793103448275862</v>
      </c>
      <c r="G64" s="54">
        <f t="shared" si="0"/>
        <v>0.86206896551724133</v>
      </c>
      <c r="H64" s="57">
        <v>290</v>
      </c>
    </row>
    <row r="65" spans="1:16" x14ac:dyDescent="0.25">
      <c r="A65" s="69" t="s">
        <v>139</v>
      </c>
      <c r="B65" s="62">
        <v>4</v>
      </c>
      <c r="C65" s="35">
        <v>2</v>
      </c>
      <c r="D65" s="35">
        <v>0</v>
      </c>
      <c r="E65" s="44">
        <v>2</v>
      </c>
      <c r="F65" s="36">
        <f t="shared" si="2"/>
        <v>0</v>
      </c>
      <c r="G65" s="54">
        <f t="shared" si="0"/>
        <v>1</v>
      </c>
      <c r="H65" s="57">
        <v>18</v>
      </c>
    </row>
    <row r="66" spans="1:16" x14ac:dyDescent="0.25">
      <c r="A66" s="69" t="s">
        <v>140</v>
      </c>
      <c r="B66" s="62">
        <v>23</v>
      </c>
      <c r="C66" s="35">
        <v>19</v>
      </c>
      <c r="D66" s="35">
        <v>2</v>
      </c>
      <c r="E66" s="44">
        <v>17</v>
      </c>
      <c r="F66" s="36">
        <f t="shared" si="2"/>
        <v>0.10526315789473684</v>
      </c>
      <c r="G66" s="54">
        <f t="shared" si="0"/>
        <v>0.89473684210526316</v>
      </c>
      <c r="H66" s="57">
        <v>282</v>
      </c>
    </row>
    <row r="67" spans="1:16" x14ac:dyDescent="0.25">
      <c r="A67" s="69" t="s">
        <v>141</v>
      </c>
      <c r="B67" s="62">
        <v>20</v>
      </c>
      <c r="C67" s="35">
        <v>17</v>
      </c>
      <c r="D67" s="35">
        <v>3</v>
      </c>
      <c r="E67" s="44">
        <v>14</v>
      </c>
      <c r="F67" s="36">
        <f t="shared" si="2"/>
        <v>0.17647058823529413</v>
      </c>
      <c r="G67" s="54">
        <f t="shared" si="0"/>
        <v>0.82352941176470584</v>
      </c>
      <c r="H67" s="57">
        <v>96</v>
      </c>
    </row>
    <row r="68" spans="1:16" x14ac:dyDescent="0.25">
      <c r="A68" s="69" t="s">
        <v>145</v>
      </c>
      <c r="B68" s="62">
        <v>18</v>
      </c>
      <c r="C68" s="35">
        <v>17</v>
      </c>
      <c r="D68" s="35">
        <v>3</v>
      </c>
      <c r="E68" s="44">
        <v>14</v>
      </c>
      <c r="F68" s="36">
        <f t="shared" si="2"/>
        <v>0.17647058823529413</v>
      </c>
      <c r="G68" s="54">
        <f t="shared" si="0"/>
        <v>0.82352941176470584</v>
      </c>
      <c r="H68" s="57">
        <v>86</v>
      </c>
    </row>
    <row r="69" spans="1:16" s="43" customFormat="1" x14ac:dyDescent="0.25">
      <c r="A69" s="70" t="s">
        <v>142</v>
      </c>
      <c r="B69" s="63">
        <v>3</v>
      </c>
      <c r="C69" s="41">
        <v>3</v>
      </c>
      <c r="D69" s="41">
        <v>1</v>
      </c>
      <c r="E69" s="44">
        <v>2</v>
      </c>
      <c r="F69" s="36">
        <v>0</v>
      </c>
      <c r="G69" s="54">
        <v>0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4</v>
      </c>
      <c r="C70" s="35">
        <v>5</v>
      </c>
      <c r="D70" s="35">
        <v>2</v>
      </c>
      <c r="E70" s="44">
        <v>3</v>
      </c>
      <c r="F70" s="36">
        <v>0</v>
      </c>
      <c r="G70" s="54">
        <v>0</v>
      </c>
      <c r="H70" s="57">
        <v>38</v>
      </c>
    </row>
    <row r="71" spans="1:16" ht="15.75" thickBot="1" x14ac:dyDescent="0.3">
      <c r="A71" s="71" t="s">
        <v>143</v>
      </c>
      <c r="B71" s="61">
        <v>3</v>
      </c>
      <c r="C71" s="58">
        <v>5</v>
      </c>
      <c r="D71" s="58">
        <v>0</v>
      </c>
      <c r="E71" s="59">
        <v>5</v>
      </c>
      <c r="F71" s="36">
        <f t="shared" si="2"/>
        <v>0</v>
      </c>
      <c r="G71" s="54">
        <f t="shared" si="0"/>
        <v>1</v>
      </c>
      <c r="H71" s="60">
        <v>6</v>
      </c>
    </row>
    <row r="72" spans="1:16" ht="15.75" thickBot="1" x14ac:dyDescent="0.3">
      <c r="A72" s="72" t="s">
        <v>93</v>
      </c>
      <c r="B72" s="49">
        <f>SUM(B8:B71)</f>
        <v>2534</v>
      </c>
      <c r="C72" s="49">
        <f>SUM(C8:C71)</f>
        <v>2217</v>
      </c>
      <c r="D72" s="49">
        <f>SUM(D8:D71)</f>
        <v>527</v>
      </c>
      <c r="E72" s="49">
        <f>SUM(E8:E71)</f>
        <v>1690</v>
      </c>
      <c r="F72" s="51">
        <f>D72/C72</f>
        <v>0.2377086152458277</v>
      </c>
      <c r="G72" s="50">
        <f>E72/C72</f>
        <v>0.76229138475417235</v>
      </c>
      <c r="H72" s="49">
        <f>SUM(H8:H71)</f>
        <v>17708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80"/>
  <sheetViews>
    <sheetView zoomScaleNormal="100" workbookViewId="0">
      <selection activeCell="F62" sqref="F62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208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44</v>
      </c>
      <c r="C8" s="52">
        <v>44</v>
      </c>
      <c r="D8" s="52">
        <v>6</v>
      </c>
      <c r="E8" s="52">
        <v>38</v>
      </c>
      <c r="F8" s="53">
        <f>D8/C8</f>
        <v>0.13636363636363635</v>
      </c>
      <c r="G8" s="54">
        <f t="shared" ref="G8:G71" si="0">E8/C8</f>
        <v>0.86363636363636365</v>
      </c>
      <c r="H8" s="56">
        <v>261</v>
      </c>
    </row>
    <row r="9" spans="1:8" x14ac:dyDescent="0.25">
      <c r="A9" s="69" t="s">
        <v>109</v>
      </c>
      <c r="B9" s="67">
        <v>11</v>
      </c>
      <c r="C9" s="35">
        <v>5</v>
      </c>
      <c r="D9" s="35">
        <v>0</v>
      </c>
      <c r="E9" s="35">
        <v>5</v>
      </c>
      <c r="F9" s="36">
        <f t="shared" ref="F9:F16" si="1">D9/C9</f>
        <v>0</v>
      </c>
      <c r="G9" s="54">
        <f t="shared" si="0"/>
        <v>1</v>
      </c>
      <c r="H9" s="57">
        <v>27</v>
      </c>
    </row>
    <row r="10" spans="1:8" x14ac:dyDescent="0.25">
      <c r="A10" s="69" t="s">
        <v>110</v>
      </c>
      <c r="B10" s="67">
        <v>46</v>
      </c>
      <c r="C10" s="35">
        <v>54</v>
      </c>
      <c r="D10" s="35">
        <v>6</v>
      </c>
      <c r="E10" s="35">
        <v>48</v>
      </c>
      <c r="F10" s="36">
        <f>D10/C10</f>
        <v>0.1111111111111111</v>
      </c>
      <c r="G10" s="54">
        <f t="shared" si="0"/>
        <v>0.88888888888888884</v>
      </c>
      <c r="H10" s="57">
        <v>379</v>
      </c>
    </row>
    <row r="11" spans="1:8" x14ac:dyDescent="0.25">
      <c r="A11" s="69" t="s">
        <v>111</v>
      </c>
      <c r="B11" s="67">
        <v>9</v>
      </c>
      <c r="C11" s="35">
        <v>8</v>
      </c>
      <c r="D11" s="35">
        <v>3</v>
      </c>
      <c r="E11" s="35">
        <v>5</v>
      </c>
      <c r="F11" s="36">
        <f t="shared" si="1"/>
        <v>0.375</v>
      </c>
      <c r="G11" s="54">
        <f t="shared" si="0"/>
        <v>0.625</v>
      </c>
      <c r="H11" s="57">
        <v>9</v>
      </c>
    </row>
    <row r="12" spans="1:8" x14ac:dyDescent="0.25">
      <c r="A12" s="69" t="s">
        <v>112</v>
      </c>
      <c r="B12" s="67">
        <v>41</v>
      </c>
      <c r="C12" s="35">
        <v>38</v>
      </c>
      <c r="D12" s="35">
        <v>6</v>
      </c>
      <c r="E12" s="35">
        <v>32</v>
      </c>
      <c r="F12" s="36">
        <f t="shared" si="1"/>
        <v>0.15789473684210525</v>
      </c>
      <c r="G12" s="54">
        <f t="shared" si="0"/>
        <v>0.84210526315789469</v>
      </c>
      <c r="H12" s="57">
        <v>336</v>
      </c>
    </row>
    <row r="13" spans="1:8" x14ac:dyDescent="0.25">
      <c r="A13" s="69" t="s">
        <v>113</v>
      </c>
      <c r="B13" s="62">
        <v>8</v>
      </c>
      <c r="C13" s="35">
        <v>7</v>
      </c>
      <c r="D13" s="35">
        <v>1</v>
      </c>
      <c r="E13" s="35">
        <v>6</v>
      </c>
      <c r="F13" s="36">
        <f t="shared" si="1"/>
        <v>0.14285714285714285</v>
      </c>
      <c r="G13" s="54">
        <f t="shared" si="0"/>
        <v>0.8571428571428571</v>
      </c>
      <c r="H13" s="57">
        <v>50</v>
      </c>
    </row>
    <row r="14" spans="1:8" x14ac:dyDescent="0.25">
      <c r="A14" s="69" t="s">
        <v>114</v>
      </c>
      <c r="B14" s="62">
        <v>5</v>
      </c>
      <c r="C14" s="35">
        <v>6</v>
      </c>
      <c r="D14" s="35">
        <v>1</v>
      </c>
      <c r="E14" s="35">
        <v>5</v>
      </c>
      <c r="F14" s="36">
        <f t="shared" si="1"/>
        <v>0.16666666666666666</v>
      </c>
      <c r="G14" s="54">
        <f t="shared" si="0"/>
        <v>0.83333333333333337</v>
      </c>
      <c r="H14" s="57">
        <v>52</v>
      </c>
    </row>
    <row r="15" spans="1:8" x14ac:dyDescent="0.25">
      <c r="A15" s="69" t="s">
        <v>115</v>
      </c>
      <c r="B15" s="62">
        <v>73</v>
      </c>
      <c r="C15" s="35">
        <v>68</v>
      </c>
      <c r="D15" s="35">
        <v>11</v>
      </c>
      <c r="E15" s="35">
        <v>57</v>
      </c>
      <c r="F15" s="36">
        <f>D15/C15</f>
        <v>0.16176470588235295</v>
      </c>
      <c r="G15" s="54">
        <f t="shared" si="0"/>
        <v>0.83823529411764708</v>
      </c>
      <c r="H15" s="57">
        <v>349</v>
      </c>
    </row>
    <row r="16" spans="1:8" x14ac:dyDescent="0.25">
      <c r="A16" s="69" t="s">
        <v>116</v>
      </c>
      <c r="B16" s="62">
        <v>241</v>
      </c>
      <c r="C16" s="42">
        <v>216</v>
      </c>
      <c r="D16" s="35">
        <v>43</v>
      </c>
      <c r="E16" s="35">
        <v>173</v>
      </c>
      <c r="F16" s="36">
        <f t="shared" si="1"/>
        <v>0.19907407407407407</v>
      </c>
      <c r="G16" s="54">
        <f t="shared" si="0"/>
        <v>0.80092592592592593</v>
      </c>
      <c r="H16" s="57">
        <v>1247</v>
      </c>
    </row>
    <row r="17" spans="1:8" x14ac:dyDescent="0.25">
      <c r="A17" s="69" t="s">
        <v>27</v>
      </c>
      <c r="B17" s="62">
        <v>119</v>
      </c>
      <c r="C17" s="42">
        <v>107</v>
      </c>
      <c r="D17" s="35">
        <v>11</v>
      </c>
      <c r="E17" s="35">
        <v>96</v>
      </c>
      <c r="F17" s="36">
        <f>D17/C17</f>
        <v>0.10280373831775701</v>
      </c>
      <c r="G17" s="54">
        <f t="shared" si="0"/>
        <v>0.89719626168224298</v>
      </c>
      <c r="H17" s="57">
        <v>662</v>
      </c>
    </row>
    <row r="18" spans="1:8" x14ac:dyDescent="0.25">
      <c r="A18" s="69" t="s">
        <v>13</v>
      </c>
      <c r="B18" s="62">
        <v>16</v>
      </c>
      <c r="C18" s="42">
        <v>13</v>
      </c>
      <c r="D18" s="35">
        <v>2</v>
      </c>
      <c r="E18" s="35">
        <v>11</v>
      </c>
      <c r="F18" s="36">
        <f t="shared" ref="F18:F71" si="2">D18/C18</f>
        <v>0.15384615384615385</v>
      </c>
      <c r="G18" s="54">
        <f t="shared" si="0"/>
        <v>0.84615384615384615</v>
      </c>
      <c r="H18" s="57">
        <v>28</v>
      </c>
    </row>
    <row r="19" spans="1:8" x14ac:dyDescent="0.25">
      <c r="A19" s="69" t="s">
        <v>117</v>
      </c>
      <c r="B19" s="62">
        <v>3</v>
      </c>
      <c r="C19" s="42">
        <v>1</v>
      </c>
      <c r="D19" s="35">
        <v>0</v>
      </c>
      <c r="E19" s="35">
        <v>1</v>
      </c>
      <c r="F19" s="36">
        <f t="shared" si="2"/>
        <v>0</v>
      </c>
      <c r="G19" s="54">
        <f t="shared" si="0"/>
        <v>1</v>
      </c>
      <c r="H19" s="57">
        <v>0</v>
      </c>
    </row>
    <row r="20" spans="1:8" x14ac:dyDescent="0.25">
      <c r="A20" s="69" t="s">
        <v>118</v>
      </c>
      <c r="B20" s="62">
        <v>5</v>
      </c>
      <c r="C20" s="42">
        <v>3</v>
      </c>
      <c r="D20" s="35">
        <v>1</v>
      </c>
      <c r="E20" s="35">
        <v>2</v>
      </c>
      <c r="F20" s="36">
        <f t="shared" si="2"/>
        <v>0.33333333333333331</v>
      </c>
      <c r="G20" s="54">
        <f t="shared" si="0"/>
        <v>0.66666666666666663</v>
      </c>
      <c r="H20" s="57">
        <v>3</v>
      </c>
    </row>
    <row r="21" spans="1:8" x14ac:dyDescent="0.25">
      <c r="A21" s="69" t="s">
        <v>119</v>
      </c>
      <c r="B21" s="62">
        <v>8</v>
      </c>
      <c r="C21" s="42">
        <v>2</v>
      </c>
      <c r="D21" s="35">
        <v>0</v>
      </c>
      <c r="E21" s="35">
        <v>2</v>
      </c>
      <c r="F21" s="36">
        <f t="shared" si="2"/>
        <v>0</v>
      </c>
      <c r="G21" s="54">
        <f t="shared" si="0"/>
        <v>1</v>
      </c>
      <c r="H21" s="57">
        <v>2</v>
      </c>
    </row>
    <row r="22" spans="1:8" x14ac:dyDescent="0.25">
      <c r="A22" s="69" t="s">
        <v>120</v>
      </c>
      <c r="B22" s="62">
        <v>11</v>
      </c>
      <c r="C22" s="42">
        <v>3</v>
      </c>
      <c r="D22" s="35">
        <v>0</v>
      </c>
      <c r="E22" s="35">
        <v>3</v>
      </c>
      <c r="F22" s="36">
        <f t="shared" si="2"/>
        <v>0</v>
      </c>
      <c r="G22" s="54">
        <f t="shared" si="0"/>
        <v>1</v>
      </c>
      <c r="H22" s="57">
        <v>3</v>
      </c>
    </row>
    <row r="23" spans="1:8" x14ac:dyDescent="0.25">
      <c r="A23" s="69" t="s">
        <v>121</v>
      </c>
      <c r="B23" s="67">
        <v>17</v>
      </c>
      <c r="C23" s="42">
        <v>12</v>
      </c>
      <c r="D23" s="35">
        <v>1</v>
      </c>
      <c r="E23" s="35">
        <v>11</v>
      </c>
      <c r="F23" s="36">
        <f t="shared" si="2"/>
        <v>8.3333333333333329E-2</v>
      </c>
      <c r="G23" s="54">
        <f t="shared" si="0"/>
        <v>0.91666666666666663</v>
      </c>
      <c r="H23" s="57">
        <v>85</v>
      </c>
    </row>
    <row r="24" spans="1:8" x14ac:dyDescent="0.25">
      <c r="A24" s="70" t="s">
        <v>122</v>
      </c>
      <c r="B24" s="62">
        <v>417</v>
      </c>
      <c r="C24" s="42">
        <v>425</v>
      </c>
      <c r="D24" s="41">
        <v>84</v>
      </c>
      <c r="E24" s="41">
        <v>341</v>
      </c>
      <c r="F24" s="36">
        <f t="shared" si="2"/>
        <v>0.1976470588235294</v>
      </c>
      <c r="G24" s="54">
        <f t="shared" si="0"/>
        <v>0.8023529411764706</v>
      </c>
      <c r="H24" s="57">
        <v>2516</v>
      </c>
    </row>
    <row r="25" spans="1:8" x14ac:dyDescent="0.25">
      <c r="A25" s="69" t="s">
        <v>123</v>
      </c>
      <c r="B25" s="62">
        <v>6</v>
      </c>
      <c r="C25" s="42">
        <v>4</v>
      </c>
      <c r="D25" s="35">
        <v>1</v>
      </c>
      <c r="E25" s="35">
        <v>3</v>
      </c>
      <c r="F25" s="36">
        <f t="shared" si="2"/>
        <v>0.25</v>
      </c>
      <c r="G25" s="54">
        <f t="shared" si="0"/>
        <v>0.75</v>
      </c>
      <c r="H25" s="57">
        <v>33</v>
      </c>
    </row>
    <row r="26" spans="1:8" x14ac:dyDescent="0.25">
      <c r="A26" s="69" t="s">
        <v>26</v>
      </c>
      <c r="B26" s="62">
        <v>13</v>
      </c>
      <c r="C26" s="42">
        <v>8</v>
      </c>
      <c r="D26" s="35">
        <v>2</v>
      </c>
      <c r="E26" s="35">
        <v>6</v>
      </c>
      <c r="F26" s="36">
        <f t="shared" si="2"/>
        <v>0.25</v>
      </c>
      <c r="G26" s="54">
        <f t="shared" si="0"/>
        <v>0.75</v>
      </c>
      <c r="H26" s="57">
        <v>9</v>
      </c>
    </row>
    <row r="27" spans="1:8" x14ac:dyDescent="0.25">
      <c r="A27" s="69" t="s">
        <v>25</v>
      </c>
      <c r="B27" s="62">
        <v>33</v>
      </c>
      <c r="C27" s="42">
        <v>26</v>
      </c>
      <c r="D27" s="35">
        <v>4</v>
      </c>
      <c r="E27" s="35">
        <v>22</v>
      </c>
      <c r="F27" s="36">
        <f t="shared" si="2"/>
        <v>0.15384615384615385</v>
      </c>
      <c r="G27" s="54">
        <f t="shared" si="0"/>
        <v>0.84615384615384615</v>
      </c>
      <c r="H27" s="57">
        <v>109</v>
      </c>
    </row>
    <row r="28" spans="1:8" x14ac:dyDescent="0.25">
      <c r="A28" s="69" t="s">
        <v>15</v>
      </c>
      <c r="B28" s="62">
        <v>27</v>
      </c>
      <c r="C28" s="35">
        <v>24</v>
      </c>
      <c r="D28" s="35">
        <v>5</v>
      </c>
      <c r="E28" s="35">
        <v>19</v>
      </c>
      <c r="F28" s="36">
        <f t="shared" si="2"/>
        <v>0.20833333333333334</v>
      </c>
      <c r="G28" s="54">
        <f t="shared" si="0"/>
        <v>0.79166666666666663</v>
      </c>
      <c r="H28" s="57">
        <v>186</v>
      </c>
    </row>
    <row r="29" spans="1:8" x14ac:dyDescent="0.25">
      <c r="A29" s="69" t="s">
        <v>50</v>
      </c>
      <c r="B29" s="62">
        <v>11</v>
      </c>
      <c r="C29" s="35">
        <v>10</v>
      </c>
      <c r="D29" s="35">
        <v>2</v>
      </c>
      <c r="E29" s="35">
        <v>8</v>
      </c>
      <c r="F29" s="36">
        <f t="shared" si="2"/>
        <v>0.2</v>
      </c>
      <c r="G29" s="54">
        <f t="shared" si="0"/>
        <v>0.8</v>
      </c>
      <c r="H29" s="57">
        <v>56</v>
      </c>
    </row>
    <row r="30" spans="1:8" x14ac:dyDescent="0.25">
      <c r="A30" s="69" t="s">
        <v>124</v>
      </c>
      <c r="B30" s="62">
        <v>51</v>
      </c>
      <c r="C30" s="35">
        <v>53</v>
      </c>
      <c r="D30" s="35">
        <v>13</v>
      </c>
      <c r="E30" s="35">
        <v>40</v>
      </c>
      <c r="F30" s="36">
        <f t="shared" si="2"/>
        <v>0.24528301886792453</v>
      </c>
      <c r="G30" s="54">
        <f t="shared" si="0"/>
        <v>0.75471698113207553</v>
      </c>
      <c r="H30" s="57">
        <v>286</v>
      </c>
    </row>
    <row r="31" spans="1:8" x14ac:dyDescent="0.25">
      <c r="A31" s="69" t="s">
        <v>5</v>
      </c>
      <c r="B31" s="62">
        <v>22</v>
      </c>
      <c r="C31" s="35">
        <v>27</v>
      </c>
      <c r="D31" s="35">
        <v>7</v>
      </c>
      <c r="E31" s="35">
        <v>20</v>
      </c>
      <c r="F31" s="36">
        <f t="shared" si="2"/>
        <v>0.25925925925925924</v>
      </c>
      <c r="G31" s="54">
        <f t="shared" si="0"/>
        <v>0.7407407407407407</v>
      </c>
      <c r="H31" s="57">
        <v>149</v>
      </c>
    </row>
    <row r="32" spans="1:8" x14ac:dyDescent="0.25">
      <c r="A32" s="69" t="s">
        <v>125</v>
      </c>
      <c r="B32" s="62">
        <v>5</v>
      </c>
      <c r="C32" s="35">
        <v>6</v>
      </c>
      <c r="D32" s="35">
        <v>0</v>
      </c>
      <c r="E32" s="35">
        <v>6</v>
      </c>
      <c r="F32" s="36">
        <f t="shared" si="2"/>
        <v>0</v>
      </c>
      <c r="G32" s="54">
        <f t="shared" si="0"/>
        <v>1</v>
      </c>
      <c r="H32" s="57">
        <v>14</v>
      </c>
    </row>
    <row r="33" spans="1:8" x14ac:dyDescent="0.25">
      <c r="A33" s="70" t="s">
        <v>126</v>
      </c>
      <c r="B33" s="62">
        <v>245</v>
      </c>
      <c r="C33" s="41">
        <v>237</v>
      </c>
      <c r="D33" s="41">
        <v>39</v>
      </c>
      <c r="E33" s="41">
        <v>198</v>
      </c>
      <c r="F33" s="36">
        <f t="shared" si="2"/>
        <v>0.16455696202531644</v>
      </c>
      <c r="G33" s="54">
        <f t="shared" si="0"/>
        <v>0.83544303797468356</v>
      </c>
      <c r="H33" s="57">
        <v>1491</v>
      </c>
    </row>
    <row r="34" spans="1:8" x14ac:dyDescent="0.25">
      <c r="A34" s="69" t="s">
        <v>127</v>
      </c>
      <c r="B34" s="62">
        <v>11</v>
      </c>
      <c r="C34" s="35">
        <v>10</v>
      </c>
      <c r="D34" s="35">
        <v>1</v>
      </c>
      <c r="E34" s="35">
        <v>9</v>
      </c>
      <c r="F34" s="36">
        <f t="shared" si="2"/>
        <v>0.1</v>
      </c>
      <c r="G34" s="54">
        <f t="shared" si="0"/>
        <v>0.9</v>
      </c>
      <c r="H34" s="57">
        <v>41</v>
      </c>
    </row>
    <row r="35" spans="1:8" x14ac:dyDescent="0.25">
      <c r="A35" s="69" t="s">
        <v>128</v>
      </c>
      <c r="B35" s="62">
        <v>225</v>
      </c>
      <c r="C35" s="35">
        <v>240</v>
      </c>
      <c r="D35" s="35">
        <v>60</v>
      </c>
      <c r="E35" s="35">
        <v>180</v>
      </c>
      <c r="F35" s="36">
        <f t="shared" si="2"/>
        <v>0.25</v>
      </c>
      <c r="G35" s="54">
        <f t="shared" si="0"/>
        <v>0.75</v>
      </c>
      <c r="H35" s="57">
        <v>1351</v>
      </c>
    </row>
    <row r="36" spans="1:8" x14ac:dyDescent="0.25">
      <c r="A36" s="69" t="s">
        <v>129</v>
      </c>
      <c r="B36" s="62">
        <v>32</v>
      </c>
      <c r="C36" s="35">
        <v>37</v>
      </c>
      <c r="D36" s="35">
        <v>8</v>
      </c>
      <c r="E36" s="35">
        <v>29</v>
      </c>
      <c r="F36" s="36">
        <f t="shared" si="2"/>
        <v>0.21621621621621623</v>
      </c>
      <c r="G36" s="54">
        <f t="shared" si="0"/>
        <v>0.78378378378378377</v>
      </c>
      <c r="H36" s="57">
        <v>131</v>
      </c>
    </row>
    <row r="37" spans="1:8" x14ac:dyDescent="0.25">
      <c r="A37" s="69" t="s">
        <v>130</v>
      </c>
      <c r="B37" s="62">
        <v>0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57">
        <v>0</v>
      </c>
    </row>
    <row r="38" spans="1:8" x14ac:dyDescent="0.25">
      <c r="A38" s="69" t="s">
        <v>131</v>
      </c>
      <c r="B38" s="62">
        <v>51</v>
      </c>
      <c r="C38" s="35">
        <v>49</v>
      </c>
      <c r="D38" s="35">
        <v>4</v>
      </c>
      <c r="E38" s="35">
        <v>45</v>
      </c>
      <c r="F38" s="36">
        <f t="shared" si="2"/>
        <v>8.1632653061224483E-2</v>
      </c>
      <c r="G38" s="54">
        <f t="shared" si="0"/>
        <v>0.91836734693877553</v>
      </c>
      <c r="H38" s="57">
        <v>192</v>
      </c>
    </row>
    <row r="39" spans="1:8" x14ac:dyDescent="0.25">
      <c r="A39" s="69" t="s">
        <v>132</v>
      </c>
      <c r="B39" s="62">
        <v>49</v>
      </c>
      <c r="C39" s="35">
        <v>56</v>
      </c>
      <c r="D39" s="35">
        <v>11</v>
      </c>
      <c r="E39" s="35">
        <v>45</v>
      </c>
      <c r="F39" s="36">
        <f t="shared" si="2"/>
        <v>0.19642857142857142</v>
      </c>
      <c r="G39" s="54">
        <f t="shared" si="0"/>
        <v>0.8035714285714286</v>
      </c>
      <c r="H39" s="57">
        <v>123</v>
      </c>
    </row>
    <row r="40" spans="1:8" x14ac:dyDescent="0.25">
      <c r="A40" s="69" t="s">
        <v>133</v>
      </c>
      <c r="B40" s="62">
        <v>16</v>
      </c>
      <c r="C40" s="35">
        <v>14</v>
      </c>
      <c r="D40" s="35">
        <v>1</v>
      </c>
      <c r="E40" s="35">
        <v>13</v>
      </c>
      <c r="F40" s="36">
        <f t="shared" si="2"/>
        <v>7.1428571428571425E-2</v>
      </c>
      <c r="G40" s="54">
        <f t="shared" si="0"/>
        <v>0.9285714285714286</v>
      </c>
      <c r="H40" s="57">
        <v>45</v>
      </c>
    </row>
    <row r="41" spans="1:8" x14ac:dyDescent="0.25">
      <c r="A41" s="69" t="s">
        <v>134</v>
      </c>
      <c r="B41" s="62">
        <v>19</v>
      </c>
      <c r="C41" s="35">
        <v>20</v>
      </c>
      <c r="D41" s="35">
        <v>5</v>
      </c>
      <c r="E41" s="35">
        <v>15</v>
      </c>
      <c r="F41" s="36">
        <f t="shared" si="2"/>
        <v>0.25</v>
      </c>
      <c r="G41" s="54">
        <f t="shared" si="0"/>
        <v>0.75</v>
      </c>
      <c r="H41" s="57">
        <v>87</v>
      </c>
    </row>
    <row r="42" spans="1:8" x14ac:dyDescent="0.25">
      <c r="A42" s="69" t="s">
        <v>135</v>
      </c>
      <c r="B42" s="62">
        <v>27</v>
      </c>
      <c r="C42" s="35">
        <v>23</v>
      </c>
      <c r="D42" s="35">
        <v>6</v>
      </c>
      <c r="E42" s="35">
        <v>17</v>
      </c>
      <c r="F42" s="36">
        <f t="shared" si="2"/>
        <v>0.2608695652173913</v>
      </c>
      <c r="G42" s="54">
        <f t="shared" si="0"/>
        <v>0.73913043478260865</v>
      </c>
      <c r="H42" s="57">
        <v>243</v>
      </c>
    </row>
    <row r="43" spans="1:8" x14ac:dyDescent="0.25">
      <c r="A43" s="70" t="s">
        <v>136</v>
      </c>
      <c r="B43" s="62">
        <v>177</v>
      </c>
      <c r="C43" s="41">
        <v>169</v>
      </c>
      <c r="D43" s="41">
        <v>44</v>
      </c>
      <c r="E43" s="41">
        <v>125</v>
      </c>
      <c r="F43" s="36">
        <f t="shared" si="2"/>
        <v>0.26035502958579881</v>
      </c>
      <c r="G43" s="54">
        <f t="shared" si="0"/>
        <v>0.73964497041420119</v>
      </c>
      <c r="H43" s="57">
        <v>1085</v>
      </c>
    </row>
    <row r="44" spans="1:8" x14ac:dyDescent="0.25">
      <c r="A44" s="69" t="s">
        <v>24</v>
      </c>
      <c r="B44" s="62">
        <v>131</v>
      </c>
      <c r="C44" s="35">
        <v>118</v>
      </c>
      <c r="D44" s="35">
        <v>29</v>
      </c>
      <c r="E44" s="35">
        <v>89</v>
      </c>
      <c r="F44" s="36">
        <f t="shared" si="2"/>
        <v>0.24576271186440679</v>
      </c>
      <c r="G44" s="54">
        <f t="shared" si="0"/>
        <v>0.75423728813559321</v>
      </c>
      <c r="H44" s="57">
        <v>946</v>
      </c>
    </row>
    <row r="45" spans="1:8" x14ac:dyDescent="0.25">
      <c r="A45" s="69" t="s">
        <v>3</v>
      </c>
      <c r="B45" s="62">
        <v>8</v>
      </c>
      <c r="C45" s="35">
        <v>9</v>
      </c>
      <c r="D45" s="35">
        <v>3</v>
      </c>
      <c r="E45" s="35">
        <v>6</v>
      </c>
      <c r="F45" s="36">
        <f t="shared" si="2"/>
        <v>0.33333333333333331</v>
      </c>
      <c r="G45" s="54">
        <f t="shared" si="0"/>
        <v>0.66666666666666663</v>
      </c>
      <c r="H45" s="57">
        <v>27</v>
      </c>
    </row>
    <row r="46" spans="1:8" x14ac:dyDescent="0.25">
      <c r="A46" s="69" t="s">
        <v>6</v>
      </c>
      <c r="B46" s="62">
        <v>23</v>
      </c>
      <c r="C46" s="35">
        <v>20</v>
      </c>
      <c r="D46" s="35">
        <v>3</v>
      </c>
      <c r="E46" s="35">
        <v>17</v>
      </c>
      <c r="F46" s="36">
        <f t="shared" si="2"/>
        <v>0.15</v>
      </c>
      <c r="G46" s="54">
        <f t="shared" si="0"/>
        <v>0.85</v>
      </c>
      <c r="H46" s="57">
        <v>231</v>
      </c>
    </row>
    <row r="47" spans="1:8" x14ac:dyDescent="0.25">
      <c r="A47" s="69" t="s">
        <v>23</v>
      </c>
      <c r="B47" s="62">
        <v>90</v>
      </c>
      <c r="C47" s="35">
        <v>93</v>
      </c>
      <c r="D47" s="35">
        <v>16</v>
      </c>
      <c r="E47" s="35">
        <v>77</v>
      </c>
      <c r="F47" s="36">
        <f t="shared" si="2"/>
        <v>0.17204301075268819</v>
      </c>
      <c r="G47" s="54">
        <f t="shared" si="0"/>
        <v>0.82795698924731187</v>
      </c>
      <c r="H47" s="57">
        <v>863</v>
      </c>
    </row>
    <row r="48" spans="1:8" x14ac:dyDescent="0.25">
      <c r="A48" s="69" t="s">
        <v>12</v>
      </c>
      <c r="B48" s="62">
        <v>0</v>
      </c>
      <c r="C48" s="35">
        <v>0</v>
      </c>
      <c r="D48" s="35">
        <v>0</v>
      </c>
      <c r="E48" s="35">
        <v>0</v>
      </c>
      <c r="F48" s="36">
        <v>0</v>
      </c>
      <c r="G48" s="54">
        <v>0</v>
      </c>
      <c r="H48" s="57">
        <v>0</v>
      </c>
    </row>
    <row r="49" spans="1:8" x14ac:dyDescent="0.25">
      <c r="A49" s="69" t="s">
        <v>22</v>
      </c>
      <c r="B49" s="62">
        <v>19</v>
      </c>
      <c r="C49" s="35">
        <v>19</v>
      </c>
      <c r="D49" s="35">
        <v>1</v>
      </c>
      <c r="E49" s="35">
        <v>18</v>
      </c>
      <c r="F49" s="36">
        <f>D49/C49</f>
        <v>5.2631578947368418E-2</v>
      </c>
      <c r="G49" s="54">
        <f t="shared" si="0"/>
        <v>0.94736842105263153</v>
      </c>
      <c r="H49" s="57">
        <v>114</v>
      </c>
    </row>
    <row r="50" spans="1:8" x14ac:dyDescent="0.25">
      <c r="A50" s="69" t="s">
        <v>21</v>
      </c>
      <c r="B50" s="62">
        <v>8</v>
      </c>
      <c r="C50" s="35">
        <v>6</v>
      </c>
      <c r="D50" s="35">
        <v>0</v>
      </c>
      <c r="E50" s="35">
        <v>6</v>
      </c>
      <c r="F50" s="36">
        <f t="shared" si="2"/>
        <v>0</v>
      </c>
      <c r="G50" s="54">
        <f t="shared" si="0"/>
        <v>1</v>
      </c>
      <c r="H50" s="57">
        <v>21</v>
      </c>
    </row>
    <row r="51" spans="1:8" x14ac:dyDescent="0.25">
      <c r="A51" s="69" t="s">
        <v>4</v>
      </c>
      <c r="B51" s="62">
        <v>32</v>
      </c>
      <c r="C51" s="35">
        <v>36</v>
      </c>
      <c r="D51" s="35">
        <v>7</v>
      </c>
      <c r="E51" s="35">
        <v>29</v>
      </c>
      <c r="F51" s="36">
        <f t="shared" si="2"/>
        <v>0.19444444444444445</v>
      </c>
      <c r="G51" s="54">
        <f t="shared" si="0"/>
        <v>0.80555555555555558</v>
      </c>
      <c r="H51" s="57">
        <v>208</v>
      </c>
    </row>
    <row r="52" spans="1:8" x14ac:dyDescent="0.25">
      <c r="A52" s="69" t="s">
        <v>20</v>
      </c>
      <c r="B52" s="62">
        <v>25</v>
      </c>
      <c r="C52" s="35">
        <v>28</v>
      </c>
      <c r="D52" s="35">
        <v>5</v>
      </c>
      <c r="E52" s="35">
        <v>23</v>
      </c>
      <c r="F52" s="36">
        <f t="shared" si="2"/>
        <v>0.17857142857142858</v>
      </c>
      <c r="G52" s="54">
        <f t="shared" si="0"/>
        <v>0.8214285714285714</v>
      </c>
      <c r="H52" s="57">
        <v>140</v>
      </c>
    </row>
    <row r="53" spans="1:8" x14ac:dyDescent="0.25">
      <c r="A53" s="69" t="s">
        <v>19</v>
      </c>
      <c r="B53" s="62">
        <v>3</v>
      </c>
      <c r="C53" s="35">
        <v>2</v>
      </c>
      <c r="D53" s="35">
        <v>0</v>
      </c>
      <c r="E53" s="35">
        <v>2</v>
      </c>
      <c r="F53" s="36">
        <f t="shared" si="2"/>
        <v>0</v>
      </c>
      <c r="G53" s="54">
        <f t="shared" si="0"/>
        <v>1</v>
      </c>
      <c r="H53" s="57">
        <v>29</v>
      </c>
    </row>
    <row r="54" spans="1:8" x14ac:dyDescent="0.25">
      <c r="A54" s="69" t="s">
        <v>65</v>
      </c>
      <c r="B54" s="62">
        <v>6</v>
      </c>
      <c r="C54" s="35">
        <v>7</v>
      </c>
      <c r="D54" s="35">
        <v>0</v>
      </c>
      <c r="E54" s="35">
        <v>7</v>
      </c>
      <c r="F54" s="36">
        <f t="shared" si="2"/>
        <v>0</v>
      </c>
      <c r="G54" s="54">
        <f t="shared" si="0"/>
        <v>1</v>
      </c>
      <c r="H54" s="57">
        <v>46</v>
      </c>
    </row>
    <row r="55" spans="1:8" x14ac:dyDescent="0.25">
      <c r="A55" s="69" t="s">
        <v>18</v>
      </c>
      <c r="B55" s="62">
        <v>39</v>
      </c>
      <c r="C55" s="35">
        <v>35</v>
      </c>
      <c r="D55" s="35">
        <v>2</v>
      </c>
      <c r="E55" s="35">
        <v>33</v>
      </c>
      <c r="F55" s="36">
        <f t="shared" si="2"/>
        <v>5.7142857142857141E-2</v>
      </c>
      <c r="G55" s="54">
        <f t="shared" si="0"/>
        <v>0.94285714285714284</v>
      </c>
      <c r="H55" s="57">
        <v>245</v>
      </c>
    </row>
    <row r="56" spans="1:8" x14ac:dyDescent="0.25">
      <c r="A56" s="69" t="s">
        <v>9</v>
      </c>
      <c r="B56" s="62">
        <v>76</v>
      </c>
      <c r="C56" s="35">
        <v>79</v>
      </c>
      <c r="D56" s="35">
        <v>14</v>
      </c>
      <c r="E56" s="35">
        <v>65</v>
      </c>
      <c r="F56" s="36">
        <f t="shared" si="2"/>
        <v>0.17721518987341772</v>
      </c>
      <c r="G56" s="54">
        <f t="shared" si="0"/>
        <v>0.82278481012658233</v>
      </c>
      <c r="H56" s="57">
        <v>478</v>
      </c>
    </row>
    <row r="57" spans="1:8" x14ac:dyDescent="0.25">
      <c r="A57" s="69" t="s">
        <v>10</v>
      </c>
      <c r="B57" s="62">
        <v>38</v>
      </c>
      <c r="C57" s="35">
        <v>45</v>
      </c>
      <c r="D57" s="35">
        <v>10</v>
      </c>
      <c r="E57" s="35">
        <v>35</v>
      </c>
      <c r="F57" s="36">
        <f t="shared" si="2"/>
        <v>0.22222222222222221</v>
      </c>
      <c r="G57" s="54">
        <f t="shared" si="0"/>
        <v>0.77777777777777779</v>
      </c>
      <c r="H57" s="57">
        <v>212</v>
      </c>
    </row>
    <row r="58" spans="1:8" x14ac:dyDescent="0.25">
      <c r="A58" s="69" t="s">
        <v>67</v>
      </c>
      <c r="B58" s="62">
        <v>16</v>
      </c>
      <c r="C58" s="35">
        <v>19</v>
      </c>
      <c r="D58" s="35">
        <v>1</v>
      </c>
      <c r="E58" s="35">
        <v>18</v>
      </c>
      <c r="F58" s="36">
        <f t="shared" si="2"/>
        <v>5.2631578947368418E-2</v>
      </c>
      <c r="G58" s="54">
        <f t="shared" si="0"/>
        <v>0.94736842105263153</v>
      </c>
      <c r="H58" s="57">
        <v>69</v>
      </c>
    </row>
    <row r="59" spans="1:8" x14ac:dyDescent="0.25">
      <c r="A59" s="69" t="s">
        <v>137</v>
      </c>
      <c r="B59" s="62">
        <v>106</v>
      </c>
      <c r="C59" s="35">
        <v>101</v>
      </c>
      <c r="D59" s="35">
        <v>20</v>
      </c>
      <c r="E59" s="35">
        <v>81</v>
      </c>
      <c r="F59" s="36">
        <f t="shared" si="2"/>
        <v>0.19801980198019803</v>
      </c>
      <c r="G59" s="54">
        <f t="shared" si="0"/>
        <v>0.80198019801980203</v>
      </c>
      <c r="H59" s="57">
        <v>652</v>
      </c>
    </row>
    <row r="60" spans="1:8" x14ac:dyDescent="0.25">
      <c r="A60" s="69" t="s">
        <v>17</v>
      </c>
      <c r="B60" s="65">
        <v>135</v>
      </c>
      <c r="C60" s="1">
        <v>123</v>
      </c>
      <c r="D60" s="1">
        <v>22</v>
      </c>
      <c r="E60" s="35">
        <v>101</v>
      </c>
      <c r="F60" s="36">
        <f t="shared" si="2"/>
        <v>0.17886178861788618</v>
      </c>
      <c r="G60" s="54">
        <f t="shared" si="0"/>
        <v>0.82113821138211385</v>
      </c>
      <c r="H60" s="57">
        <v>809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57">
        <v>0</v>
      </c>
    </row>
    <row r="62" spans="1:8" x14ac:dyDescent="0.25">
      <c r="A62" s="69" t="s">
        <v>138</v>
      </c>
      <c r="B62" s="62">
        <v>65</v>
      </c>
      <c r="C62" s="35">
        <v>59</v>
      </c>
      <c r="D62" s="35">
        <v>8</v>
      </c>
      <c r="E62" s="44">
        <v>51</v>
      </c>
      <c r="F62" s="36">
        <f t="shared" si="2"/>
        <v>0.13559322033898305</v>
      </c>
      <c r="G62" s="54">
        <f t="shared" si="0"/>
        <v>0.86440677966101698</v>
      </c>
      <c r="H62" s="57">
        <v>304</v>
      </c>
    </row>
    <row r="63" spans="1:8" x14ac:dyDescent="0.25">
      <c r="A63" s="69" t="s">
        <v>72</v>
      </c>
      <c r="B63" s="62">
        <v>17</v>
      </c>
      <c r="C63" s="35">
        <v>15</v>
      </c>
      <c r="D63" s="35">
        <v>2</v>
      </c>
      <c r="E63" s="44">
        <v>13</v>
      </c>
      <c r="F63" s="36">
        <f t="shared" si="2"/>
        <v>0.13333333333333333</v>
      </c>
      <c r="G63" s="54">
        <f>E63/C63</f>
        <v>0.8666666666666667</v>
      </c>
      <c r="H63" s="57">
        <v>19</v>
      </c>
    </row>
    <row r="64" spans="1:8" x14ac:dyDescent="0.25">
      <c r="A64" s="69" t="s">
        <v>73</v>
      </c>
      <c r="B64" s="62">
        <v>51</v>
      </c>
      <c r="C64" s="35">
        <v>54</v>
      </c>
      <c r="D64" s="35">
        <v>9</v>
      </c>
      <c r="E64" s="44">
        <v>45</v>
      </c>
      <c r="F64" s="36">
        <f t="shared" si="2"/>
        <v>0.16666666666666666</v>
      </c>
      <c r="G64" s="54">
        <f t="shared" si="0"/>
        <v>0.83333333333333337</v>
      </c>
      <c r="H64" s="57">
        <v>316</v>
      </c>
    </row>
    <row r="65" spans="1:16" x14ac:dyDescent="0.25">
      <c r="A65" s="69" t="s">
        <v>139</v>
      </c>
      <c r="B65" s="62">
        <v>4</v>
      </c>
      <c r="C65" s="35">
        <v>4</v>
      </c>
      <c r="D65" s="35">
        <v>1</v>
      </c>
      <c r="E65" s="44">
        <v>3</v>
      </c>
      <c r="F65" s="36">
        <f t="shared" si="2"/>
        <v>0.25</v>
      </c>
      <c r="G65" s="54">
        <f t="shared" si="0"/>
        <v>0.75</v>
      </c>
      <c r="H65" s="57">
        <v>17</v>
      </c>
    </row>
    <row r="66" spans="1:16" x14ac:dyDescent="0.25">
      <c r="A66" s="69" t="s">
        <v>140</v>
      </c>
      <c r="B66" s="62">
        <v>26</v>
      </c>
      <c r="C66" s="35">
        <v>29</v>
      </c>
      <c r="D66" s="35">
        <v>4</v>
      </c>
      <c r="E66" s="44">
        <v>25</v>
      </c>
      <c r="F66" s="36">
        <f t="shared" si="2"/>
        <v>0.13793103448275862</v>
      </c>
      <c r="G66" s="54">
        <f t="shared" si="0"/>
        <v>0.86206896551724133</v>
      </c>
      <c r="H66" s="57">
        <v>291</v>
      </c>
    </row>
    <row r="67" spans="1:16" x14ac:dyDescent="0.25">
      <c r="A67" s="69" t="s">
        <v>141</v>
      </c>
      <c r="B67" s="62">
        <v>22</v>
      </c>
      <c r="C67" s="35">
        <v>20</v>
      </c>
      <c r="D67" s="35">
        <v>2</v>
      </c>
      <c r="E67" s="44">
        <v>18</v>
      </c>
      <c r="F67" s="36">
        <f t="shared" si="2"/>
        <v>0.1</v>
      </c>
      <c r="G67" s="54">
        <f t="shared" si="0"/>
        <v>0.9</v>
      </c>
      <c r="H67" s="57">
        <v>98</v>
      </c>
    </row>
    <row r="68" spans="1:16" x14ac:dyDescent="0.25">
      <c r="A68" s="69" t="s">
        <v>145</v>
      </c>
      <c r="B68" s="62">
        <v>15</v>
      </c>
      <c r="C68" s="35">
        <v>16</v>
      </c>
      <c r="D68" s="35">
        <v>3</v>
      </c>
      <c r="E68" s="44">
        <v>13</v>
      </c>
      <c r="F68" s="36">
        <f t="shared" si="2"/>
        <v>0.1875</v>
      </c>
      <c r="G68" s="54">
        <f t="shared" si="0"/>
        <v>0.8125</v>
      </c>
      <c r="H68" s="57">
        <v>78</v>
      </c>
    </row>
    <row r="69" spans="1:16" s="43" customFormat="1" x14ac:dyDescent="0.25">
      <c r="A69" s="70" t="s">
        <v>142</v>
      </c>
      <c r="B69" s="63">
        <v>1</v>
      </c>
      <c r="C69" s="41">
        <v>2</v>
      </c>
      <c r="D69" s="41">
        <v>1</v>
      </c>
      <c r="E69" s="44">
        <v>1</v>
      </c>
      <c r="F69" s="36">
        <f t="shared" si="2"/>
        <v>0.5</v>
      </c>
      <c r="G69" s="54">
        <f t="shared" si="0"/>
        <v>0.5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3</v>
      </c>
      <c r="C70" s="35">
        <v>4</v>
      </c>
      <c r="D70" s="35">
        <v>1</v>
      </c>
      <c r="E70" s="44">
        <v>3</v>
      </c>
      <c r="F70" s="36">
        <f t="shared" si="2"/>
        <v>0.25</v>
      </c>
      <c r="G70" s="54">
        <f t="shared" si="0"/>
        <v>0.75</v>
      </c>
      <c r="H70" s="57">
        <v>40</v>
      </c>
    </row>
    <row r="71" spans="1:16" ht="15.75" thickBot="1" x14ac:dyDescent="0.3">
      <c r="A71" s="71" t="s">
        <v>143</v>
      </c>
      <c r="B71" s="61">
        <v>3</v>
      </c>
      <c r="C71" s="58">
        <v>2</v>
      </c>
      <c r="D71" s="58">
        <v>0</v>
      </c>
      <c r="E71" s="59">
        <v>2</v>
      </c>
      <c r="F71" s="36">
        <f t="shared" si="2"/>
        <v>0</v>
      </c>
      <c r="G71" s="54">
        <f t="shared" si="0"/>
        <v>1</v>
      </c>
      <c r="H71" s="60">
        <v>6</v>
      </c>
    </row>
    <row r="72" spans="1:16" ht="15.75" thickBot="1" x14ac:dyDescent="0.3">
      <c r="A72" s="72" t="s">
        <v>93</v>
      </c>
      <c r="B72" s="49">
        <f>SUM(B8:B71)</f>
        <v>3056</v>
      </c>
      <c r="C72" s="49">
        <f>SUM(C8:C71)</f>
        <v>2970</v>
      </c>
      <c r="D72" s="49">
        <f>SUM(D8:D71)</f>
        <v>553</v>
      </c>
      <c r="E72" s="49">
        <f>SUM(E8:E71)</f>
        <v>2417</v>
      </c>
      <c r="F72" s="51">
        <f>D72/C72</f>
        <v>0.18619528619528619</v>
      </c>
      <c r="G72" s="50">
        <f>E72/C72</f>
        <v>0.81380471380471375</v>
      </c>
      <c r="H72" s="49">
        <f>SUM(H8:H71)</f>
        <v>17899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zoomScaleNormal="100" workbookViewId="0">
      <selection activeCell="H56" sqref="H56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216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35</v>
      </c>
      <c r="C8" s="52">
        <v>43</v>
      </c>
      <c r="D8" s="52">
        <v>10</v>
      </c>
      <c r="E8" s="52">
        <v>33</v>
      </c>
      <c r="F8" s="53">
        <f>D8/C8</f>
        <v>0.23255813953488372</v>
      </c>
      <c r="G8" s="54">
        <f t="shared" ref="G8:G71" si="0">E8/C8</f>
        <v>0.76744186046511631</v>
      </c>
      <c r="H8" s="56">
        <v>261</v>
      </c>
    </row>
    <row r="9" spans="1:8" x14ac:dyDescent="0.25">
      <c r="A9" s="69" t="s">
        <v>109</v>
      </c>
      <c r="B9" s="67">
        <v>2</v>
      </c>
      <c r="C9" s="35">
        <v>4</v>
      </c>
      <c r="D9" s="35">
        <v>0</v>
      </c>
      <c r="E9" s="35">
        <v>4</v>
      </c>
      <c r="F9" s="36">
        <f t="shared" ref="F9:F16" si="1">D9/C9</f>
        <v>0</v>
      </c>
      <c r="G9" s="54">
        <f t="shared" si="0"/>
        <v>1</v>
      </c>
      <c r="H9" s="57">
        <v>23</v>
      </c>
    </row>
    <row r="10" spans="1:8" x14ac:dyDescent="0.25">
      <c r="A10" s="69" t="s">
        <v>110</v>
      </c>
      <c r="B10" s="67">
        <v>45</v>
      </c>
      <c r="C10" s="35">
        <v>49</v>
      </c>
      <c r="D10" s="35">
        <v>7</v>
      </c>
      <c r="E10" s="35">
        <v>42</v>
      </c>
      <c r="F10" s="36">
        <f>D10/C10</f>
        <v>0.14285714285714285</v>
      </c>
      <c r="G10" s="54">
        <f t="shared" si="0"/>
        <v>0.8571428571428571</v>
      </c>
      <c r="H10" s="57">
        <v>371</v>
      </c>
    </row>
    <row r="11" spans="1:8" x14ac:dyDescent="0.25">
      <c r="A11" s="69" t="s">
        <v>111</v>
      </c>
      <c r="B11" s="67">
        <v>3</v>
      </c>
      <c r="C11" s="35">
        <v>1</v>
      </c>
      <c r="D11" s="35">
        <v>0</v>
      </c>
      <c r="E11" s="35">
        <v>1</v>
      </c>
      <c r="F11" s="36">
        <f t="shared" si="1"/>
        <v>0</v>
      </c>
      <c r="G11" s="54">
        <f t="shared" si="0"/>
        <v>1</v>
      </c>
      <c r="H11" s="57">
        <v>6</v>
      </c>
    </row>
    <row r="12" spans="1:8" x14ac:dyDescent="0.25">
      <c r="A12" s="69" t="s">
        <v>112</v>
      </c>
      <c r="B12" s="67">
        <v>45</v>
      </c>
      <c r="C12" s="35">
        <v>50</v>
      </c>
      <c r="D12" s="35">
        <v>7</v>
      </c>
      <c r="E12" s="35">
        <v>43</v>
      </c>
      <c r="F12" s="36">
        <f t="shared" si="1"/>
        <v>0.14000000000000001</v>
      </c>
      <c r="G12" s="54">
        <f t="shared" si="0"/>
        <v>0.86</v>
      </c>
      <c r="H12" s="57">
        <v>329</v>
      </c>
    </row>
    <row r="13" spans="1:8" x14ac:dyDescent="0.25">
      <c r="A13" s="69" t="s">
        <v>113</v>
      </c>
      <c r="B13" s="62">
        <v>2</v>
      </c>
      <c r="C13" s="35">
        <v>2</v>
      </c>
      <c r="D13" s="35">
        <v>1</v>
      </c>
      <c r="E13" s="35">
        <v>1</v>
      </c>
      <c r="F13" s="36">
        <f t="shared" si="1"/>
        <v>0.5</v>
      </c>
      <c r="G13" s="54">
        <f t="shared" si="0"/>
        <v>0.5</v>
      </c>
      <c r="H13" s="57">
        <v>54</v>
      </c>
    </row>
    <row r="14" spans="1:8" x14ac:dyDescent="0.25">
      <c r="A14" s="69" t="s">
        <v>114</v>
      </c>
      <c r="B14" s="62">
        <v>14</v>
      </c>
      <c r="C14" s="35">
        <v>12</v>
      </c>
      <c r="D14" s="35">
        <v>1</v>
      </c>
      <c r="E14" s="35">
        <v>11</v>
      </c>
      <c r="F14" s="36">
        <f t="shared" si="1"/>
        <v>8.3333333333333329E-2</v>
      </c>
      <c r="G14" s="54">
        <f t="shared" si="0"/>
        <v>0.91666666666666663</v>
      </c>
      <c r="H14" s="57">
        <v>52</v>
      </c>
    </row>
    <row r="15" spans="1:8" x14ac:dyDescent="0.25">
      <c r="A15" s="69" t="s">
        <v>115</v>
      </c>
      <c r="B15" s="62">
        <v>48</v>
      </c>
      <c r="C15" s="35">
        <v>60</v>
      </c>
      <c r="D15" s="35">
        <v>8</v>
      </c>
      <c r="E15" s="35">
        <v>52</v>
      </c>
      <c r="F15" s="36">
        <f>D15/C15</f>
        <v>0.13333333333333333</v>
      </c>
      <c r="G15" s="54">
        <f t="shared" si="0"/>
        <v>0.8666666666666667</v>
      </c>
      <c r="H15" s="57">
        <v>358</v>
      </c>
    </row>
    <row r="16" spans="1:8" x14ac:dyDescent="0.25">
      <c r="A16" s="69" t="s">
        <v>116</v>
      </c>
      <c r="B16" s="62">
        <v>138</v>
      </c>
      <c r="C16" s="42">
        <v>179</v>
      </c>
      <c r="D16" s="35">
        <v>34</v>
      </c>
      <c r="E16" s="35">
        <v>145</v>
      </c>
      <c r="F16" s="36">
        <f t="shared" si="1"/>
        <v>0.18994413407821228</v>
      </c>
      <c r="G16" s="54">
        <f t="shared" si="0"/>
        <v>0.81005586592178769</v>
      </c>
      <c r="H16" s="57">
        <v>1219</v>
      </c>
    </row>
    <row r="17" spans="1:8" x14ac:dyDescent="0.25">
      <c r="A17" s="69" t="s">
        <v>27</v>
      </c>
      <c r="B17" s="62">
        <v>72</v>
      </c>
      <c r="C17" s="42">
        <v>87</v>
      </c>
      <c r="D17" s="35">
        <v>12</v>
      </c>
      <c r="E17" s="35">
        <v>75</v>
      </c>
      <c r="F17" s="36">
        <f>D17/C17</f>
        <v>0.13793103448275862</v>
      </c>
      <c r="G17" s="54">
        <f t="shared" si="0"/>
        <v>0.86206896551724133</v>
      </c>
      <c r="H17" s="57">
        <v>636</v>
      </c>
    </row>
    <row r="18" spans="1:8" x14ac:dyDescent="0.25">
      <c r="A18" s="69" t="s">
        <v>13</v>
      </c>
      <c r="B18" s="62">
        <v>9</v>
      </c>
      <c r="C18" s="42">
        <v>9</v>
      </c>
      <c r="D18" s="35">
        <v>0</v>
      </c>
      <c r="E18" s="35">
        <v>9</v>
      </c>
      <c r="F18" s="36">
        <f t="shared" ref="F18:F71" si="2">D18/C18</f>
        <v>0</v>
      </c>
      <c r="G18" s="54">
        <f t="shared" si="0"/>
        <v>1</v>
      </c>
      <c r="H18" s="57">
        <v>27</v>
      </c>
    </row>
    <row r="19" spans="1:8" x14ac:dyDescent="0.25">
      <c r="A19" s="69" t="s">
        <v>117</v>
      </c>
      <c r="B19" s="62">
        <v>0</v>
      </c>
      <c r="C19" s="42">
        <v>0</v>
      </c>
      <c r="D19" s="35">
        <v>0</v>
      </c>
      <c r="E19" s="35">
        <v>0</v>
      </c>
      <c r="F19" s="36">
        <v>0</v>
      </c>
      <c r="G19" s="54">
        <v>0</v>
      </c>
      <c r="H19" s="57">
        <v>0</v>
      </c>
    </row>
    <row r="20" spans="1:8" x14ac:dyDescent="0.25">
      <c r="A20" s="69" t="s">
        <v>118</v>
      </c>
      <c r="B20" s="62">
        <v>2</v>
      </c>
      <c r="C20" s="42">
        <v>2</v>
      </c>
      <c r="D20" s="35">
        <v>0</v>
      </c>
      <c r="E20" s="35">
        <v>2</v>
      </c>
      <c r="F20" s="36">
        <f t="shared" si="2"/>
        <v>0</v>
      </c>
      <c r="G20" s="54">
        <f t="shared" si="0"/>
        <v>1</v>
      </c>
      <c r="H20" s="57">
        <v>4</v>
      </c>
    </row>
    <row r="21" spans="1:8" x14ac:dyDescent="0.25">
      <c r="A21" s="69" t="s">
        <v>119</v>
      </c>
      <c r="B21" s="62">
        <v>5</v>
      </c>
      <c r="C21" s="42">
        <v>6</v>
      </c>
      <c r="D21" s="35">
        <v>0</v>
      </c>
      <c r="E21" s="35">
        <v>6</v>
      </c>
      <c r="F21" s="36">
        <f t="shared" si="2"/>
        <v>0</v>
      </c>
      <c r="G21" s="54">
        <f t="shared" si="0"/>
        <v>1</v>
      </c>
      <c r="H21" s="57">
        <v>3</v>
      </c>
    </row>
    <row r="22" spans="1:8" x14ac:dyDescent="0.25">
      <c r="A22" s="69" t="s">
        <v>120</v>
      </c>
      <c r="B22" s="62">
        <v>6</v>
      </c>
      <c r="C22" s="42">
        <v>8</v>
      </c>
      <c r="D22" s="35">
        <v>0</v>
      </c>
      <c r="E22" s="35">
        <v>8</v>
      </c>
      <c r="F22" s="36">
        <f t="shared" si="2"/>
        <v>0</v>
      </c>
      <c r="G22" s="54">
        <f t="shared" si="0"/>
        <v>1</v>
      </c>
      <c r="H22" s="57">
        <v>4</v>
      </c>
    </row>
    <row r="23" spans="1:8" x14ac:dyDescent="0.25">
      <c r="A23" s="69" t="s">
        <v>121</v>
      </c>
      <c r="B23" s="67">
        <v>19</v>
      </c>
      <c r="C23" s="42">
        <v>19</v>
      </c>
      <c r="D23" s="35">
        <v>2</v>
      </c>
      <c r="E23" s="35">
        <v>17</v>
      </c>
      <c r="F23" s="36">
        <f t="shared" si="2"/>
        <v>0.10526315789473684</v>
      </c>
      <c r="G23" s="54">
        <f t="shared" si="0"/>
        <v>0.89473684210526316</v>
      </c>
      <c r="H23" s="57">
        <v>78</v>
      </c>
    </row>
    <row r="24" spans="1:8" x14ac:dyDescent="0.25">
      <c r="A24" s="70" t="s">
        <v>122</v>
      </c>
      <c r="B24" s="62">
        <v>327</v>
      </c>
      <c r="C24" s="42">
        <v>388</v>
      </c>
      <c r="D24" s="41">
        <v>80</v>
      </c>
      <c r="E24" s="41">
        <v>308</v>
      </c>
      <c r="F24" s="36">
        <f t="shared" si="2"/>
        <v>0.20618556701030927</v>
      </c>
      <c r="G24" s="54">
        <f t="shared" si="0"/>
        <v>0.79381443298969068</v>
      </c>
      <c r="H24" s="57">
        <v>2468</v>
      </c>
    </row>
    <row r="25" spans="1:8" x14ac:dyDescent="0.25">
      <c r="A25" s="69" t="s">
        <v>123</v>
      </c>
      <c r="B25" s="62">
        <v>2</v>
      </c>
      <c r="C25" s="42">
        <v>3</v>
      </c>
      <c r="D25" s="35">
        <v>1</v>
      </c>
      <c r="E25" s="35">
        <v>2</v>
      </c>
      <c r="F25" s="36">
        <f t="shared" si="2"/>
        <v>0.33333333333333331</v>
      </c>
      <c r="G25" s="54">
        <f t="shared" si="0"/>
        <v>0.66666666666666663</v>
      </c>
      <c r="H25" s="57">
        <v>29</v>
      </c>
    </row>
    <row r="26" spans="1:8" x14ac:dyDescent="0.25">
      <c r="A26" s="69" t="s">
        <v>26</v>
      </c>
      <c r="B26" s="62">
        <v>9</v>
      </c>
      <c r="C26" s="42">
        <v>12</v>
      </c>
      <c r="D26" s="35">
        <v>3</v>
      </c>
      <c r="E26" s="35">
        <v>9</v>
      </c>
      <c r="F26" s="36">
        <f t="shared" si="2"/>
        <v>0.25</v>
      </c>
      <c r="G26" s="54">
        <f t="shared" si="0"/>
        <v>0.75</v>
      </c>
      <c r="H26" s="57">
        <v>9</v>
      </c>
    </row>
    <row r="27" spans="1:8" x14ac:dyDescent="0.25">
      <c r="A27" s="69" t="s">
        <v>25</v>
      </c>
      <c r="B27" s="62">
        <v>13</v>
      </c>
      <c r="C27" s="42">
        <v>20</v>
      </c>
      <c r="D27" s="35">
        <v>1</v>
      </c>
      <c r="E27" s="35">
        <v>19</v>
      </c>
      <c r="F27" s="36">
        <f t="shared" si="2"/>
        <v>0.05</v>
      </c>
      <c r="G27" s="54">
        <f t="shared" si="0"/>
        <v>0.95</v>
      </c>
      <c r="H27" s="57">
        <v>108</v>
      </c>
    </row>
    <row r="28" spans="1:8" x14ac:dyDescent="0.25">
      <c r="A28" s="69" t="s">
        <v>15</v>
      </c>
      <c r="B28" s="62">
        <v>15</v>
      </c>
      <c r="C28" s="35">
        <v>23</v>
      </c>
      <c r="D28" s="35">
        <v>4</v>
      </c>
      <c r="E28" s="35">
        <v>19</v>
      </c>
      <c r="F28" s="36">
        <f t="shared" si="2"/>
        <v>0.17391304347826086</v>
      </c>
      <c r="G28" s="54">
        <f t="shared" si="0"/>
        <v>0.82608695652173914</v>
      </c>
      <c r="H28" s="57">
        <v>171</v>
      </c>
    </row>
    <row r="29" spans="1:8" x14ac:dyDescent="0.25">
      <c r="A29" s="69" t="s">
        <v>50</v>
      </c>
      <c r="B29" s="62">
        <v>6</v>
      </c>
      <c r="C29" s="35">
        <v>4</v>
      </c>
      <c r="D29" s="35">
        <v>0</v>
      </c>
      <c r="E29" s="35">
        <v>4</v>
      </c>
      <c r="F29" s="36">
        <f t="shared" si="2"/>
        <v>0</v>
      </c>
      <c r="G29" s="54">
        <f t="shared" si="0"/>
        <v>1</v>
      </c>
      <c r="H29" s="57">
        <v>51</v>
      </c>
    </row>
    <row r="30" spans="1:8" x14ac:dyDescent="0.25">
      <c r="A30" s="69" t="s">
        <v>124</v>
      </c>
      <c r="B30" s="62">
        <v>62</v>
      </c>
      <c r="C30" s="35">
        <v>59</v>
      </c>
      <c r="D30" s="35">
        <v>9</v>
      </c>
      <c r="E30" s="35">
        <v>50</v>
      </c>
      <c r="F30" s="36">
        <f t="shared" si="2"/>
        <v>0.15254237288135594</v>
      </c>
      <c r="G30" s="54">
        <f t="shared" si="0"/>
        <v>0.84745762711864403</v>
      </c>
      <c r="H30" s="57">
        <v>303</v>
      </c>
    </row>
    <row r="31" spans="1:8" x14ac:dyDescent="0.25">
      <c r="A31" s="69" t="s">
        <v>5</v>
      </c>
      <c r="B31" s="62">
        <v>13</v>
      </c>
      <c r="C31" s="35">
        <v>16</v>
      </c>
      <c r="D31" s="35">
        <v>2</v>
      </c>
      <c r="E31" s="35">
        <v>14</v>
      </c>
      <c r="F31" s="36">
        <f t="shared" si="2"/>
        <v>0.125</v>
      </c>
      <c r="G31" s="54">
        <f t="shared" si="0"/>
        <v>0.875</v>
      </c>
      <c r="H31" s="57">
        <v>145</v>
      </c>
    </row>
    <row r="32" spans="1:8" x14ac:dyDescent="0.25">
      <c r="A32" s="69" t="s">
        <v>125</v>
      </c>
      <c r="B32" s="62">
        <v>7</v>
      </c>
      <c r="C32" s="35">
        <v>6</v>
      </c>
      <c r="D32" s="35">
        <v>0</v>
      </c>
      <c r="E32" s="35">
        <v>6</v>
      </c>
      <c r="F32" s="36">
        <f t="shared" si="2"/>
        <v>0</v>
      </c>
      <c r="G32" s="54">
        <f t="shared" si="0"/>
        <v>1</v>
      </c>
      <c r="H32" s="57">
        <v>16</v>
      </c>
    </row>
    <row r="33" spans="1:8" x14ac:dyDescent="0.25">
      <c r="A33" s="70" t="s">
        <v>126</v>
      </c>
      <c r="B33" s="62">
        <v>205</v>
      </c>
      <c r="C33" s="41">
        <v>222</v>
      </c>
      <c r="D33" s="41">
        <v>33</v>
      </c>
      <c r="E33" s="41">
        <v>189</v>
      </c>
      <c r="F33" s="36">
        <f t="shared" si="2"/>
        <v>0.14864864864864866</v>
      </c>
      <c r="G33" s="54">
        <f t="shared" si="0"/>
        <v>0.85135135135135132</v>
      </c>
      <c r="H33" s="57">
        <v>1452</v>
      </c>
    </row>
    <row r="34" spans="1:8" x14ac:dyDescent="0.25">
      <c r="A34" s="69" t="s">
        <v>127</v>
      </c>
      <c r="B34" s="62">
        <v>13</v>
      </c>
      <c r="C34" s="35">
        <v>15</v>
      </c>
      <c r="D34" s="35">
        <v>1</v>
      </c>
      <c r="E34" s="35">
        <v>14</v>
      </c>
      <c r="F34" s="36">
        <f t="shared" si="2"/>
        <v>6.6666666666666666E-2</v>
      </c>
      <c r="G34" s="54">
        <f t="shared" si="0"/>
        <v>0.93333333333333335</v>
      </c>
      <c r="H34" s="57">
        <v>40</v>
      </c>
    </row>
    <row r="35" spans="1:8" x14ac:dyDescent="0.25">
      <c r="A35" s="69" t="s">
        <v>128</v>
      </c>
      <c r="B35" s="62">
        <v>157</v>
      </c>
      <c r="C35" s="35">
        <v>195</v>
      </c>
      <c r="D35" s="35">
        <v>34</v>
      </c>
      <c r="E35" s="35">
        <v>161</v>
      </c>
      <c r="F35" s="36">
        <f t="shared" si="2"/>
        <v>0.17435897435897435</v>
      </c>
      <c r="G35" s="54">
        <f t="shared" si="0"/>
        <v>0.82564102564102559</v>
      </c>
      <c r="H35" s="57">
        <v>1398</v>
      </c>
    </row>
    <row r="36" spans="1:8" x14ac:dyDescent="0.25">
      <c r="A36" s="69" t="s">
        <v>129</v>
      </c>
      <c r="B36" s="62">
        <v>23</v>
      </c>
      <c r="C36" s="35">
        <v>24</v>
      </c>
      <c r="D36" s="35">
        <v>3</v>
      </c>
      <c r="E36" s="35">
        <v>21</v>
      </c>
      <c r="F36" s="36">
        <f t="shared" si="2"/>
        <v>0.125</v>
      </c>
      <c r="G36" s="54">
        <f t="shared" si="0"/>
        <v>0.875</v>
      </c>
      <c r="H36" s="57">
        <v>127</v>
      </c>
    </row>
    <row r="37" spans="1:8" x14ac:dyDescent="0.25">
      <c r="A37" s="69" t="s">
        <v>130</v>
      </c>
      <c r="B37" s="62">
        <v>1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57">
        <v>0</v>
      </c>
    </row>
    <row r="38" spans="1:8" x14ac:dyDescent="0.25">
      <c r="A38" s="69" t="s">
        <v>131</v>
      </c>
      <c r="B38" s="62">
        <v>38</v>
      </c>
      <c r="C38" s="35">
        <v>49</v>
      </c>
      <c r="D38" s="35">
        <v>4</v>
      </c>
      <c r="E38" s="35">
        <v>45</v>
      </c>
      <c r="F38" s="36">
        <f t="shared" si="2"/>
        <v>8.1632653061224483E-2</v>
      </c>
      <c r="G38" s="54">
        <f t="shared" si="0"/>
        <v>0.91836734693877553</v>
      </c>
      <c r="H38" s="57">
        <v>200</v>
      </c>
    </row>
    <row r="39" spans="1:8" x14ac:dyDescent="0.25">
      <c r="A39" s="69" t="s">
        <v>132</v>
      </c>
      <c r="B39" s="62">
        <v>41</v>
      </c>
      <c r="C39" s="35">
        <v>38</v>
      </c>
      <c r="D39" s="35">
        <v>4</v>
      </c>
      <c r="E39" s="35">
        <v>34</v>
      </c>
      <c r="F39" s="36">
        <f t="shared" si="2"/>
        <v>0.10526315789473684</v>
      </c>
      <c r="G39" s="54">
        <f t="shared" si="0"/>
        <v>0.89473684210526316</v>
      </c>
      <c r="H39" s="57">
        <v>120</v>
      </c>
    </row>
    <row r="40" spans="1:8" x14ac:dyDescent="0.25">
      <c r="A40" s="69" t="s">
        <v>133</v>
      </c>
      <c r="B40" s="62">
        <v>10</v>
      </c>
      <c r="C40" s="35">
        <v>12</v>
      </c>
      <c r="D40" s="35">
        <v>1</v>
      </c>
      <c r="E40" s="35">
        <v>11</v>
      </c>
      <c r="F40" s="36">
        <f t="shared" si="2"/>
        <v>8.3333333333333329E-2</v>
      </c>
      <c r="G40" s="54">
        <f t="shared" si="0"/>
        <v>0.91666666666666663</v>
      </c>
      <c r="H40" s="57">
        <v>37</v>
      </c>
    </row>
    <row r="41" spans="1:8" x14ac:dyDescent="0.25">
      <c r="A41" s="69" t="s">
        <v>134</v>
      </c>
      <c r="B41" s="62">
        <v>27</v>
      </c>
      <c r="C41" s="35">
        <v>26</v>
      </c>
      <c r="D41" s="35">
        <v>4</v>
      </c>
      <c r="E41" s="35">
        <v>22</v>
      </c>
      <c r="F41" s="36">
        <f t="shared" si="2"/>
        <v>0.15384615384615385</v>
      </c>
      <c r="G41" s="54">
        <f t="shared" si="0"/>
        <v>0.84615384615384615</v>
      </c>
      <c r="H41" s="57">
        <v>86</v>
      </c>
    </row>
    <row r="42" spans="1:8" x14ac:dyDescent="0.25">
      <c r="A42" s="69" t="s">
        <v>135</v>
      </c>
      <c r="B42" s="62">
        <v>25</v>
      </c>
      <c r="C42" s="35">
        <v>26</v>
      </c>
      <c r="D42" s="35">
        <v>2</v>
      </c>
      <c r="E42" s="35">
        <v>24</v>
      </c>
      <c r="F42" s="36">
        <f t="shared" si="2"/>
        <v>7.6923076923076927E-2</v>
      </c>
      <c r="G42" s="54">
        <f t="shared" si="0"/>
        <v>0.92307692307692313</v>
      </c>
      <c r="H42" s="57">
        <v>247</v>
      </c>
    </row>
    <row r="43" spans="1:8" x14ac:dyDescent="0.25">
      <c r="A43" s="70" t="s">
        <v>136</v>
      </c>
      <c r="B43" s="62">
        <v>166</v>
      </c>
      <c r="C43" s="41">
        <v>165</v>
      </c>
      <c r="D43" s="41">
        <v>23</v>
      </c>
      <c r="E43" s="41">
        <v>142</v>
      </c>
      <c r="F43" s="36">
        <f t="shared" si="2"/>
        <v>0.1393939393939394</v>
      </c>
      <c r="G43" s="54">
        <f t="shared" si="0"/>
        <v>0.8606060606060606</v>
      </c>
      <c r="H43" s="57">
        <v>1052</v>
      </c>
    </row>
    <row r="44" spans="1:8" x14ac:dyDescent="0.25">
      <c r="A44" s="69" t="s">
        <v>24</v>
      </c>
      <c r="B44" s="62">
        <v>93</v>
      </c>
      <c r="C44" s="35">
        <v>115</v>
      </c>
      <c r="D44" s="35">
        <v>13</v>
      </c>
      <c r="E44" s="35">
        <v>102</v>
      </c>
      <c r="F44" s="36">
        <f t="shared" si="2"/>
        <v>0.11304347826086956</v>
      </c>
      <c r="G44" s="54">
        <f t="shared" si="0"/>
        <v>0.88695652173913042</v>
      </c>
      <c r="H44" s="57">
        <v>942</v>
      </c>
    </row>
    <row r="45" spans="1:8" x14ac:dyDescent="0.25">
      <c r="A45" s="69" t="s">
        <v>3</v>
      </c>
      <c r="B45" s="62">
        <v>3</v>
      </c>
      <c r="C45" s="35">
        <v>6</v>
      </c>
      <c r="D45" s="35">
        <v>1</v>
      </c>
      <c r="E45" s="35">
        <v>5</v>
      </c>
      <c r="F45" s="36">
        <f t="shared" si="2"/>
        <v>0.16666666666666666</v>
      </c>
      <c r="G45" s="54">
        <f t="shared" si="0"/>
        <v>0.83333333333333337</v>
      </c>
      <c r="H45" s="57">
        <v>20</v>
      </c>
    </row>
    <row r="46" spans="1:8" x14ac:dyDescent="0.25">
      <c r="A46" s="69" t="s">
        <v>6</v>
      </c>
      <c r="B46" s="62">
        <v>22</v>
      </c>
      <c r="C46" s="35">
        <v>24</v>
      </c>
      <c r="D46" s="35">
        <v>6</v>
      </c>
      <c r="E46" s="35">
        <v>18</v>
      </c>
      <c r="F46" s="36">
        <f t="shared" si="2"/>
        <v>0.25</v>
      </c>
      <c r="G46" s="54">
        <f t="shared" si="0"/>
        <v>0.75</v>
      </c>
      <c r="H46" s="57">
        <v>231</v>
      </c>
    </row>
    <row r="47" spans="1:8" x14ac:dyDescent="0.25">
      <c r="A47" s="69" t="s">
        <v>23</v>
      </c>
      <c r="B47" s="62">
        <v>79</v>
      </c>
      <c r="C47" s="35">
        <v>95</v>
      </c>
      <c r="D47" s="35">
        <v>23</v>
      </c>
      <c r="E47" s="35">
        <v>72</v>
      </c>
      <c r="F47" s="36">
        <f t="shared" si="2"/>
        <v>0.24210526315789474</v>
      </c>
      <c r="G47" s="54">
        <f t="shared" si="0"/>
        <v>0.75789473684210529</v>
      </c>
      <c r="H47" s="57">
        <v>883</v>
      </c>
    </row>
    <row r="48" spans="1:8" x14ac:dyDescent="0.25">
      <c r="A48" s="69" t="s">
        <v>12</v>
      </c>
      <c r="B48" s="62">
        <v>1</v>
      </c>
      <c r="C48" s="35">
        <v>1</v>
      </c>
      <c r="D48" s="35">
        <v>0</v>
      </c>
      <c r="E48" s="35">
        <v>1</v>
      </c>
      <c r="F48" s="36">
        <f t="shared" ref="F48" si="3">D48/C48</f>
        <v>0</v>
      </c>
      <c r="G48" s="54">
        <f t="shared" ref="G48" si="4">E48/C48</f>
        <v>1</v>
      </c>
      <c r="H48" s="57">
        <v>0</v>
      </c>
    </row>
    <row r="49" spans="1:8" x14ac:dyDescent="0.25">
      <c r="A49" s="69" t="s">
        <v>22</v>
      </c>
      <c r="B49" s="62">
        <v>9</v>
      </c>
      <c r="C49" s="35">
        <v>17</v>
      </c>
      <c r="D49" s="35">
        <v>2</v>
      </c>
      <c r="E49" s="35">
        <v>15</v>
      </c>
      <c r="F49" s="36">
        <f>D49/C49</f>
        <v>0.11764705882352941</v>
      </c>
      <c r="G49" s="54">
        <f t="shared" si="0"/>
        <v>0.88235294117647056</v>
      </c>
      <c r="H49" s="57">
        <v>109</v>
      </c>
    </row>
    <row r="50" spans="1:8" x14ac:dyDescent="0.25">
      <c r="A50" s="69" t="s">
        <v>21</v>
      </c>
      <c r="B50" s="62">
        <v>5</v>
      </c>
      <c r="C50" s="35">
        <v>8</v>
      </c>
      <c r="D50" s="35">
        <v>2</v>
      </c>
      <c r="E50" s="35">
        <v>6</v>
      </c>
      <c r="F50" s="36">
        <f t="shared" si="2"/>
        <v>0.25</v>
      </c>
      <c r="G50" s="54">
        <f t="shared" si="0"/>
        <v>0.75</v>
      </c>
      <c r="H50" s="57">
        <v>20</v>
      </c>
    </row>
    <row r="51" spans="1:8" x14ac:dyDescent="0.25">
      <c r="A51" s="69" t="s">
        <v>4</v>
      </c>
      <c r="B51" s="62">
        <v>34</v>
      </c>
      <c r="C51" s="35">
        <v>33</v>
      </c>
      <c r="D51" s="35">
        <v>5</v>
      </c>
      <c r="E51" s="35">
        <v>28</v>
      </c>
      <c r="F51" s="36">
        <f t="shared" si="2"/>
        <v>0.15151515151515152</v>
      </c>
      <c r="G51" s="54">
        <f t="shared" si="0"/>
        <v>0.84848484848484851</v>
      </c>
      <c r="H51" s="57">
        <v>212</v>
      </c>
    </row>
    <row r="52" spans="1:8" x14ac:dyDescent="0.25">
      <c r="A52" s="69" t="s">
        <v>20</v>
      </c>
      <c r="B52" s="62">
        <v>18</v>
      </c>
      <c r="C52" s="35">
        <v>22</v>
      </c>
      <c r="D52" s="35">
        <v>4</v>
      </c>
      <c r="E52" s="35">
        <v>18</v>
      </c>
      <c r="F52" s="36">
        <f t="shared" si="2"/>
        <v>0.18181818181818182</v>
      </c>
      <c r="G52" s="54">
        <f t="shared" si="0"/>
        <v>0.81818181818181823</v>
      </c>
      <c r="H52" s="57">
        <v>143</v>
      </c>
    </row>
    <row r="53" spans="1:8" x14ac:dyDescent="0.25">
      <c r="A53" s="69" t="s">
        <v>19</v>
      </c>
      <c r="B53" s="62">
        <v>2</v>
      </c>
      <c r="C53" s="35">
        <v>3</v>
      </c>
      <c r="D53" s="35">
        <v>0</v>
      </c>
      <c r="E53" s="35">
        <v>3</v>
      </c>
      <c r="F53" s="36">
        <f t="shared" si="2"/>
        <v>0</v>
      </c>
      <c r="G53" s="54">
        <f t="shared" si="0"/>
        <v>1</v>
      </c>
      <c r="H53" s="57">
        <v>30</v>
      </c>
    </row>
    <row r="54" spans="1:8" x14ac:dyDescent="0.25">
      <c r="A54" s="69" t="s">
        <v>65</v>
      </c>
      <c r="B54" s="62">
        <v>7</v>
      </c>
      <c r="C54" s="35">
        <v>5</v>
      </c>
      <c r="D54" s="35">
        <v>0</v>
      </c>
      <c r="E54" s="35">
        <v>5</v>
      </c>
      <c r="F54" s="36">
        <f t="shared" si="2"/>
        <v>0</v>
      </c>
      <c r="G54" s="54">
        <f t="shared" si="0"/>
        <v>1</v>
      </c>
      <c r="H54" s="57">
        <v>40</v>
      </c>
    </row>
    <row r="55" spans="1:8" x14ac:dyDescent="0.25">
      <c r="A55" s="69" t="s">
        <v>18</v>
      </c>
      <c r="B55" s="62">
        <v>39</v>
      </c>
      <c r="C55" s="35">
        <v>44</v>
      </c>
      <c r="D55" s="35">
        <v>10</v>
      </c>
      <c r="E55" s="35">
        <v>34</v>
      </c>
      <c r="F55" s="36">
        <f t="shared" si="2"/>
        <v>0.22727272727272727</v>
      </c>
      <c r="G55" s="54">
        <f t="shared" si="0"/>
        <v>0.77272727272727271</v>
      </c>
      <c r="H55" s="57">
        <v>232</v>
      </c>
    </row>
    <row r="56" spans="1:8" x14ac:dyDescent="0.25">
      <c r="A56" s="69" t="s">
        <v>9</v>
      </c>
      <c r="B56" s="62">
        <v>46</v>
      </c>
      <c r="C56" s="35">
        <v>62</v>
      </c>
      <c r="D56" s="35">
        <v>12</v>
      </c>
      <c r="E56" s="35">
        <v>50</v>
      </c>
      <c r="F56" s="36">
        <f t="shared" si="2"/>
        <v>0.19354838709677419</v>
      </c>
      <c r="G56" s="54">
        <f t="shared" si="0"/>
        <v>0.80645161290322576</v>
      </c>
      <c r="H56" s="57">
        <v>493</v>
      </c>
    </row>
    <row r="57" spans="1:8" x14ac:dyDescent="0.25">
      <c r="A57" s="69" t="s">
        <v>10</v>
      </c>
      <c r="B57" s="62">
        <v>33</v>
      </c>
      <c r="C57" s="35">
        <v>39</v>
      </c>
      <c r="D57" s="35">
        <v>10</v>
      </c>
      <c r="E57" s="35">
        <v>29</v>
      </c>
      <c r="F57" s="36">
        <f t="shared" si="2"/>
        <v>0.25641025641025639</v>
      </c>
      <c r="G57" s="54">
        <f t="shared" si="0"/>
        <v>0.74358974358974361</v>
      </c>
      <c r="H57" s="57">
        <v>213</v>
      </c>
    </row>
    <row r="58" spans="1:8" x14ac:dyDescent="0.25">
      <c r="A58" s="69" t="s">
        <v>67</v>
      </c>
      <c r="B58" s="62">
        <v>26</v>
      </c>
      <c r="C58" s="35">
        <v>27</v>
      </c>
      <c r="D58" s="35">
        <v>3</v>
      </c>
      <c r="E58" s="35">
        <v>24</v>
      </c>
      <c r="F58" s="36">
        <f t="shared" si="2"/>
        <v>0.1111111111111111</v>
      </c>
      <c r="G58" s="54">
        <f t="shared" si="0"/>
        <v>0.88888888888888884</v>
      </c>
      <c r="H58" s="57">
        <v>63</v>
      </c>
    </row>
    <row r="59" spans="1:8" x14ac:dyDescent="0.25">
      <c r="A59" s="69" t="s">
        <v>137</v>
      </c>
      <c r="B59" s="62">
        <v>87</v>
      </c>
      <c r="C59" s="35">
        <v>98</v>
      </c>
      <c r="D59" s="35">
        <v>15</v>
      </c>
      <c r="E59" s="35">
        <v>83</v>
      </c>
      <c r="F59" s="36">
        <f t="shared" si="2"/>
        <v>0.15306122448979592</v>
      </c>
      <c r="G59" s="54">
        <f t="shared" si="0"/>
        <v>0.84693877551020413</v>
      </c>
      <c r="H59" s="57">
        <v>649</v>
      </c>
    </row>
    <row r="60" spans="1:8" x14ac:dyDescent="0.25">
      <c r="A60" s="69" t="s">
        <v>17</v>
      </c>
      <c r="B60" s="65">
        <v>94</v>
      </c>
      <c r="C60" s="1">
        <v>109</v>
      </c>
      <c r="D60" s="1">
        <v>15</v>
      </c>
      <c r="E60" s="35">
        <v>94</v>
      </c>
      <c r="F60" s="36">
        <f t="shared" si="2"/>
        <v>0.13761467889908258</v>
      </c>
      <c r="G60" s="54">
        <f t="shared" si="0"/>
        <v>0.86238532110091748</v>
      </c>
      <c r="H60" s="57">
        <v>808</v>
      </c>
    </row>
    <row r="61" spans="1:8" x14ac:dyDescent="0.25">
      <c r="A61" s="69" t="s">
        <v>70</v>
      </c>
      <c r="B61" s="64">
        <v>0</v>
      </c>
      <c r="C61" s="1">
        <v>1</v>
      </c>
      <c r="D61" s="1">
        <v>0</v>
      </c>
      <c r="E61" s="1">
        <v>1</v>
      </c>
      <c r="F61" s="36">
        <f t="shared" ref="F61" si="5">D61/C61</f>
        <v>0</v>
      </c>
      <c r="G61" s="54">
        <f t="shared" ref="G61" si="6">E61/C61</f>
        <v>1</v>
      </c>
      <c r="H61" s="57">
        <v>0</v>
      </c>
    </row>
    <row r="62" spans="1:8" x14ac:dyDescent="0.25">
      <c r="A62" s="69" t="s">
        <v>138</v>
      </c>
      <c r="B62" s="62">
        <v>57</v>
      </c>
      <c r="C62" s="35">
        <v>58</v>
      </c>
      <c r="D62" s="35">
        <v>12</v>
      </c>
      <c r="E62" s="44">
        <v>46</v>
      </c>
      <c r="F62" s="36">
        <f t="shared" si="2"/>
        <v>0.20689655172413793</v>
      </c>
      <c r="G62" s="54">
        <f t="shared" si="0"/>
        <v>0.7931034482758621</v>
      </c>
      <c r="H62" s="57">
        <v>290</v>
      </c>
    </row>
    <row r="63" spans="1:8" x14ac:dyDescent="0.25">
      <c r="A63" s="69" t="s">
        <v>72</v>
      </c>
      <c r="B63" s="62">
        <v>6</v>
      </c>
      <c r="C63" s="35">
        <v>9</v>
      </c>
      <c r="D63" s="35">
        <v>2</v>
      </c>
      <c r="E63" s="44">
        <v>7</v>
      </c>
      <c r="F63" s="36">
        <f t="shared" si="2"/>
        <v>0.22222222222222221</v>
      </c>
      <c r="G63" s="54">
        <f>E63/C63</f>
        <v>0.77777777777777779</v>
      </c>
      <c r="H63" s="57">
        <v>18</v>
      </c>
    </row>
    <row r="64" spans="1:8" x14ac:dyDescent="0.25">
      <c r="A64" s="69" t="s">
        <v>73</v>
      </c>
      <c r="B64" s="62">
        <v>33</v>
      </c>
      <c r="C64" s="35">
        <v>37</v>
      </c>
      <c r="D64" s="35">
        <v>3</v>
      </c>
      <c r="E64" s="44">
        <v>34</v>
      </c>
      <c r="F64" s="36">
        <f t="shared" si="2"/>
        <v>8.1081081081081086E-2</v>
      </c>
      <c r="G64" s="54">
        <f t="shared" si="0"/>
        <v>0.91891891891891897</v>
      </c>
      <c r="H64" s="57">
        <v>319</v>
      </c>
    </row>
    <row r="65" spans="1:16" x14ac:dyDescent="0.25">
      <c r="A65" s="69" t="s">
        <v>139</v>
      </c>
      <c r="B65" s="62">
        <v>7</v>
      </c>
      <c r="C65" s="35">
        <v>14</v>
      </c>
      <c r="D65" s="35">
        <v>3</v>
      </c>
      <c r="E65" s="44">
        <v>11</v>
      </c>
      <c r="F65" s="36">
        <f t="shared" si="2"/>
        <v>0.21428571428571427</v>
      </c>
      <c r="G65" s="54">
        <f t="shared" si="0"/>
        <v>0.7857142857142857</v>
      </c>
      <c r="H65" s="57">
        <v>22</v>
      </c>
    </row>
    <row r="66" spans="1:16" x14ac:dyDescent="0.25">
      <c r="A66" s="69" t="s">
        <v>140</v>
      </c>
      <c r="B66" s="62">
        <v>25</v>
      </c>
      <c r="C66" s="35">
        <v>26</v>
      </c>
      <c r="D66" s="35">
        <v>3</v>
      </c>
      <c r="E66" s="44">
        <v>23</v>
      </c>
      <c r="F66" s="36">
        <f t="shared" si="2"/>
        <v>0.11538461538461539</v>
      </c>
      <c r="G66" s="54">
        <f t="shared" si="0"/>
        <v>0.88461538461538458</v>
      </c>
      <c r="H66" s="57">
        <v>284</v>
      </c>
    </row>
    <row r="67" spans="1:16" x14ac:dyDescent="0.25">
      <c r="A67" s="69" t="s">
        <v>141</v>
      </c>
      <c r="B67" s="62">
        <v>21</v>
      </c>
      <c r="C67" s="35">
        <v>22</v>
      </c>
      <c r="D67" s="35">
        <v>3</v>
      </c>
      <c r="E67" s="44">
        <v>19</v>
      </c>
      <c r="F67" s="36">
        <f t="shared" si="2"/>
        <v>0.13636363636363635</v>
      </c>
      <c r="G67" s="54">
        <f t="shared" si="0"/>
        <v>0.86363636363636365</v>
      </c>
      <c r="H67" s="57">
        <v>91</v>
      </c>
    </row>
    <row r="68" spans="1:16" x14ac:dyDescent="0.25">
      <c r="A68" s="69" t="s">
        <v>145</v>
      </c>
      <c r="B68" s="62">
        <v>13</v>
      </c>
      <c r="C68" s="35">
        <v>16</v>
      </c>
      <c r="D68" s="35">
        <v>3</v>
      </c>
      <c r="E68" s="44">
        <v>13</v>
      </c>
      <c r="F68" s="36">
        <f t="shared" si="2"/>
        <v>0.1875</v>
      </c>
      <c r="G68" s="54">
        <f t="shared" si="0"/>
        <v>0.8125</v>
      </c>
      <c r="H68" s="57">
        <v>86</v>
      </c>
    </row>
    <row r="69" spans="1:16" s="43" customFormat="1" x14ac:dyDescent="0.25">
      <c r="A69" s="70" t="s">
        <v>142</v>
      </c>
      <c r="B69" s="63">
        <v>1</v>
      </c>
      <c r="C69" s="41">
        <v>0</v>
      </c>
      <c r="D69" s="41">
        <v>0</v>
      </c>
      <c r="E69" s="44">
        <v>0</v>
      </c>
      <c r="F69" s="36">
        <v>0</v>
      </c>
      <c r="G69" s="54">
        <v>0</v>
      </c>
      <c r="H69" s="57">
        <v>1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4</v>
      </c>
      <c r="C70" s="35">
        <v>7</v>
      </c>
      <c r="D70" s="35">
        <v>2</v>
      </c>
      <c r="E70" s="44">
        <v>5</v>
      </c>
      <c r="F70" s="36">
        <f t="shared" si="2"/>
        <v>0.2857142857142857</v>
      </c>
      <c r="G70" s="54">
        <f t="shared" si="0"/>
        <v>0.7142857142857143</v>
      </c>
      <c r="H70" s="57">
        <v>37</v>
      </c>
    </row>
    <row r="71" spans="1:16" ht="15.75" thickBot="1" x14ac:dyDescent="0.3">
      <c r="A71" s="71" t="s">
        <v>143</v>
      </c>
      <c r="B71" s="61">
        <v>2</v>
      </c>
      <c r="C71" s="58">
        <v>3</v>
      </c>
      <c r="D71" s="58">
        <v>1</v>
      </c>
      <c r="E71" s="59">
        <v>2</v>
      </c>
      <c r="F71" s="36">
        <f t="shared" si="2"/>
        <v>0.33333333333333331</v>
      </c>
      <c r="G71" s="54">
        <f t="shared" si="0"/>
        <v>0.66666666666666663</v>
      </c>
      <c r="H71" s="60">
        <v>7</v>
      </c>
    </row>
    <row r="72" spans="1:16" ht="15.75" thickBot="1" x14ac:dyDescent="0.3">
      <c r="A72" s="72" t="s">
        <v>93</v>
      </c>
      <c r="B72" s="49">
        <f>SUM(B8:B71)</f>
        <v>2372</v>
      </c>
      <c r="C72" s="49">
        <f>SUM(C8:C71)</f>
        <v>2735</v>
      </c>
      <c r="D72" s="49">
        <f>SUM(D8:D71)</f>
        <v>444</v>
      </c>
      <c r="E72" s="49">
        <f>SUM(E8:E71)</f>
        <v>2291</v>
      </c>
      <c r="F72" s="51">
        <f>D72/C72</f>
        <v>0.1623400365630713</v>
      </c>
      <c r="G72" s="50">
        <f>E72/C72</f>
        <v>0.83765996343692872</v>
      </c>
      <c r="H72" s="49">
        <f>SUM(H8:H71)</f>
        <v>17727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80"/>
  <sheetViews>
    <sheetView tabSelected="1" zoomScaleNormal="100" workbookViewId="0">
      <pane ySplit="7" topLeftCell="A20" activePane="bottomLeft" state="frozen"/>
      <selection pane="bottomLeft" activeCell="G66" sqref="G66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217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44</v>
      </c>
      <c r="C8" s="52">
        <v>39</v>
      </c>
      <c r="D8" s="52">
        <v>8</v>
      </c>
      <c r="E8" s="52">
        <v>31</v>
      </c>
      <c r="F8" s="53">
        <f>D8/C8</f>
        <v>0.20512820512820512</v>
      </c>
      <c r="G8" s="54">
        <f t="shared" ref="G8:G71" si="0">E8/C8</f>
        <v>0.79487179487179482</v>
      </c>
      <c r="H8" s="56">
        <v>256</v>
      </c>
    </row>
    <row r="9" spans="1:8" x14ac:dyDescent="0.25">
      <c r="A9" s="69" t="s">
        <v>109</v>
      </c>
      <c r="B9" s="67">
        <v>5</v>
      </c>
      <c r="C9" s="35">
        <v>5</v>
      </c>
      <c r="D9" s="35">
        <v>2</v>
      </c>
      <c r="E9" s="35">
        <v>3</v>
      </c>
      <c r="F9" s="53">
        <f t="shared" ref="F9:F71" si="1">D9/C9</f>
        <v>0.4</v>
      </c>
      <c r="G9" s="54">
        <f t="shared" ref="G9:G71" si="2">E9/C9</f>
        <v>0.6</v>
      </c>
      <c r="H9" s="57">
        <v>24</v>
      </c>
    </row>
    <row r="10" spans="1:8" x14ac:dyDescent="0.25">
      <c r="A10" s="69" t="s">
        <v>110</v>
      </c>
      <c r="B10" s="67">
        <v>44</v>
      </c>
      <c r="C10" s="35">
        <v>51</v>
      </c>
      <c r="D10" s="35">
        <v>15</v>
      </c>
      <c r="E10" s="35">
        <v>36</v>
      </c>
      <c r="F10" s="53">
        <f t="shared" si="1"/>
        <v>0.29411764705882354</v>
      </c>
      <c r="G10" s="54">
        <f t="shared" si="2"/>
        <v>0.70588235294117652</v>
      </c>
      <c r="H10" s="57">
        <v>373</v>
      </c>
    </row>
    <row r="11" spans="1:8" x14ac:dyDescent="0.25">
      <c r="A11" s="69" t="s">
        <v>111</v>
      </c>
      <c r="B11" s="67">
        <v>7</v>
      </c>
      <c r="C11" s="35">
        <v>11</v>
      </c>
      <c r="D11" s="35">
        <v>3</v>
      </c>
      <c r="E11" s="35">
        <v>8</v>
      </c>
      <c r="F11" s="53">
        <f t="shared" si="1"/>
        <v>0.27272727272727271</v>
      </c>
      <c r="G11" s="54">
        <f t="shared" si="2"/>
        <v>0.72727272727272729</v>
      </c>
      <c r="H11" s="57">
        <v>6</v>
      </c>
    </row>
    <row r="12" spans="1:8" x14ac:dyDescent="0.25">
      <c r="A12" s="69" t="s">
        <v>112</v>
      </c>
      <c r="B12" s="67">
        <v>26</v>
      </c>
      <c r="C12" s="35">
        <v>35</v>
      </c>
      <c r="D12" s="35">
        <v>9</v>
      </c>
      <c r="E12" s="35">
        <v>26</v>
      </c>
      <c r="F12" s="53">
        <f t="shared" si="1"/>
        <v>0.25714285714285712</v>
      </c>
      <c r="G12" s="54">
        <f t="shared" si="2"/>
        <v>0.74285714285714288</v>
      </c>
      <c r="H12" s="57">
        <v>326</v>
      </c>
    </row>
    <row r="13" spans="1:8" x14ac:dyDescent="0.25">
      <c r="A13" s="69" t="s">
        <v>113</v>
      </c>
      <c r="B13" s="62">
        <v>2</v>
      </c>
      <c r="C13" s="35">
        <v>6</v>
      </c>
      <c r="D13" s="35">
        <v>3</v>
      </c>
      <c r="E13" s="35">
        <v>3</v>
      </c>
      <c r="F13" s="53">
        <f t="shared" si="1"/>
        <v>0.5</v>
      </c>
      <c r="G13" s="54">
        <f t="shared" si="2"/>
        <v>0.5</v>
      </c>
      <c r="H13" s="57">
        <v>59</v>
      </c>
    </row>
    <row r="14" spans="1:8" x14ac:dyDescent="0.25">
      <c r="A14" s="69" t="s">
        <v>114</v>
      </c>
      <c r="B14" s="62">
        <v>9</v>
      </c>
      <c r="C14" s="35">
        <v>13</v>
      </c>
      <c r="D14" s="35">
        <v>4</v>
      </c>
      <c r="E14" s="35">
        <v>9</v>
      </c>
      <c r="F14" s="53">
        <f t="shared" si="1"/>
        <v>0.30769230769230771</v>
      </c>
      <c r="G14" s="54">
        <f t="shared" si="2"/>
        <v>0.69230769230769229</v>
      </c>
      <c r="H14" s="57">
        <v>52</v>
      </c>
    </row>
    <row r="15" spans="1:8" x14ac:dyDescent="0.25">
      <c r="A15" s="69" t="s">
        <v>115</v>
      </c>
      <c r="B15" s="62">
        <v>32</v>
      </c>
      <c r="C15" s="35">
        <v>37</v>
      </c>
      <c r="D15" s="35">
        <v>5</v>
      </c>
      <c r="E15" s="35">
        <v>32</v>
      </c>
      <c r="F15" s="53">
        <f t="shared" si="1"/>
        <v>0.13513513513513514</v>
      </c>
      <c r="G15" s="54">
        <f t="shared" si="2"/>
        <v>0.86486486486486491</v>
      </c>
      <c r="H15" s="57">
        <v>353</v>
      </c>
    </row>
    <row r="16" spans="1:8" x14ac:dyDescent="0.25">
      <c r="A16" s="69" t="s">
        <v>116</v>
      </c>
      <c r="B16" s="62">
        <v>99</v>
      </c>
      <c r="C16" s="42">
        <v>118</v>
      </c>
      <c r="D16" s="35">
        <v>32</v>
      </c>
      <c r="E16" s="35">
        <v>86</v>
      </c>
      <c r="F16" s="53">
        <f t="shared" si="1"/>
        <v>0.2711864406779661</v>
      </c>
      <c r="G16" s="54">
        <f t="shared" si="2"/>
        <v>0.72881355932203384</v>
      </c>
      <c r="H16" s="57">
        <v>1211</v>
      </c>
    </row>
    <row r="17" spans="1:8" x14ac:dyDescent="0.25">
      <c r="A17" s="69" t="s">
        <v>27</v>
      </c>
      <c r="B17" s="62">
        <v>72</v>
      </c>
      <c r="C17" s="42">
        <v>109</v>
      </c>
      <c r="D17" s="35">
        <v>42</v>
      </c>
      <c r="E17" s="35">
        <v>67</v>
      </c>
      <c r="F17" s="53">
        <f t="shared" si="1"/>
        <v>0.38532110091743121</v>
      </c>
      <c r="G17" s="54">
        <f t="shared" si="2"/>
        <v>0.61467889908256879</v>
      </c>
      <c r="H17" s="57">
        <v>652</v>
      </c>
    </row>
    <row r="18" spans="1:8" x14ac:dyDescent="0.25">
      <c r="A18" s="69" t="s">
        <v>13</v>
      </c>
      <c r="B18" s="62">
        <v>6</v>
      </c>
      <c r="C18" s="42">
        <v>10</v>
      </c>
      <c r="D18" s="35">
        <v>1</v>
      </c>
      <c r="E18" s="35">
        <v>9</v>
      </c>
      <c r="F18" s="53">
        <f t="shared" si="1"/>
        <v>0.1</v>
      </c>
      <c r="G18" s="54">
        <f t="shared" si="2"/>
        <v>0.9</v>
      </c>
      <c r="H18" s="57">
        <v>27</v>
      </c>
    </row>
    <row r="19" spans="1:8" x14ac:dyDescent="0.25">
      <c r="A19" s="69" t="s">
        <v>117</v>
      </c>
      <c r="B19" s="62">
        <v>1</v>
      </c>
      <c r="C19" s="42">
        <v>2</v>
      </c>
      <c r="D19" s="35">
        <v>1</v>
      </c>
      <c r="E19" s="35">
        <v>1</v>
      </c>
      <c r="F19" s="53">
        <f t="shared" si="1"/>
        <v>0.5</v>
      </c>
      <c r="G19" s="54">
        <f t="shared" si="2"/>
        <v>0.5</v>
      </c>
      <c r="H19" s="57">
        <v>0</v>
      </c>
    </row>
    <row r="20" spans="1:8" x14ac:dyDescent="0.25">
      <c r="A20" s="69" t="s">
        <v>118</v>
      </c>
      <c r="B20" s="62">
        <v>6</v>
      </c>
      <c r="C20" s="42">
        <v>7</v>
      </c>
      <c r="D20" s="35">
        <v>3</v>
      </c>
      <c r="E20" s="35">
        <v>4</v>
      </c>
      <c r="F20" s="53">
        <f t="shared" si="1"/>
        <v>0.42857142857142855</v>
      </c>
      <c r="G20" s="54">
        <f t="shared" si="2"/>
        <v>0.5714285714285714</v>
      </c>
      <c r="H20" s="57">
        <v>4</v>
      </c>
    </row>
    <row r="21" spans="1:8" x14ac:dyDescent="0.25">
      <c r="A21" s="69" t="s">
        <v>119</v>
      </c>
      <c r="B21" s="62">
        <v>2</v>
      </c>
      <c r="C21" s="42">
        <v>0</v>
      </c>
      <c r="D21" s="35">
        <v>0</v>
      </c>
      <c r="E21" s="35">
        <v>0</v>
      </c>
      <c r="F21" s="53">
        <v>0</v>
      </c>
      <c r="G21" s="54">
        <v>0</v>
      </c>
      <c r="H21" s="57">
        <v>3</v>
      </c>
    </row>
    <row r="22" spans="1:8" x14ac:dyDescent="0.25">
      <c r="A22" s="69" t="s">
        <v>120</v>
      </c>
      <c r="B22" s="62">
        <v>1</v>
      </c>
      <c r="C22" s="42">
        <v>3</v>
      </c>
      <c r="D22" s="35">
        <v>0</v>
      </c>
      <c r="E22" s="35">
        <v>3</v>
      </c>
      <c r="F22" s="53">
        <f t="shared" si="1"/>
        <v>0</v>
      </c>
      <c r="G22" s="54">
        <f t="shared" si="2"/>
        <v>1</v>
      </c>
      <c r="H22" s="57">
        <v>4</v>
      </c>
    </row>
    <row r="23" spans="1:8" x14ac:dyDescent="0.25">
      <c r="A23" s="69" t="s">
        <v>121</v>
      </c>
      <c r="B23" s="67">
        <v>6</v>
      </c>
      <c r="C23" s="42">
        <v>7</v>
      </c>
      <c r="D23" s="35">
        <v>1</v>
      </c>
      <c r="E23" s="35">
        <v>6</v>
      </c>
      <c r="F23" s="53">
        <f t="shared" si="1"/>
        <v>0.14285714285714285</v>
      </c>
      <c r="G23" s="54">
        <f t="shared" si="2"/>
        <v>0.8571428571428571</v>
      </c>
      <c r="H23" s="57">
        <v>78</v>
      </c>
    </row>
    <row r="24" spans="1:8" x14ac:dyDescent="0.25">
      <c r="A24" s="70" t="s">
        <v>122</v>
      </c>
      <c r="B24" s="62">
        <v>258</v>
      </c>
      <c r="C24" s="42">
        <v>407</v>
      </c>
      <c r="D24" s="41">
        <v>170</v>
      </c>
      <c r="E24" s="41">
        <v>237</v>
      </c>
      <c r="F24" s="53">
        <f t="shared" si="1"/>
        <v>0.4176904176904177</v>
      </c>
      <c r="G24" s="54">
        <f t="shared" si="2"/>
        <v>0.5823095823095823</v>
      </c>
      <c r="H24" s="57">
        <v>2555</v>
      </c>
    </row>
    <row r="25" spans="1:8" x14ac:dyDescent="0.25">
      <c r="A25" s="69" t="s">
        <v>123</v>
      </c>
      <c r="B25" s="62">
        <v>0</v>
      </c>
      <c r="C25" s="42">
        <v>0</v>
      </c>
      <c r="D25" s="35">
        <v>0</v>
      </c>
      <c r="E25" s="35">
        <v>0</v>
      </c>
      <c r="F25" s="53">
        <v>0</v>
      </c>
      <c r="G25" s="54">
        <v>0</v>
      </c>
      <c r="H25" s="57">
        <v>28</v>
      </c>
    </row>
    <row r="26" spans="1:8" x14ac:dyDescent="0.25">
      <c r="A26" s="69" t="s">
        <v>26</v>
      </c>
      <c r="B26" s="62">
        <v>3</v>
      </c>
      <c r="C26" s="42">
        <v>6</v>
      </c>
      <c r="D26" s="35">
        <v>2</v>
      </c>
      <c r="E26" s="35">
        <v>4</v>
      </c>
      <c r="F26" s="53">
        <f t="shared" si="1"/>
        <v>0.33333333333333331</v>
      </c>
      <c r="G26" s="54">
        <f t="shared" si="2"/>
        <v>0.66666666666666663</v>
      </c>
      <c r="H26" s="57">
        <v>9</v>
      </c>
    </row>
    <row r="27" spans="1:8" x14ac:dyDescent="0.25">
      <c r="A27" s="69" t="s">
        <v>25</v>
      </c>
      <c r="B27" s="62">
        <v>11</v>
      </c>
      <c r="C27" s="42">
        <v>10</v>
      </c>
      <c r="D27" s="35">
        <v>3</v>
      </c>
      <c r="E27" s="35">
        <v>7</v>
      </c>
      <c r="F27" s="53">
        <f t="shared" si="1"/>
        <v>0.3</v>
      </c>
      <c r="G27" s="54">
        <f t="shared" si="2"/>
        <v>0.7</v>
      </c>
      <c r="H27" s="57">
        <v>104</v>
      </c>
    </row>
    <row r="28" spans="1:8" x14ac:dyDescent="0.25">
      <c r="A28" s="69" t="s">
        <v>15</v>
      </c>
      <c r="B28" s="62">
        <v>21</v>
      </c>
      <c r="C28" s="35">
        <v>20</v>
      </c>
      <c r="D28" s="35">
        <v>3</v>
      </c>
      <c r="E28" s="35">
        <v>17</v>
      </c>
      <c r="F28" s="53">
        <f t="shared" si="1"/>
        <v>0.15</v>
      </c>
      <c r="G28" s="54">
        <f t="shared" si="2"/>
        <v>0.85</v>
      </c>
      <c r="H28" s="57">
        <v>170</v>
      </c>
    </row>
    <row r="29" spans="1:8" x14ac:dyDescent="0.25">
      <c r="A29" s="69" t="s">
        <v>50</v>
      </c>
      <c r="B29" s="62">
        <v>8</v>
      </c>
      <c r="C29" s="35">
        <v>11</v>
      </c>
      <c r="D29" s="35">
        <v>4</v>
      </c>
      <c r="E29" s="35">
        <v>7</v>
      </c>
      <c r="F29" s="53">
        <f t="shared" si="1"/>
        <v>0.36363636363636365</v>
      </c>
      <c r="G29" s="54">
        <f t="shared" si="2"/>
        <v>0.63636363636363635</v>
      </c>
      <c r="H29" s="57">
        <v>49</v>
      </c>
    </row>
    <row r="30" spans="1:8" x14ac:dyDescent="0.25">
      <c r="A30" s="69" t="s">
        <v>124</v>
      </c>
      <c r="B30" s="62">
        <v>39</v>
      </c>
      <c r="C30" s="35">
        <v>38</v>
      </c>
      <c r="D30" s="35">
        <v>10</v>
      </c>
      <c r="E30" s="35">
        <v>28</v>
      </c>
      <c r="F30" s="53">
        <f t="shared" si="1"/>
        <v>0.26315789473684209</v>
      </c>
      <c r="G30" s="54">
        <f t="shared" si="2"/>
        <v>0.73684210526315785</v>
      </c>
      <c r="H30" s="57">
        <v>308</v>
      </c>
    </row>
    <row r="31" spans="1:8" x14ac:dyDescent="0.25">
      <c r="A31" s="69" t="s">
        <v>5</v>
      </c>
      <c r="B31" s="62">
        <v>16</v>
      </c>
      <c r="C31" s="35">
        <v>18</v>
      </c>
      <c r="D31" s="35">
        <v>5</v>
      </c>
      <c r="E31" s="35">
        <v>13</v>
      </c>
      <c r="F31" s="53">
        <f t="shared" si="1"/>
        <v>0.27777777777777779</v>
      </c>
      <c r="G31" s="54">
        <f t="shared" si="2"/>
        <v>0.72222222222222221</v>
      </c>
      <c r="H31" s="57">
        <v>145</v>
      </c>
    </row>
    <row r="32" spans="1:8" x14ac:dyDescent="0.25">
      <c r="A32" s="69" t="s">
        <v>125</v>
      </c>
      <c r="B32" s="62">
        <v>2</v>
      </c>
      <c r="C32" s="35">
        <v>2</v>
      </c>
      <c r="D32" s="35">
        <v>0</v>
      </c>
      <c r="E32" s="35">
        <v>2</v>
      </c>
      <c r="F32" s="53">
        <f t="shared" si="1"/>
        <v>0</v>
      </c>
      <c r="G32" s="54">
        <f t="shared" si="2"/>
        <v>1</v>
      </c>
      <c r="H32" s="57">
        <v>16</v>
      </c>
    </row>
    <row r="33" spans="1:8" x14ac:dyDescent="0.25">
      <c r="A33" s="70" t="s">
        <v>126</v>
      </c>
      <c r="B33" s="62">
        <v>155</v>
      </c>
      <c r="C33" s="41">
        <v>209</v>
      </c>
      <c r="D33" s="41">
        <v>61</v>
      </c>
      <c r="E33" s="41">
        <v>148</v>
      </c>
      <c r="F33" s="53">
        <f t="shared" si="1"/>
        <v>0.291866028708134</v>
      </c>
      <c r="G33" s="54">
        <f t="shared" si="2"/>
        <v>0.70813397129186606</v>
      </c>
      <c r="H33" s="57">
        <v>1419</v>
      </c>
    </row>
    <row r="34" spans="1:8" x14ac:dyDescent="0.25">
      <c r="A34" s="69" t="s">
        <v>127</v>
      </c>
      <c r="B34" s="62">
        <v>13</v>
      </c>
      <c r="C34" s="35">
        <v>16</v>
      </c>
      <c r="D34" s="35">
        <v>5</v>
      </c>
      <c r="E34" s="35">
        <v>11</v>
      </c>
      <c r="F34" s="53">
        <f t="shared" si="1"/>
        <v>0.3125</v>
      </c>
      <c r="G34" s="54">
        <f t="shared" si="2"/>
        <v>0.6875</v>
      </c>
      <c r="H34" s="57">
        <v>38</v>
      </c>
    </row>
    <row r="35" spans="1:8" x14ac:dyDescent="0.25">
      <c r="A35" s="69" t="s">
        <v>128</v>
      </c>
      <c r="B35" s="62">
        <v>121</v>
      </c>
      <c r="C35" s="35">
        <v>125</v>
      </c>
      <c r="D35" s="35">
        <v>30</v>
      </c>
      <c r="E35" s="35">
        <v>95</v>
      </c>
      <c r="F35" s="53">
        <f t="shared" si="1"/>
        <v>0.24</v>
      </c>
      <c r="G35" s="54">
        <f t="shared" si="2"/>
        <v>0.76</v>
      </c>
      <c r="H35" s="57">
        <v>1394</v>
      </c>
    </row>
    <row r="36" spans="1:8" x14ac:dyDescent="0.25">
      <c r="A36" s="69" t="s">
        <v>129</v>
      </c>
      <c r="B36" s="62">
        <v>15</v>
      </c>
      <c r="C36" s="35">
        <v>19</v>
      </c>
      <c r="D36" s="35">
        <v>5</v>
      </c>
      <c r="E36" s="35">
        <v>14</v>
      </c>
      <c r="F36" s="53">
        <f t="shared" si="1"/>
        <v>0.26315789473684209</v>
      </c>
      <c r="G36" s="54">
        <f t="shared" si="2"/>
        <v>0.73684210526315785</v>
      </c>
      <c r="H36" s="57">
        <v>125</v>
      </c>
    </row>
    <row r="37" spans="1:8" x14ac:dyDescent="0.25">
      <c r="A37" s="69" t="s">
        <v>130</v>
      </c>
      <c r="B37" s="62">
        <v>1</v>
      </c>
      <c r="C37" s="35">
        <v>1</v>
      </c>
      <c r="D37" s="35">
        <v>0</v>
      </c>
      <c r="E37" s="35">
        <v>1</v>
      </c>
      <c r="F37" s="53">
        <f t="shared" si="1"/>
        <v>0</v>
      </c>
      <c r="G37" s="54">
        <f t="shared" si="2"/>
        <v>1</v>
      </c>
      <c r="H37" s="57">
        <v>0</v>
      </c>
    </row>
    <row r="38" spans="1:8" x14ac:dyDescent="0.25">
      <c r="A38" s="69" t="s">
        <v>131</v>
      </c>
      <c r="B38" s="62">
        <v>18</v>
      </c>
      <c r="C38" s="35">
        <v>18</v>
      </c>
      <c r="D38" s="35">
        <v>4</v>
      </c>
      <c r="E38" s="35">
        <v>14</v>
      </c>
      <c r="F38" s="53">
        <f t="shared" si="1"/>
        <v>0.22222222222222221</v>
      </c>
      <c r="G38" s="54">
        <f t="shared" si="2"/>
        <v>0.77777777777777779</v>
      </c>
      <c r="H38" s="57">
        <v>202</v>
      </c>
    </row>
    <row r="39" spans="1:8" x14ac:dyDescent="0.25">
      <c r="A39" s="69" t="s">
        <v>132</v>
      </c>
      <c r="B39" s="62">
        <v>50</v>
      </c>
      <c r="C39" s="35">
        <v>56</v>
      </c>
      <c r="D39" s="35">
        <v>13</v>
      </c>
      <c r="E39" s="35">
        <v>43</v>
      </c>
      <c r="F39" s="53">
        <f t="shared" si="1"/>
        <v>0.23214285714285715</v>
      </c>
      <c r="G39" s="54">
        <f t="shared" si="2"/>
        <v>0.7678571428571429</v>
      </c>
      <c r="H39" s="57">
        <v>123</v>
      </c>
    </row>
    <row r="40" spans="1:8" x14ac:dyDescent="0.25">
      <c r="A40" s="69" t="s">
        <v>133</v>
      </c>
      <c r="B40" s="62">
        <v>5</v>
      </c>
      <c r="C40" s="35">
        <v>7</v>
      </c>
      <c r="D40" s="35">
        <v>3</v>
      </c>
      <c r="E40" s="35">
        <v>4</v>
      </c>
      <c r="F40" s="53">
        <f t="shared" si="1"/>
        <v>0.42857142857142855</v>
      </c>
      <c r="G40" s="54">
        <f t="shared" si="2"/>
        <v>0.5714285714285714</v>
      </c>
      <c r="H40" s="57">
        <v>45</v>
      </c>
    </row>
    <row r="41" spans="1:8" x14ac:dyDescent="0.25">
      <c r="A41" s="69" t="s">
        <v>134</v>
      </c>
      <c r="B41" s="62">
        <v>7</v>
      </c>
      <c r="C41" s="35">
        <v>6</v>
      </c>
      <c r="D41" s="35">
        <v>1</v>
      </c>
      <c r="E41" s="35">
        <v>5</v>
      </c>
      <c r="F41" s="53">
        <f t="shared" si="1"/>
        <v>0.16666666666666666</v>
      </c>
      <c r="G41" s="54">
        <f t="shared" si="2"/>
        <v>0.83333333333333337</v>
      </c>
      <c r="H41" s="57">
        <v>91</v>
      </c>
    </row>
    <row r="42" spans="1:8" x14ac:dyDescent="0.25">
      <c r="A42" s="69" t="s">
        <v>135</v>
      </c>
      <c r="B42" s="62">
        <v>15</v>
      </c>
      <c r="C42" s="35">
        <v>19</v>
      </c>
      <c r="D42" s="35">
        <v>7</v>
      </c>
      <c r="E42" s="35">
        <v>12</v>
      </c>
      <c r="F42" s="53">
        <f t="shared" si="1"/>
        <v>0.36842105263157893</v>
      </c>
      <c r="G42" s="54">
        <f t="shared" si="2"/>
        <v>0.63157894736842102</v>
      </c>
      <c r="H42" s="57">
        <v>244</v>
      </c>
    </row>
    <row r="43" spans="1:8" x14ac:dyDescent="0.25">
      <c r="A43" s="70" t="s">
        <v>136</v>
      </c>
      <c r="B43" s="62">
        <v>116</v>
      </c>
      <c r="C43" s="41">
        <v>153</v>
      </c>
      <c r="D43" s="41">
        <v>51</v>
      </c>
      <c r="E43" s="41">
        <v>102</v>
      </c>
      <c r="F43" s="53">
        <f t="shared" si="1"/>
        <v>0.33333333333333331</v>
      </c>
      <c r="G43" s="54">
        <f t="shared" si="2"/>
        <v>0.66666666666666663</v>
      </c>
      <c r="H43" s="57">
        <v>1035</v>
      </c>
    </row>
    <row r="44" spans="1:8" x14ac:dyDescent="0.25">
      <c r="A44" s="69" t="s">
        <v>24</v>
      </c>
      <c r="B44" s="62">
        <v>117</v>
      </c>
      <c r="C44" s="35">
        <v>123</v>
      </c>
      <c r="D44" s="35">
        <v>28</v>
      </c>
      <c r="E44" s="35">
        <v>95</v>
      </c>
      <c r="F44" s="53">
        <f t="shared" si="1"/>
        <v>0.22764227642276422</v>
      </c>
      <c r="G44" s="54">
        <f t="shared" si="2"/>
        <v>0.77235772357723576</v>
      </c>
      <c r="H44" s="57">
        <v>925</v>
      </c>
    </row>
    <row r="45" spans="1:8" x14ac:dyDescent="0.25">
      <c r="A45" s="69" t="s">
        <v>3</v>
      </c>
      <c r="B45" s="62">
        <v>5</v>
      </c>
      <c r="C45" s="35">
        <v>4</v>
      </c>
      <c r="D45" s="35">
        <v>1</v>
      </c>
      <c r="E45" s="35">
        <v>3</v>
      </c>
      <c r="F45" s="53">
        <f t="shared" si="1"/>
        <v>0.25</v>
      </c>
      <c r="G45" s="54">
        <f t="shared" si="2"/>
        <v>0.75</v>
      </c>
      <c r="H45" s="57">
        <v>23</v>
      </c>
    </row>
    <row r="46" spans="1:8" x14ac:dyDescent="0.25">
      <c r="A46" s="69" t="s">
        <v>6</v>
      </c>
      <c r="B46" s="62">
        <v>10</v>
      </c>
      <c r="C46" s="35">
        <v>16</v>
      </c>
      <c r="D46" s="35">
        <v>6</v>
      </c>
      <c r="E46" s="35">
        <v>10</v>
      </c>
      <c r="F46" s="53">
        <f t="shared" si="1"/>
        <v>0.375</v>
      </c>
      <c r="G46" s="54">
        <f t="shared" si="2"/>
        <v>0.625</v>
      </c>
      <c r="H46" s="57">
        <v>227</v>
      </c>
    </row>
    <row r="47" spans="1:8" x14ac:dyDescent="0.25">
      <c r="A47" s="69" t="s">
        <v>23</v>
      </c>
      <c r="B47" s="62">
        <v>55</v>
      </c>
      <c r="C47" s="35">
        <v>77</v>
      </c>
      <c r="D47" s="35">
        <v>24</v>
      </c>
      <c r="E47" s="35">
        <v>53</v>
      </c>
      <c r="F47" s="53">
        <f t="shared" si="1"/>
        <v>0.31168831168831168</v>
      </c>
      <c r="G47" s="54">
        <f t="shared" si="2"/>
        <v>0.68831168831168832</v>
      </c>
      <c r="H47" s="57">
        <v>871</v>
      </c>
    </row>
    <row r="48" spans="1:8" x14ac:dyDescent="0.25">
      <c r="A48" s="69" t="s">
        <v>12</v>
      </c>
      <c r="B48" s="62">
        <v>0</v>
      </c>
      <c r="C48" s="35">
        <v>0</v>
      </c>
      <c r="D48" s="35">
        <v>0</v>
      </c>
      <c r="E48" s="35">
        <v>0</v>
      </c>
      <c r="F48" s="53">
        <v>0</v>
      </c>
      <c r="G48" s="54">
        <v>0</v>
      </c>
      <c r="H48" s="57">
        <v>8</v>
      </c>
    </row>
    <row r="49" spans="1:8" x14ac:dyDescent="0.25">
      <c r="A49" s="69" t="s">
        <v>22</v>
      </c>
      <c r="B49" s="62">
        <v>23</v>
      </c>
      <c r="C49" s="35">
        <v>30</v>
      </c>
      <c r="D49" s="35">
        <v>8</v>
      </c>
      <c r="E49" s="35">
        <v>22</v>
      </c>
      <c r="F49" s="53">
        <f t="shared" si="1"/>
        <v>0.26666666666666666</v>
      </c>
      <c r="G49" s="54">
        <f t="shared" si="2"/>
        <v>0.73333333333333328</v>
      </c>
      <c r="H49" s="57">
        <v>118</v>
      </c>
    </row>
    <row r="50" spans="1:8" x14ac:dyDescent="0.25">
      <c r="A50" s="69" t="s">
        <v>21</v>
      </c>
      <c r="B50" s="62">
        <v>3</v>
      </c>
      <c r="C50" s="35">
        <v>5</v>
      </c>
      <c r="D50" s="35">
        <v>2</v>
      </c>
      <c r="E50" s="35">
        <v>3</v>
      </c>
      <c r="F50" s="53">
        <f t="shared" si="1"/>
        <v>0.4</v>
      </c>
      <c r="G50" s="54">
        <f t="shared" si="2"/>
        <v>0.6</v>
      </c>
      <c r="H50" s="57">
        <v>21</v>
      </c>
    </row>
    <row r="51" spans="1:8" x14ac:dyDescent="0.25">
      <c r="A51" s="69" t="s">
        <v>4</v>
      </c>
      <c r="B51" s="62">
        <v>17</v>
      </c>
      <c r="C51" s="35">
        <v>25</v>
      </c>
      <c r="D51" s="35">
        <v>6</v>
      </c>
      <c r="E51" s="35">
        <v>19</v>
      </c>
      <c r="F51" s="53">
        <f t="shared" si="1"/>
        <v>0.24</v>
      </c>
      <c r="G51" s="54">
        <f t="shared" si="2"/>
        <v>0.76</v>
      </c>
      <c r="H51" s="57">
        <v>202</v>
      </c>
    </row>
    <row r="52" spans="1:8" x14ac:dyDescent="0.25">
      <c r="A52" s="69" t="s">
        <v>20</v>
      </c>
      <c r="B52" s="62">
        <v>6</v>
      </c>
      <c r="C52" s="35">
        <v>9</v>
      </c>
      <c r="D52" s="35">
        <v>3</v>
      </c>
      <c r="E52" s="35">
        <v>6</v>
      </c>
      <c r="F52" s="53">
        <f t="shared" si="1"/>
        <v>0.33333333333333331</v>
      </c>
      <c r="G52" s="54">
        <f t="shared" si="2"/>
        <v>0.66666666666666663</v>
      </c>
      <c r="H52" s="57">
        <v>145</v>
      </c>
    </row>
    <row r="53" spans="1:8" x14ac:dyDescent="0.25">
      <c r="A53" s="69" t="s">
        <v>19</v>
      </c>
      <c r="B53" s="62">
        <v>4</v>
      </c>
      <c r="C53" s="35">
        <v>6</v>
      </c>
      <c r="D53" s="35">
        <v>2</v>
      </c>
      <c r="E53" s="35">
        <v>4</v>
      </c>
      <c r="F53" s="53">
        <f t="shared" si="1"/>
        <v>0.33333333333333331</v>
      </c>
      <c r="G53" s="54">
        <f t="shared" si="2"/>
        <v>0.66666666666666663</v>
      </c>
      <c r="H53" s="57">
        <v>32</v>
      </c>
    </row>
    <row r="54" spans="1:8" x14ac:dyDescent="0.25">
      <c r="A54" s="69" t="s">
        <v>65</v>
      </c>
      <c r="B54" s="62">
        <v>6</v>
      </c>
      <c r="C54" s="35">
        <v>8</v>
      </c>
      <c r="D54" s="35">
        <v>2</v>
      </c>
      <c r="E54" s="35">
        <v>6</v>
      </c>
      <c r="F54" s="53">
        <f t="shared" si="1"/>
        <v>0.25</v>
      </c>
      <c r="G54" s="54">
        <f t="shared" si="2"/>
        <v>0.75</v>
      </c>
      <c r="H54" s="57">
        <v>46</v>
      </c>
    </row>
    <row r="55" spans="1:8" x14ac:dyDescent="0.25">
      <c r="A55" s="69" t="s">
        <v>18</v>
      </c>
      <c r="B55" s="62">
        <v>33</v>
      </c>
      <c r="C55" s="35">
        <v>47</v>
      </c>
      <c r="D55" s="35">
        <v>14</v>
      </c>
      <c r="E55" s="35">
        <v>33</v>
      </c>
      <c r="F55" s="53">
        <f t="shared" si="1"/>
        <v>0.2978723404255319</v>
      </c>
      <c r="G55" s="54">
        <f t="shared" si="2"/>
        <v>0.7021276595744681</v>
      </c>
      <c r="H55" s="57">
        <v>247</v>
      </c>
    </row>
    <row r="56" spans="1:8" x14ac:dyDescent="0.25">
      <c r="A56" s="69" t="s">
        <v>9</v>
      </c>
      <c r="B56" s="62">
        <v>34</v>
      </c>
      <c r="C56" s="35">
        <v>33</v>
      </c>
      <c r="D56" s="35">
        <v>6</v>
      </c>
      <c r="E56" s="35">
        <v>27</v>
      </c>
      <c r="F56" s="53">
        <f t="shared" si="1"/>
        <v>0.18181818181818182</v>
      </c>
      <c r="G56" s="54">
        <f t="shared" si="2"/>
        <v>0.81818181818181823</v>
      </c>
      <c r="H56" s="57">
        <v>484</v>
      </c>
    </row>
    <row r="57" spans="1:8" x14ac:dyDescent="0.25">
      <c r="A57" s="69" t="s">
        <v>10</v>
      </c>
      <c r="B57" s="62">
        <v>26</v>
      </c>
      <c r="C57" s="35">
        <v>25</v>
      </c>
      <c r="D57" s="35">
        <v>5</v>
      </c>
      <c r="E57" s="35">
        <v>20</v>
      </c>
      <c r="F57" s="53">
        <f t="shared" si="1"/>
        <v>0.2</v>
      </c>
      <c r="G57" s="54">
        <f t="shared" si="2"/>
        <v>0.8</v>
      </c>
      <c r="H57" s="57">
        <v>212</v>
      </c>
    </row>
    <row r="58" spans="1:8" x14ac:dyDescent="0.25">
      <c r="A58" s="69" t="s">
        <v>67</v>
      </c>
      <c r="B58" s="62">
        <v>11</v>
      </c>
      <c r="C58" s="35">
        <v>15</v>
      </c>
      <c r="D58" s="35">
        <v>2</v>
      </c>
      <c r="E58" s="35">
        <v>13</v>
      </c>
      <c r="F58" s="53">
        <f t="shared" si="1"/>
        <v>0.13333333333333333</v>
      </c>
      <c r="G58" s="54">
        <f t="shared" si="2"/>
        <v>0.8666666666666667</v>
      </c>
      <c r="H58" s="57">
        <v>63</v>
      </c>
    </row>
    <row r="59" spans="1:8" x14ac:dyDescent="0.25">
      <c r="A59" s="69" t="s">
        <v>137</v>
      </c>
      <c r="B59" s="62">
        <v>92</v>
      </c>
      <c r="C59" s="35">
        <v>121</v>
      </c>
      <c r="D59" s="35">
        <v>42</v>
      </c>
      <c r="E59" s="35">
        <v>79</v>
      </c>
      <c r="F59" s="53">
        <f t="shared" si="1"/>
        <v>0.34710743801652894</v>
      </c>
      <c r="G59" s="54">
        <f t="shared" si="2"/>
        <v>0.65289256198347112</v>
      </c>
      <c r="H59" s="57">
        <v>636</v>
      </c>
    </row>
    <row r="60" spans="1:8" x14ac:dyDescent="0.25">
      <c r="A60" s="69" t="s">
        <v>17</v>
      </c>
      <c r="B60" s="65">
        <v>64</v>
      </c>
      <c r="C60" s="1">
        <v>97</v>
      </c>
      <c r="D60" s="1">
        <v>34</v>
      </c>
      <c r="E60" s="35">
        <v>63</v>
      </c>
      <c r="F60" s="53">
        <f t="shared" si="1"/>
        <v>0.35051546391752575</v>
      </c>
      <c r="G60" s="54">
        <f t="shared" si="2"/>
        <v>0.64948453608247425</v>
      </c>
      <c r="H60" s="57">
        <v>819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53">
        <v>0</v>
      </c>
      <c r="G61" s="54">
        <v>0</v>
      </c>
      <c r="H61" s="57">
        <v>0</v>
      </c>
    </row>
    <row r="62" spans="1:8" x14ac:dyDescent="0.25">
      <c r="A62" s="69" t="s">
        <v>138</v>
      </c>
      <c r="B62" s="62">
        <v>34</v>
      </c>
      <c r="C62" s="35">
        <v>52</v>
      </c>
      <c r="D62" s="35">
        <v>18</v>
      </c>
      <c r="E62" s="44">
        <v>34</v>
      </c>
      <c r="F62" s="53">
        <f t="shared" si="1"/>
        <v>0.34615384615384615</v>
      </c>
      <c r="G62" s="54">
        <f t="shared" si="2"/>
        <v>0.65384615384615385</v>
      </c>
      <c r="H62" s="57">
        <v>280</v>
      </c>
    </row>
    <row r="63" spans="1:8" x14ac:dyDescent="0.25">
      <c r="A63" s="69" t="s">
        <v>72</v>
      </c>
      <c r="B63" s="62">
        <v>2</v>
      </c>
      <c r="C63" s="35">
        <v>2</v>
      </c>
      <c r="D63" s="35">
        <v>0</v>
      </c>
      <c r="E63" s="44">
        <v>2</v>
      </c>
      <c r="F63" s="53">
        <f t="shared" si="1"/>
        <v>0</v>
      </c>
      <c r="G63" s="54">
        <f t="shared" si="2"/>
        <v>1</v>
      </c>
      <c r="H63" s="57">
        <v>17</v>
      </c>
    </row>
    <row r="64" spans="1:8" x14ac:dyDescent="0.25">
      <c r="A64" s="69" t="s">
        <v>73</v>
      </c>
      <c r="B64" s="62">
        <v>23</v>
      </c>
      <c r="C64" s="35">
        <v>23</v>
      </c>
      <c r="D64" s="35">
        <v>6</v>
      </c>
      <c r="E64" s="44">
        <v>17</v>
      </c>
      <c r="F64" s="53">
        <f t="shared" si="1"/>
        <v>0.2608695652173913</v>
      </c>
      <c r="G64" s="54">
        <f t="shared" si="2"/>
        <v>0.73913043478260865</v>
      </c>
      <c r="H64" s="57">
        <v>309</v>
      </c>
    </row>
    <row r="65" spans="1:16" x14ac:dyDescent="0.25">
      <c r="A65" s="69" t="s">
        <v>139</v>
      </c>
      <c r="B65" s="62">
        <v>2</v>
      </c>
      <c r="C65" s="35">
        <v>2</v>
      </c>
      <c r="D65" s="35">
        <v>1</v>
      </c>
      <c r="E65" s="44">
        <v>1</v>
      </c>
      <c r="F65" s="53">
        <f t="shared" si="1"/>
        <v>0.5</v>
      </c>
      <c r="G65" s="54">
        <f t="shared" si="2"/>
        <v>0.5</v>
      </c>
      <c r="H65" s="57">
        <v>19</v>
      </c>
    </row>
    <row r="66" spans="1:16" x14ac:dyDescent="0.25">
      <c r="A66" s="69" t="s">
        <v>140</v>
      </c>
      <c r="B66" s="62">
        <v>24</v>
      </c>
      <c r="C66" s="35">
        <v>38</v>
      </c>
      <c r="D66" s="35">
        <v>13</v>
      </c>
      <c r="E66" s="44">
        <v>25</v>
      </c>
      <c r="F66" s="53">
        <f t="shared" si="1"/>
        <v>0.34210526315789475</v>
      </c>
      <c r="G66" s="54">
        <f t="shared" si="2"/>
        <v>0.65789473684210531</v>
      </c>
      <c r="H66" s="57">
        <v>279</v>
      </c>
    </row>
    <row r="67" spans="1:16" x14ac:dyDescent="0.25">
      <c r="A67" s="69" t="s">
        <v>141</v>
      </c>
      <c r="B67" s="62">
        <v>13</v>
      </c>
      <c r="C67" s="35">
        <v>18</v>
      </c>
      <c r="D67" s="35">
        <v>5</v>
      </c>
      <c r="E67" s="44">
        <v>13</v>
      </c>
      <c r="F67" s="53">
        <f t="shared" si="1"/>
        <v>0.27777777777777779</v>
      </c>
      <c r="G67" s="54">
        <f t="shared" si="2"/>
        <v>0.72222222222222221</v>
      </c>
      <c r="H67" s="57">
        <v>90</v>
      </c>
    </row>
    <row r="68" spans="1:16" x14ac:dyDescent="0.25">
      <c r="A68" s="69" t="s">
        <v>145</v>
      </c>
      <c r="B68" s="62">
        <v>13</v>
      </c>
      <c r="C68" s="35">
        <v>21</v>
      </c>
      <c r="D68" s="35">
        <v>9</v>
      </c>
      <c r="E68" s="44">
        <v>12</v>
      </c>
      <c r="F68" s="53">
        <f t="shared" si="1"/>
        <v>0.42857142857142855</v>
      </c>
      <c r="G68" s="54">
        <f t="shared" si="2"/>
        <v>0.5714285714285714</v>
      </c>
      <c r="H68" s="57">
        <v>92</v>
      </c>
    </row>
    <row r="69" spans="1:16" s="43" customFormat="1" x14ac:dyDescent="0.25">
      <c r="A69" s="70" t="s">
        <v>142</v>
      </c>
      <c r="B69" s="63">
        <v>2</v>
      </c>
      <c r="C69" s="41">
        <v>1</v>
      </c>
      <c r="D69" s="41">
        <v>0</v>
      </c>
      <c r="E69" s="44">
        <v>1</v>
      </c>
      <c r="F69" s="53">
        <f t="shared" si="1"/>
        <v>0</v>
      </c>
      <c r="G69" s="54">
        <f t="shared" si="2"/>
        <v>1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0</v>
      </c>
      <c r="C70" s="35">
        <v>2</v>
      </c>
      <c r="D70" s="35">
        <v>2</v>
      </c>
      <c r="E70" s="44">
        <v>0</v>
      </c>
      <c r="F70" s="53">
        <f t="shared" si="1"/>
        <v>1</v>
      </c>
      <c r="G70" s="54">
        <f t="shared" si="2"/>
        <v>0</v>
      </c>
      <c r="H70" s="57">
        <v>32</v>
      </c>
    </row>
    <row r="71" spans="1:16" ht="15.75" thickBot="1" x14ac:dyDescent="0.3">
      <c r="A71" s="71" t="s">
        <v>143</v>
      </c>
      <c r="B71" s="61">
        <v>1</v>
      </c>
      <c r="C71" s="58">
        <v>2</v>
      </c>
      <c r="D71" s="58">
        <v>1</v>
      </c>
      <c r="E71" s="59">
        <v>1</v>
      </c>
      <c r="F71" s="53">
        <f t="shared" si="1"/>
        <v>0.5</v>
      </c>
      <c r="G71" s="54">
        <f t="shared" si="2"/>
        <v>0.5</v>
      </c>
      <c r="H71" s="57">
        <v>10</v>
      </c>
    </row>
    <row r="72" spans="1:16" ht="15.75" thickBot="1" x14ac:dyDescent="0.3">
      <c r="A72" s="72" t="s">
        <v>93</v>
      </c>
      <c r="B72" s="49">
        <f>SUM(B8:B71)</f>
        <v>1856</v>
      </c>
      <c r="C72" s="49">
        <f>SUM(C8:C71)</f>
        <v>2396</v>
      </c>
      <c r="D72" s="49">
        <f>SUM(D8:D71)</f>
        <v>746</v>
      </c>
      <c r="E72" s="49">
        <f>SUM(E8:E71)</f>
        <v>1650</v>
      </c>
      <c r="F72" s="51">
        <f>D72/C72</f>
        <v>0.31135225375626041</v>
      </c>
      <c r="G72" s="50">
        <f>E72/C72</f>
        <v>0.68864774624373959</v>
      </c>
      <c r="H72" s="49">
        <f>SUM(H8:H71)</f>
        <v>17735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ColWidth="9.140625" defaultRowHeight="15" x14ac:dyDescent="0.25"/>
  <cols>
    <col min="1" max="1" width="19.7109375" style="10" bestFit="1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28515625" style="7" customWidth="1"/>
    <col min="9" max="16384" width="9.140625" style="7"/>
  </cols>
  <sheetData>
    <row r="2" spans="1:9" ht="15.75" thickBot="1" x14ac:dyDescent="0.3"/>
    <row r="3" spans="1:9" x14ac:dyDescent="0.25">
      <c r="C3" s="120" t="s">
        <v>106</v>
      </c>
      <c r="D3" s="121"/>
      <c r="E3" s="121"/>
      <c r="F3" s="121"/>
      <c r="G3" s="121"/>
    </row>
    <row r="4" spans="1:9" ht="15.75" thickBot="1" x14ac:dyDescent="0.3">
      <c r="C4" s="122"/>
      <c r="D4" s="122"/>
      <c r="E4" s="122"/>
      <c r="F4" s="122"/>
      <c r="G4" s="122"/>
    </row>
    <row r="7" spans="1:9" ht="18" thickBot="1" x14ac:dyDescent="0.3">
      <c r="A7" s="18" t="s">
        <v>98</v>
      </c>
      <c r="B7" s="19" t="s">
        <v>99</v>
      </c>
      <c r="C7" s="26" t="s">
        <v>100</v>
      </c>
      <c r="D7" s="18" t="s">
        <v>101</v>
      </c>
      <c r="E7" s="34" t="s">
        <v>94</v>
      </c>
      <c r="F7" s="34" t="s">
        <v>95</v>
      </c>
      <c r="G7" s="34" t="s">
        <v>96</v>
      </c>
      <c r="H7" s="34" t="s">
        <v>107</v>
      </c>
    </row>
    <row r="8" spans="1:9" x14ac:dyDescent="0.25">
      <c r="A8" s="15" t="s">
        <v>41</v>
      </c>
      <c r="B8" s="20">
        <v>30</v>
      </c>
      <c r="C8" s="27">
        <v>60</v>
      </c>
      <c r="D8" s="16">
        <v>22</v>
      </c>
      <c r="E8" s="28">
        <v>38</v>
      </c>
      <c r="F8" s="23">
        <f>D8/C8</f>
        <v>0.36666666666666664</v>
      </c>
      <c r="G8" s="17">
        <f>E8/C8</f>
        <v>0.6333333333333333</v>
      </c>
      <c r="I8" s="12"/>
    </row>
    <row r="9" spans="1:9" x14ac:dyDescent="0.25">
      <c r="A9" s="9" t="s">
        <v>42</v>
      </c>
      <c r="B9" s="21">
        <v>10</v>
      </c>
      <c r="C9" s="29">
        <v>12</v>
      </c>
      <c r="D9" s="1">
        <v>3</v>
      </c>
      <c r="E9" s="30">
        <v>9</v>
      </c>
      <c r="F9" s="24">
        <f t="shared" ref="F9:F70" si="0">D9/C9</f>
        <v>0.25</v>
      </c>
      <c r="G9" s="2">
        <f t="shared" ref="G9:G70" si="1">E9/C9</f>
        <v>0.75</v>
      </c>
      <c r="I9" s="12"/>
    </row>
    <row r="10" spans="1:9" x14ac:dyDescent="0.25">
      <c r="A10" s="9" t="s">
        <v>43</v>
      </c>
      <c r="B10" s="21">
        <v>35</v>
      </c>
      <c r="C10" s="29">
        <v>77</v>
      </c>
      <c r="D10" s="1">
        <v>23</v>
      </c>
      <c r="E10" s="30">
        <v>54</v>
      </c>
      <c r="F10" s="24">
        <f t="shared" si="0"/>
        <v>0.29870129870129869</v>
      </c>
      <c r="G10" s="2">
        <f t="shared" si="1"/>
        <v>0.70129870129870131</v>
      </c>
      <c r="I10" s="12"/>
    </row>
    <row r="11" spans="1:9" x14ac:dyDescent="0.25">
      <c r="A11" s="9" t="s">
        <v>82</v>
      </c>
      <c r="B11" s="21">
        <v>3</v>
      </c>
      <c r="C11" s="29">
        <v>5</v>
      </c>
      <c r="D11" s="1">
        <v>0</v>
      </c>
      <c r="E11" s="30">
        <v>5</v>
      </c>
      <c r="F11" s="24">
        <f t="shared" si="0"/>
        <v>0</v>
      </c>
      <c r="G11" s="2">
        <f t="shared" si="1"/>
        <v>1</v>
      </c>
      <c r="I11" s="12"/>
    </row>
    <row r="12" spans="1:9" x14ac:dyDescent="0.25">
      <c r="A12" s="9" t="s">
        <v>44</v>
      </c>
      <c r="B12" s="21">
        <v>30</v>
      </c>
      <c r="C12" s="29">
        <v>54</v>
      </c>
      <c r="D12" s="1">
        <v>16</v>
      </c>
      <c r="E12" s="30">
        <v>38</v>
      </c>
      <c r="F12" s="24">
        <f t="shared" si="0"/>
        <v>0.29629629629629628</v>
      </c>
      <c r="G12" s="2">
        <f t="shared" si="1"/>
        <v>0.70370370370370372</v>
      </c>
      <c r="I12" s="12"/>
    </row>
    <row r="13" spans="1:9" x14ac:dyDescent="0.25">
      <c r="A13" s="9" t="s">
        <v>28</v>
      </c>
      <c r="B13" s="21">
        <v>6</v>
      </c>
      <c r="C13" s="29">
        <v>17</v>
      </c>
      <c r="D13" s="1">
        <v>5</v>
      </c>
      <c r="E13" s="30">
        <v>12</v>
      </c>
      <c r="F13" s="24">
        <f t="shared" si="0"/>
        <v>0.29411764705882354</v>
      </c>
      <c r="G13" s="2">
        <f t="shared" si="1"/>
        <v>0.70588235294117652</v>
      </c>
      <c r="I13" s="12"/>
    </row>
    <row r="14" spans="1:9" x14ac:dyDescent="0.25">
      <c r="A14" s="9" t="s">
        <v>29</v>
      </c>
      <c r="B14" s="21">
        <v>4</v>
      </c>
      <c r="C14" s="29">
        <v>5</v>
      </c>
      <c r="D14" s="1">
        <v>0</v>
      </c>
      <c r="E14" s="30">
        <v>5</v>
      </c>
      <c r="F14" s="24">
        <f t="shared" si="0"/>
        <v>0</v>
      </c>
      <c r="G14" s="2">
        <f t="shared" si="1"/>
        <v>1</v>
      </c>
      <c r="I14" s="12"/>
    </row>
    <row r="15" spans="1:9" x14ac:dyDescent="0.25">
      <c r="A15" s="9" t="s">
        <v>30</v>
      </c>
      <c r="B15" s="21">
        <v>34</v>
      </c>
      <c r="C15" s="29">
        <v>55</v>
      </c>
      <c r="D15" s="1">
        <v>17</v>
      </c>
      <c r="E15" s="30">
        <v>38</v>
      </c>
      <c r="F15" s="24">
        <f t="shared" si="0"/>
        <v>0.30909090909090908</v>
      </c>
      <c r="G15" s="2">
        <f t="shared" si="1"/>
        <v>0.69090909090909092</v>
      </c>
      <c r="I15" s="12"/>
    </row>
    <row r="16" spans="1:9" x14ac:dyDescent="0.25">
      <c r="A16" s="9" t="s">
        <v>45</v>
      </c>
      <c r="B16" s="21">
        <v>143</v>
      </c>
      <c r="C16" s="29">
        <v>226</v>
      </c>
      <c r="D16" s="1">
        <v>59</v>
      </c>
      <c r="E16" s="30">
        <v>167</v>
      </c>
      <c r="F16" s="24">
        <f t="shared" si="0"/>
        <v>0.26106194690265488</v>
      </c>
      <c r="G16" s="2">
        <f t="shared" si="1"/>
        <v>0.73893805309734517</v>
      </c>
      <c r="I16" s="12"/>
    </row>
    <row r="17" spans="1:9" x14ac:dyDescent="0.25">
      <c r="A17" s="9" t="s">
        <v>46</v>
      </c>
      <c r="B17" s="21">
        <v>73</v>
      </c>
      <c r="C17" s="29">
        <v>152</v>
      </c>
      <c r="D17" s="1">
        <v>50</v>
      </c>
      <c r="E17" s="30">
        <v>102</v>
      </c>
      <c r="F17" s="24">
        <f t="shared" si="0"/>
        <v>0.32894736842105265</v>
      </c>
      <c r="G17" s="2">
        <f t="shared" si="1"/>
        <v>0.67105263157894735</v>
      </c>
      <c r="I17" s="12"/>
    </row>
    <row r="18" spans="1:9" x14ac:dyDescent="0.25">
      <c r="A18" s="9" t="s">
        <v>31</v>
      </c>
      <c r="B18" s="21">
        <v>1</v>
      </c>
      <c r="C18" s="29">
        <v>1</v>
      </c>
      <c r="D18" s="1">
        <v>0</v>
      </c>
      <c r="E18" s="30">
        <v>1</v>
      </c>
      <c r="F18" s="24">
        <f t="shared" si="0"/>
        <v>0</v>
      </c>
      <c r="G18" s="2">
        <f t="shared" si="1"/>
        <v>1</v>
      </c>
      <c r="I18" s="12"/>
    </row>
    <row r="19" spans="1:9" x14ac:dyDescent="0.25">
      <c r="A19" s="9" t="s">
        <v>47</v>
      </c>
      <c r="B19" s="21">
        <v>2</v>
      </c>
      <c r="C19" s="29">
        <v>0</v>
      </c>
      <c r="D19" s="1">
        <v>0</v>
      </c>
      <c r="E19" s="30">
        <v>0</v>
      </c>
      <c r="F19" s="24">
        <v>0</v>
      </c>
      <c r="G19" s="2">
        <v>0</v>
      </c>
      <c r="I19" s="12"/>
    </row>
    <row r="20" spans="1:9" x14ac:dyDescent="0.25">
      <c r="A20" s="9" t="s">
        <v>48</v>
      </c>
      <c r="B20" s="21">
        <v>2</v>
      </c>
      <c r="C20" s="29">
        <v>5</v>
      </c>
      <c r="D20" s="1">
        <v>0</v>
      </c>
      <c r="E20" s="30">
        <v>5</v>
      </c>
      <c r="F20" s="24">
        <f t="shared" si="0"/>
        <v>0</v>
      </c>
      <c r="G20" s="2">
        <f t="shared" si="1"/>
        <v>1</v>
      </c>
      <c r="I20" s="12"/>
    </row>
    <row r="21" spans="1:9" x14ac:dyDescent="0.25">
      <c r="A21" s="9" t="s">
        <v>32</v>
      </c>
      <c r="B21" s="21">
        <v>6</v>
      </c>
      <c r="C21" s="29">
        <v>16</v>
      </c>
      <c r="D21" s="1">
        <v>5</v>
      </c>
      <c r="E21" s="30">
        <v>11</v>
      </c>
      <c r="F21" s="24">
        <f t="shared" si="0"/>
        <v>0.3125</v>
      </c>
      <c r="G21" s="2">
        <f t="shared" si="1"/>
        <v>0.6875</v>
      </c>
      <c r="I21" s="12"/>
    </row>
    <row r="22" spans="1:9" x14ac:dyDescent="0.25">
      <c r="A22" s="9" t="s">
        <v>33</v>
      </c>
      <c r="B22" s="21">
        <v>11</v>
      </c>
      <c r="C22" s="29">
        <v>18</v>
      </c>
      <c r="D22" s="1">
        <v>4</v>
      </c>
      <c r="E22" s="30">
        <v>14</v>
      </c>
      <c r="F22" s="24">
        <f t="shared" si="0"/>
        <v>0.22222222222222221</v>
      </c>
      <c r="G22" s="2">
        <f t="shared" si="1"/>
        <v>0.77777777777777779</v>
      </c>
      <c r="I22" s="12"/>
    </row>
    <row r="23" spans="1:9" x14ac:dyDescent="0.25">
      <c r="A23" s="9" t="s">
        <v>8</v>
      </c>
      <c r="B23" s="21">
        <v>420</v>
      </c>
      <c r="C23" s="29">
        <v>516</v>
      </c>
      <c r="D23" s="1">
        <v>120</v>
      </c>
      <c r="E23" s="30">
        <v>396</v>
      </c>
      <c r="F23" s="24">
        <f t="shared" si="0"/>
        <v>0.23255813953488372</v>
      </c>
      <c r="G23" s="2">
        <f t="shared" si="1"/>
        <v>0.76744186046511631</v>
      </c>
      <c r="I23" s="12"/>
    </row>
    <row r="24" spans="1:9" x14ac:dyDescent="0.25">
      <c r="A24" s="9" t="s">
        <v>14</v>
      </c>
      <c r="B24" s="21">
        <v>6</v>
      </c>
      <c r="C24" s="29">
        <v>8</v>
      </c>
      <c r="D24" s="1">
        <v>2</v>
      </c>
      <c r="E24" s="30">
        <v>6</v>
      </c>
      <c r="F24" s="24">
        <f t="shared" si="0"/>
        <v>0.25</v>
      </c>
      <c r="G24" s="2">
        <f t="shared" si="1"/>
        <v>0.75</v>
      </c>
      <c r="I24" s="12"/>
    </row>
    <row r="25" spans="1:9" x14ac:dyDescent="0.25">
      <c r="A25" s="9" t="s">
        <v>26</v>
      </c>
      <c r="B25" s="21">
        <v>6</v>
      </c>
      <c r="C25" s="29">
        <v>12</v>
      </c>
      <c r="D25" s="1">
        <v>0</v>
      </c>
      <c r="E25" s="30">
        <v>12</v>
      </c>
      <c r="F25" s="24">
        <f t="shared" si="0"/>
        <v>0</v>
      </c>
      <c r="G25" s="2">
        <f t="shared" si="1"/>
        <v>1</v>
      </c>
      <c r="I25" s="12"/>
    </row>
    <row r="26" spans="1:9" x14ac:dyDescent="0.25">
      <c r="A26" s="9" t="s">
        <v>25</v>
      </c>
      <c r="B26" s="21">
        <v>13</v>
      </c>
      <c r="C26" s="29">
        <v>33</v>
      </c>
      <c r="D26" s="1">
        <v>13</v>
      </c>
      <c r="E26" s="30">
        <v>20</v>
      </c>
      <c r="F26" s="24">
        <f t="shared" si="0"/>
        <v>0.39393939393939392</v>
      </c>
      <c r="G26" s="2">
        <f t="shared" si="1"/>
        <v>0.60606060606060608</v>
      </c>
      <c r="I26" s="12"/>
    </row>
    <row r="27" spans="1:9" x14ac:dyDescent="0.25">
      <c r="A27" s="9" t="s">
        <v>49</v>
      </c>
      <c r="B27" s="21">
        <v>22</v>
      </c>
      <c r="C27" s="29">
        <v>26</v>
      </c>
      <c r="D27" s="1">
        <v>7</v>
      </c>
      <c r="E27" s="30">
        <v>19</v>
      </c>
      <c r="F27" s="24">
        <f t="shared" si="0"/>
        <v>0.26923076923076922</v>
      </c>
      <c r="G27" s="2">
        <f t="shared" si="1"/>
        <v>0.73076923076923073</v>
      </c>
      <c r="I27" s="12"/>
    </row>
    <row r="28" spans="1:9" x14ac:dyDescent="0.25">
      <c r="A28" s="9" t="s">
        <v>50</v>
      </c>
      <c r="B28" s="21">
        <v>12</v>
      </c>
      <c r="C28" s="29">
        <v>16</v>
      </c>
      <c r="D28" s="1">
        <v>2</v>
      </c>
      <c r="E28" s="30">
        <v>14</v>
      </c>
      <c r="F28" s="24">
        <f t="shared" si="0"/>
        <v>0.125</v>
      </c>
      <c r="G28" s="2">
        <f t="shared" si="1"/>
        <v>0.875</v>
      </c>
      <c r="I28" s="12"/>
    </row>
    <row r="29" spans="1:9" x14ac:dyDescent="0.25">
      <c r="A29" s="9" t="s">
        <v>51</v>
      </c>
      <c r="B29" s="21">
        <v>26</v>
      </c>
      <c r="C29" s="29">
        <v>45</v>
      </c>
      <c r="D29" s="1">
        <v>14</v>
      </c>
      <c r="E29" s="30">
        <v>31</v>
      </c>
      <c r="F29" s="24">
        <f t="shared" si="0"/>
        <v>0.31111111111111112</v>
      </c>
      <c r="G29" s="2">
        <f t="shared" si="1"/>
        <v>0.68888888888888888</v>
      </c>
      <c r="I29" s="12"/>
    </row>
    <row r="30" spans="1:9" x14ac:dyDescent="0.25">
      <c r="A30" s="9" t="s">
        <v>52</v>
      </c>
      <c r="B30" s="21">
        <v>21</v>
      </c>
      <c r="C30" s="29">
        <v>36</v>
      </c>
      <c r="D30" s="1">
        <v>14</v>
      </c>
      <c r="E30" s="30">
        <v>22</v>
      </c>
      <c r="F30" s="24">
        <f t="shared" si="0"/>
        <v>0.3888888888888889</v>
      </c>
      <c r="G30" s="2">
        <f t="shared" si="1"/>
        <v>0.61111111111111116</v>
      </c>
      <c r="I30" s="12"/>
    </row>
    <row r="31" spans="1:9" x14ac:dyDescent="0.25">
      <c r="A31" s="9" t="s">
        <v>53</v>
      </c>
      <c r="B31" s="21">
        <v>5</v>
      </c>
      <c r="C31" s="29">
        <v>5</v>
      </c>
      <c r="D31" s="1">
        <v>0</v>
      </c>
      <c r="E31" s="30">
        <v>5</v>
      </c>
      <c r="F31" s="24">
        <f t="shared" si="0"/>
        <v>0</v>
      </c>
      <c r="G31" s="2">
        <f t="shared" si="1"/>
        <v>1</v>
      </c>
      <c r="I31" s="12"/>
    </row>
    <row r="32" spans="1:9" x14ac:dyDescent="0.25">
      <c r="A32" s="9" t="s">
        <v>97</v>
      </c>
      <c r="B32" s="21">
        <v>155</v>
      </c>
      <c r="C32" s="29">
        <v>304</v>
      </c>
      <c r="D32" s="1">
        <v>114</v>
      </c>
      <c r="E32" s="30">
        <v>190</v>
      </c>
      <c r="F32" s="24">
        <f t="shared" si="0"/>
        <v>0.375</v>
      </c>
      <c r="G32" s="2">
        <f t="shared" si="1"/>
        <v>0.625</v>
      </c>
      <c r="I32" s="12"/>
    </row>
    <row r="33" spans="1:9" x14ac:dyDescent="0.25">
      <c r="A33" s="9" t="s">
        <v>34</v>
      </c>
      <c r="B33" s="21">
        <v>3</v>
      </c>
      <c r="C33" s="29">
        <v>5</v>
      </c>
      <c r="D33" s="1">
        <v>1</v>
      </c>
      <c r="E33" s="30">
        <v>4</v>
      </c>
      <c r="F33" s="24">
        <f t="shared" si="0"/>
        <v>0.2</v>
      </c>
      <c r="G33" s="2">
        <f t="shared" si="1"/>
        <v>0.8</v>
      </c>
      <c r="I33" s="12"/>
    </row>
    <row r="34" spans="1:9" x14ac:dyDescent="0.25">
      <c r="A34" s="9" t="s">
        <v>54</v>
      </c>
      <c r="B34" s="21">
        <v>101</v>
      </c>
      <c r="C34" s="29">
        <v>167</v>
      </c>
      <c r="D34" s="1">
        <v>55</v>
      </c>
      <c r="E34" s="30">
        <v>112</v>
      </c>
      <c r="F34" s="24">
        <f t="shared" si="0"/>
        <v>0.32934131736526945</v>
      </c>
      <c r="G34" s="2">
        <f t="shared" si="1"/>
        <v>0.6706586826347305</v>
      </c>
      <c r="I34" s="12"/>
    </row>
    <row r="35" spans="1:9" x14ac:dyDescent="0.25">
      <c r="A35" s="9" t="s">
        <v>35</v>
      </c>
      <c r="B35" s="21">
        <v>15</v>
      </c>
      <c r="C35" s="29">
        <v>29</v>
      </c>
      <c r="D35" s="1">
        <v>8</v>
      </c>
      <c r="E35" s="30">
        <v>21</v>
      </c>
      <c r="F35" s="24">
        <f t="shared" si="0"/>
        <v>0.27586206896551724</v>
      </c>
      <c r="G35" s="2">
        <f t="shared" si="1"/>
        <v>0.72413793103448276</v>
      </c>
      <c r="I35" s="12"/>
    </row>
    <row r="36" spans="1:9" x14ac:dyDescent="0.25">
      <c r="A36" s="9" t="s">
        <v>55</v>
      </c>
      <c r="B36" s="21">
        <v>1</v>
      </c>
      <c r="C36" s="29">
        <v>2</v>
      </c>
      <c r="D36" s="1">
        <v>0</v>
      </c>
      <c r="E36" s="30">
        <v>2</v>
      </c>
      <c r="F36" s="24">
        <f t="shared" si="0"/>
        <v>0</v>
      </c>
      <c r="G36" s="2">
        <f t="shared" si="1"/>
        <v>1</v>
      </c>
      <c r="I36" s="12"/>
    </row>
    <row r="37" spans="1:9" x14ac:dyDescent="0.25">
      <c r="A37" s="9" t="s">
        <v>56</v>
      </c>
      <c r="B37" s="21">
        <v>26</v>
      </c>
      <c r="C37" s="29">
        <v>68</v>
      </c>
      <c r="D37" s="1">
        <v>29</v>
      </c>
      <c r="E37" s="30">
        <v>39</v>
      </c>
      <c r="F37" s="24">
        <f t="shared" si="0"/>
        <v>0.4264705882352941</v>
      </c>
      <c r="G37" s="2">
        <f t="shared" si="1"/>
        <v>0.57352941176470584</v>
      </c>
      <c r="I37" s="12"/>
    </row>
    <row r="38" spans="1:9" x14ac:dyDescent="0.25">
      <c r="A38" s="9" t="s">
        <v>57</v>
      </c>
      <c r="B38" s="21">
        <v>28</v>
      </c>
      <c r="C38" s="29">
        <v>50</v>
      </c>
      <c r="D38" s="1">
        <v>13</v>
      </c>
      <c r="E38" s="30">
        <v>37</v>
      </c>
      <c r="F38" s="24">
        <f t="shared" si="0"/>
        <v>0.26</v>
      </c>
      <c r="G38" s="2">
        <f t="shared" si="1"/>
        <v>0.74</v>
      </c>
      <c r="I38" s="12"/>
    </row>
    <row r="39" spans="1:9" x14ac:dyDescent="0.25">
      <c r="A39" s="9" t="s">
        <v>36</v>
      </c>
      <c r="B39" s="21">
        <v>6</v>
      </c>
      <c r="C39" s="29">
        <v>10</v>
      </c>
      <c r="D39" s="1">
        <v>5</v>
      </c>
      <c r="E39" s="30">
        <v>5</v>
      </c>
      <c r="F39" s="24">
        <f t="shared" si="0"/>
        <v>0.5</v>
      </c>
      <c r="G39" s="2">
        <f t="shared" si="1"/>
        <v>0.5</v>
      </c>
      <c r="I39" s="12"/>
    </row>
    <row r="40" spans="1:9" x14ac:dyDescent="0.25">
      <c r="A40" s="9" t="s">
        <v>58</v>
      </c>
      <c r="B40" s="21">
        <v>13</v>
      </c>
      <c r="C40" s="29">
        <v>24</v>
      </c>
      <c r="D40" s="1">
        <v>7</v>
      </c>
      <c r="E40" s="30">
        <v>17</v>
      </c>
      <c r="F40" s="24">
        <f t="shared" si="0"/>
        <v>0.29166666666666669</v>
      </c>
      <c r="G40" s="2">
        <f t="shared" si="1"/>
        <v>0.70833333333333337</v>
      </c>
      <c r="I40" s="12"/>
    </row>
    <row r="41" spans="1:9" x14ac:dyDescent="0.25">
      <c r="A41" s="9" t="s">
        <v>11</v>
      </c>
      <c r="B41" s="21">
        <v>23</v>
      </c>
      <c r="C41" s="29">
        <v>32</v>
      </c>
      <c r="D41" s="1">
        <v>9</v>
      </c>
      <c r="E41" s="30">
        <v>23</v>
      </c>
      <c r="F41" s="24">
        <f t="shared" si="0"/>
        <v>0.28125</v>
      </c>
      <c r="G41" s="2">
        <f t="shared" si="1"/>
        <v>0.71875</v>
      </c>
      <c r="I41" s="12"/>
    </row>
    <row r="42" spans="1:9" x14ac:dyDescent="0.25">
      <c r="A42" s="9" t="s">
        <v>81</v>
      </c>
      <c r="B42" s="21">
        <v>176</v>
      </c>
      <c r="C42" s="29">
        <v>310</v>
      </c>
      <c r="D42" s="1">
        <v>77</v>
      </c>
      <c r="E42" s="30">
        <v>233</v>
      </c>
      <c r="F42" s="24">
        <f t="shared" si="0"/>
        <v>0.24838709677419354</v>
      </c>
      <c r="G42" s="2">
        <f t="shared" si="1"/>
        <v>0.75161290322580643</v>
      </c>
      <c r="I42" s="12"/>
    </row>
    <row r="43" spans="1:9" x14ac:dyDescent="0.25">
      <c r="A43" s="9" t="s">
        <v>59</v>
      </c>
      <c r="B43" s="21">
        <v>82</v>
      </c>
      <c r="C43" s="29">
        <v>166</v>
      </c>
      <c r="D43" s="1">
        <v>56</v>
      </c>
      <c r="E43" s="30">
        <v>110</v>
      </c>
      <c r="F43" s="24">
        <f t="shared" si="0"/>
        <v>0.33734939759036142</v>
      </c>
      <c r="G43" s="2">
        <f t="shared" si="1"/>
        <v>0.66265060240963858</v>
      </c>
      <c r="I43" s="12"/>
    </row>
    <row r="44" spans="1:9" x14ac:dyDescent="0.25">
      <c r="A44" s="9" t="s">
        <v>60</v>
      </c>
      <c r="B44" s="21">
        <v>9</v>
      </c>
      <c r="C44" s="29">
        <v>10</v>
      </c>
      <c r="D44" s="1">
        <v>3</v>
      </c>
      <c r="E44" s="30">
        <v>7</v>
      </c>
      <c r="F44" s="24">
        <f t="shared" si="0"/>
        <v>0.3</v>
      </c>
      <c r="G44" s="2">
        <f t="shared" si="1"/>
        <v>0.7</v>
      </c>
      <c r="I44" s="12"/>
    </row>
    <row r="45" spans="1:9" x14ac:dyDescent="0.25">
      <c r="A45" s="9" t="s">
        <v>61</v>
      </c>
      <c r="B45" s="21">
        <v>13</v>
      </c>
      <c r="C45" s="29">
        <v>24</v>
      </c>
      <c r="D45" s="1">
        <v>9</v>
      </c>
      <c r="E45" s="30">
        <v>15</v>
      </c>
      <c r="F45" s="24">
        <f t="shared" si="0"/>
        <v>0.375</v>
      </c>
      <c r="G45" s="2">
        <f t="shared" si="1"/>
        <v>0.625</v>
      </c>
      <c r="I45" s="12"/>
    </row>
    <row r="46" spans="1:9" x14ac:dyDescent="0.25">
      <c r="A46" s="9" t="s">
        <v>37</v>
      </c>
      <c r="B46" s="21">
        <v>68</v>
      </c>
      <c r="C46" s="29">
        <v>128</v>
      </c>
      <c r="D46" s="1">
        <v>39</v>
      </c>
      <c r="E46" s="30">
        <v>89</v>
      </c>
      <c r="F46" s="24">
        <f t="shared" si="0"/>
        <v>0.3046875</v>
      </c>
      <c r="G46" s="2">
        <f t="shared" si="1"/>
        <v>0.6953125</v>
      </c>
      <c r="I46" s="12"/>
    </row>
    <row r="47" spans="1:9" x14ac:dyDescent="0.25">
      <c r="A47" s="9" t="s">
        <v>38</v>
      </c>
      <c r="B47" s="21">
        <v>3</v>
      </c>
      <c r="C47" s="29">
        <v>6</v>
      </c>
      <c r="D47" s="1">
        <v>2</v>
      </c>
      <c r="E47" s="30">
        <v>4</v>
      </c>
      <c r="F47" s="24">
        <f t="shared" si="0"/>
        <v>0.33333333333333331</v>
      </c>
      <c r="G47" s="2">
        <f t="shared" si="1"/>
        <v>0.66666666666666663</v>
      </c>
      <c r="I47" s="12"/>
    </row>
    <row r="48" spans="1:9" x14ac:dyDescent="0.25">
      <c r="A48" s="9" t="s">
        <v>62</v>
      </c>
      <c r="B48" s="21">
        <v>14</v>
      </c>
      <c r="C48" s="29">
        <v>17</v>
      </c>
      <c r="D48" s="1">
        <v>4</v>
      </c>
      <c r="E48" s="30">
        <v>13</v>
      </c>
      <c r="F48" s="24">
        <f t="shared" si="0"/>
        <v>0.23529411764705882</v>
      </c>
      <c r="G48" s="2">
        <f t="shared" si="1"/>
        <v>0.76470588235294112</v>
      </c>
      <c r="I48" s="12"/>
    </row>
    <row r="49" spans="1:9" x14ac:dyDescent="0.25">
      <c r="A49" s="9" t="s">
        <v>63</v>
      </c>
      <c r="B49" s="21">
        <v>7</v>
      </c>
      <c r="C49" s="29">
        <v>10</v>
      </c>
      <c r="D49" s="1">
        <v>2</v>
      </c>
      <c r="E49" s="30">
        <v>8</v>
      </c>
      <c r="F49" s="24">
        <f t="shared" si="0"/>
        <v>0.2</v>
      </c>
      <c r="G49" s="2">
        <f t="shared" si="1"/>
        <v>0.8</v>
      </c>
      <c r="I49" s="12"/>
    </row>
    <row r="50" spans="1:9" x14ac:dyDescent="0.25">
      <c r="A50" s="9" t="s">
        <v>39</v>
      </c>
      <c r="B50" s="21">
        <v>19</v>
      </c>
      <c r="C50" s="29">
        <v>42</v>
      </c>
      <c r="D50" s="1">
        <v>21</v>
      </c>
      <c r="E50" s="30">
        <v>21</v>
      </c>
      <c r="F50" s="24">
        <f t="shared" si="0"/>
        <v>0.5</v>
      </c>
      <c r="G50" s="2">
        <f t="shared" si="1"/>
        <v>0.5</v>
      </c>
      <c r="I50" s="12"/>
    </row>
    <row r="51" spans="1:9" x14ac:dyDescent="0.25">
      <c r="A51" s="9" t="s">
        <v>64</v>
      </c>
      <c r="B51" s="21">
        <v>13</v>
      </c>
      <c r="C51" s="29">
        <v>25</v>
      </c>
      <c r="D51" s="1">
        <v>6</v>
      </c>
      <c r="E51" s="30">
        <v>19</v>
      </c>
      <c r="F51" s="24">
        <f t="shared" si="0"/>
        <v>0.24</v>
      </c>
      <c r="G51" s="2">
        <f t="shared" si="1"/>
        <v>0.76</v>
      </c>
      <c r="I51" s="12"/>
    </row>
    <row r="52" spans="1:9" x14ac:dyDescent="0.25">
      <c r="A52" s="9" t="s">
        <v>19</v>
      </c>
      <c r="B52" s="21">
        <v>3</v>
      </c>
      <c r="C52" s="29">
        <v>6</v>
      </c>
      <c r="D52" s="1">
        <v>0</v>
      </c>
      <c r="E52" s="30">
        <v>6</v>
      </c>
      <c r="F52" s="24">
        <f t="shared" si="0"/>
        <v>0</v>
      </c>
      <c r="G52" s="2">
        <f t="shared" si="1"/>
        <v>1</v>
      </c>
      <c r="I52" s="12"/>
    </row>
    <row r="53" spans="1:9" x14ac:dyDescent="0.25">
      <c r="A53" s="9" t="s">
        <v>65</v>
      </c>
      <c r="B53" s="21">
        <v>9</v>
      </c>
      <c r="C53" s="29">
        <v>12</v>
      </c>
      <c r="D53" s="1">
        <v>4</v>
      </c>
      <c r="E53" s="30">
        <v>8</v>
      </c>
      <c r="F53" s="24">
        <f t="shared" si="0"/>
        <v>0.33333333333333331</v>
      </c>
      <c r="G53" s="2">
        <f t="shared" si="1"/>
        <v>0.66666666666666663</v>
      </c>
      <c r="I53" s="12"/>
    </row>
    <row r="54" spans="1:9" x14ac:dyDescent="0.25">
      <c r="A54" s="9" t="s">
        <v>66</v>
      </c>
      <c r="B54" s="21">
        <v>20</v>
      </c>
      <c r="C54" s="29">
        <v>31</v>
      </c>
      <c r="D54" s="1">
        <v>8</v>
      </c>
      <c r="E54" s="30">
        <v>23</v>
      </c>
      <c r="F54" s="24">
        <f t="shared" si="0"/>
        <v>0.25806451612903225</v>
      </c>
      <c r="G54" s="2">
        <f t="shared" si="1"/>
        <v>0.74193548387096775</v>
      </c>
      <c r="I54" s="12"/>
    </row>
    <row r="55" spans="1:9" x14ac:dyDescent="0.25">
      <c r="A55" s="9" t="s">
        <v>40</v>
      </c>
      <c r="B55" s="21">
        <v>43</v>
      </c>
      <c r="C55" s="29">
        <v>69</v>
      </c>
      <c r="D55" s="1">
        <v>25</v>
      </c>
      <c r="E55" s="30">
        <v>44</v>
      </c>
      <c r="F55" s="24">
        <f t="shared" si="0"/>
        <v>0.36231884057971014</v>
      </c>
      <c r="G55" s="2">
        <f t="shared" si="1"/>
        <v>0.6376811594202898</v>
      </c>
      <c r="I55" s="12"/>
    </row>
    <row r="56" spans="1:9" x14ac:dyDescent="0.25">
      <c r="A56" s="9" t="s">
        <v>10</v>
      </c>
      <c r="B56" s="21">
        <v>19</v>
      </c>
      <c r="C56" s="29">
        <v>35</v>
      </c>
      <c r="D56" s="1">
        <v>9</v>
      </c>
      <c r="E56" s="30">
        <v>26</v>
      </c>
      <c r="F56" s="24">
        <f t="shared" si="0"/>
        <v>0.25714285714285712</v>
      </c>
      <c r="G56" s="2">
        <f t="shared" si="1"/>
        <v>0.74285714285714288</v>
      </c>
      <c r="I56" s="12"/>
    </row>
    <row r="57" spans="1:9" x14ac:dyDescent="0.25">
      <c r="A57" s="9" t="s">
        <v>67</v>
      </c>
      <c r="B57" s="21">
        <v>8</v>
      </c>
      <c r="C57" s="29">
        <v>13</v>
      </c>
      <c r="D57" s="1">
        <v>2</v>
      </c>
      <c r="E57" s="30">
        <v>11</v>
      </c>
      <c r="F57" s="24">
        <f t="shared" si="0"/>
        <v>0.15384615384615385</v>
      </c>
      <c r="G57" s="2">
        <f t="shared" si="1"/>
        <v>0.84615384615384615</v>
      </c>
      <c r="I57" s="12"/>
    </row>
    <row r="58" spans="1:9" x14ac:dyDescent="0.25">
      <c r="A58" s="9" t="s">
        <v>68</v>
      </c>
      <c r="B58" s="21">
        <v>50</v>
      </c>
      <c r="C58" s="29">
        <v>103</v>
      </c>
      <c r="D58" s="1">
        <v>34</v>
      </c>
      <c r="E58" s="30">
        <v>69</v>
      </c>
      <c r="F58" s="24">
        <f t="shared" si="0"/>
        <v>0.3300970873786408</v>
      </c>
      <c r="G58" s="2">
        <f t="shared" si="1"/>
        <v>0.66990291262135926</v>
      </c>
      <c r="I58" s="12"/>
    </row>
    <row r="59" spans="1:9" x14ac:dyDescent="0.25">
      <c r="A59" s="9" t="s">
        <v>69</v>
      </c>
      <c r="B59" s="21">
        <v>68</v>
      </c>
      <c r="C59" s="29">
        <v>105</v>
      </c>
      <c r="D59" s="1">
        <v>31</v>
      </c>
      <c r="E59" s="30">
        <v>74</v>
      </c>
      <c r="F59" s="24">
        <v>0</v>
      </c>
      <c r="G59" s="2">
        <v>0</v>
      </c>
      <c r="I59" s="12"/>
    </row>
    <row r="60" spans="1:9" x14ac:dyDescent="0.25">
      <c r="A60" s="9" t="s">
        <v>70</v>
      </c>
      <c r="B60" s="21">
        <v>0</v>
      </c>
      <c r="C60" s="29">
        <v>1</v>
      </c>
      <c r="D60" s="1">
        <v>0</v>
      </c>
      <c r="E60" s="30">
        <v>1</v>
      </c>
      <c r="F60" s="24">
        <f t="shared" si="0"/>
        <v>0</v>
      </c>
      <c r="G60" s="2">
        <f t="shared" si="1"/>
        <v>1</v>
      </c>
      <c r="I60" s="12"/>
    </row>
    <row r="61" spans="1:9" x14ac:dyDescent="0.25">
      <c r="A61" s="9" t="s">
        <v>71</v>
      </c>
      <c r="B61" s="21">
        <v>42</v>
      </c>
      <c r="C61" s="29">
        <v>63</v>
      </c>
      <c r="D61" s="1">
        <v>6</v>
      </c>
      <c r="E61" s="30">
        <v>57</v>
      </c>
      <c r="F61" s="24">
        <f t="shared" si="0"/>
        <v>9.5238095238095233E-2</v>
      </c>
      <c r="G61" s="2">
        <f t="shared" si="1"/>
        <v>0.90476190476190477</v>
      </c>
      <c r="I61" s="12"/>
    </row>
    <row r="62" spans="1:9" x14ac:dyDescent="0.25">
      <c r="A62" s="9" t="s">
        <v>72</v>
      </c>
      <c r="B62" s="21">
        <v>8</v>
      </c>
      <c r="C62" s="29">
        <v>12</v>
      </c>
      <c r="D62" s="1">
        <v>2</v>
      </c>
      <c r="E62" s="30">
        <v>10</v>
      </c>
      <c r="F62" s="24">
        <f t="shared" si="0"/>
        <v>0.16666666666666666</v>
      </c>
      <c r="G62" s="2">
        <f t="shared" si="1"/>
        <v>0.83333333333333337</v>
      </c>
      <c r="I62" s="12"/>
    </row>
    <row r="63" spans="1:9" x14ac:dyDescent="0.25">
      <c r="A63" s="9" t="s">
        <v>73</v>
      </c>
      <c r="B63" s="21">
        <v>21</v>
      </c>
      <c r="C63" s="29">
        <v>32</v>
      </c>
      <c r="D63" s="1">
        <v>5</v>
      </c>
      <c r="E63" s="30">
        <v>27</v>
      </c>
      <c r="F63" s="24">
        <f t="shared" si="0"/>
        <v>0.15625</v>
      </c>
      <c r="G63" s="2">
        <f t="shared" si="1"/>
        <v>0.84375</v>
      </c>
      <c r="I63" s="12"/>
    </row>
    <row r="64" spans="1:9" x14ac:dyDescent="0.25">
      <c r="A64" s="9" t="s">
        <v>74</v>
      </c>
      <c r="B64" s="21">
        <v>7</v>
      </c>
      <c r="C64" s="29">
        <v>20</v>
      </c>
      <c r="D64" s="1">
        <v>3</v>
      </c>
      <c r="E64" s="30">
        <v>17</v>
      </c>
      <c r="F64" s="24">
        <f t="shared" si="0"/>
        <v>0.15</v>
      </c>
      <c r="G64" s="2">
        <f t="shared" si="1"/>
        <v>0.85</v>
      </c>
      <c r="I64" s="12"/>
    </row>
    <row r="65" spans="1:18" x14ac:dyDescent="0.25">
      <c r="A65" s="15" t="s">
        <v>75</v>
      </c>
      <c r="B65" s="20">
        <v>15</v>
      </c>
      <c r="C65" s="27">
        <v>28</v>
      </c>
      <c r="D65" s="16">
        <v>7</v>
      </c>
      <c r="E65" s="28">
        <v>21</v>
      </c>
      <c r="F65" s="23">
        <f t="shared" si="0"/>
        <v>0.25</v>
      </c>
      <c r="G65" s="17">
        <f t="shared" si="1"/>
        <v>0.75</v>
      </c>
      <c r="I65" s="12"/>
    </row>
    <row r="66" spans="1:18" x14ac:dyDescent="0.25">
      <c r="A66" s="9" t="s">
        <v>76</v>
      </c>
      <c r="B66" s="21">
        <v>14</v>
      </c>
      <c r="C66" s="29">
        <v>21</v>
      </c>
      <c r="D66" s="1">
        <v>5</v>
      </c>
      <c r="E66" s="30">
        <v>16</v>
      </c>
      <c r="F66" s="24">
        <f t="shared" si="0"/>
        <v>0.23809523809523808</v>
      </c>
      <c r="G66" s="2">
        <f t="shared" si="1"/>
        <v>0.76190476190476186</v>
      </c>
      <c r="I66" s="12"/>
    </row>
    <row r="67" spans="1:18" x14ac:dyDescent="0.25">
      <c r="A67" s="9" t="s">
        <v>7</v>
      </c>
      <c r="B67" s="21">
        <v>12</v>
      </c>
      <c r="C67" s="29">
        <v>14</v>
      </c>
      <c r="D67" s="1">
        <v>4</v>
      </c>
      <c r="E67" s="30">
        <v>10</v>
      </c>
      <c r="F67" s="24">
        <f t="shared" si="0"/>
        <v>0.2857142857142857</v>
      </c>
      <c r="G67" s="2">
        <f t="shared" si="1"/>
        <v>0.7142857142857143</v>
      </c>
      <c r="I67" s="12"/>
    </row>
    <row r="68" spans="1:18" x14ac:dyDescent="0.25">
      <c r="A68" s="9" t="s">
        <v>77</v>
      </c>
      <c r="B68" s="21">
        <v>3</v>
      </c>
      <c r="C68" s="29">
        <v>6</v>
      </c>
      <c r="D68" s="1">
        <v>1</v>
      </c>
      <c r="E68" s="30">
        <v>5</v>
      </c>
      <c r="F68" s="24">
        <f t="shared" si="0"/>
        <v>0.16666666666666666</v>
      </c>
      <c r="G68" s="2">
        <f t="shared" si="1"/>
        <v>0.83333333333333337</v>
      </c>
      <c r="I68" s="12"/>
    </row>
    <row r="69" spans="1:18" x14ac:dyDescent="0.25">
      <c r="A69" s="9" t="s">
        <v>16</v>
      </c>
      <c r="B69" s="21">
        <v>1</v>
      </c>
      <c r="C69" s="29">
        <v>2</v>
      </c>
      <c r="D69" s="1">
        <v>0</v>
      </c>
      <c r="E69" s="30">
        <v>2</v>
      </c>
      <c r="F69" s="24">
        <f t="shared" si="0"/>
        <v>0</v>
      </c>
      <c r="G69" s="2">
        <f t="shared" si="1"/>
        <v>1</v>
      </c>
      <c r="I69" s="12"/>
    </row>
    <row r="70" spans="1:18" x14ac:dyDescent="0.25">
      <c r="A70" s="9" t="s">
        <v>78</v>
      </c>
      <c r="B70" s="21">
        <v>3</v>
      </c>
      <c r="C70" s="29">
        <v>2</v>
      </c>
      <c r="D70" s="1">
        <v>0</v>
      </c>
      <c r="E70" s="30">
        <v>2</v>
      </c>
      <c r="F70" s="24">
        <f t="shared" si="0"/>
        <v>0</v>
      </c>
      <c r="G70" s="2">
        <f t="shared" si="1"/>
        <v>1</v>
      </c>
      <c r="I70" s="12"/>
    </row>
    <row r="71" spans="1:18" x14ac:dyDescent="0.25">
      <c r="A71" s="13" t="s">
        <v>93</v>
      </c>
      <c r="B71" s="22">
        <f>SUM(B8:B70)</f>
        <v>2042</v>
      </c>
      <c r="C71" s="31">
        <f>SUM(C8:C70)</f>
        <v>3404</v>
      </c>
      <c r="D71" s="11">
        <f>SUM(D8:D70)</f>
        <v>982</v>
      </c>
      <c r="E71" s="32">
        <f>SUM(E8:E70)</f>
        <v>2422</v>
      </c>
      <c r="F71" s="25">
        <f>D71/C71</f>
        <v>0.28848413631022329</v>
      </c>
      <c r="G71" s="14">
        <f>E71/C71</f>
        <v>0.71151586368977671</v>
      </c>
      <c r="I71" s="12"/>
    </row>
    <row r="73" spans="1:18" x14ac:dyDescent="0.25">
      <c r="A73" s="8" t="s">
        <v>92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08" t="s">
        <v>102</v>
      </c>
      <c r="B74" s="108"/>
      <c r="C74" s="108"/>
      <c r="D74" s="108"/>
      <c r="E74" s="108"/>
      <c r="F74" s="108"/>
      <c r="G74" s="108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09" t="s">
        <v>103</v>
      </c>
      <c r="B75" s="109"/>
      <c r="C75" s="109"/>
      <c r="D75" s="109"/>
      <c r="E75" s="109"/>
      <c r="F75" s="109"/>
      <c r="G75" s="109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09"/>
      <c r="B76" s="109"/>
      <c r="C76" s="109"/>
      <c r="D76" s="109"/>
      <c r="E76" s="109"/>
      <c r="F76" s="109"/>
      <c r="G76" s="109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5">
      <c r="A77" s="110" t="s">
        <v>104</v>
      </c>
      <c r="B77" s="110"/>
      <c r="C77" s="110"/>
      <c r="D77" s="110"/>
      <c r="E77" s="110"/>
      <c r="F77" s="110"/>
      <c r="G77" s="110"/>
    </row>
    <row r="78" spans="1:18" x14ac:dyDescent="0.25">
      <c r="A78" s="110"/>
      <c r="B78" s="110"/>
      <c r="C78" s="110"/>
      <c r="D78" s="110"/>
      <c r="E78" s="110"/>
      <c r="F78" s="110"/>
      <c r="G78" s="110"/>
    </row>
    <row r="79" spans="1:18" x14ac:dyDescent="0.25">
      <c r="A79" s="10" t="s">
        <v>105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0"/>
  <sheetViews>
    <sheetView zoomScaleNormal="100" workbookViewId="0">
      <selection activeCell="H65" sqref="H65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162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20</v>
      </c>
      <c r="C8" s="52">
        <v>20</v>
      </c>
      <c r="D8" s="52">
        <v>12</v>
      </c>
      <c r="E8" s="52">
        <v>8</v>
      </c>
      <c r="F8" s="53">
        <f>D8/C8</f>
        <v>0.6</v>
      </c>
      <c r="G8" s="54">
        <f t="shared" ref="G8:G71" si="0">E8/C8</f>
        <v>0.4</v>
      </c>
      <c r="H8" s="56">
        <v>274</v>
      </c>
    </row>
    <row r="9" spans="1:8" x14ac:dyDescent="0.25">
      <c r="A9" s="69" t="s">
        <v>109</v>
      </c>
      <c r="B9" s="67">
        <v>1</v>
      </c>
      <c r="C9" s="35">
        <v>1</v>
      </c>
      <c r="D9" s="35">
        <v>0</v>
      </c>
      <c r="E9" s="35">
        <v>1</v>
      </c>
      <c r="F9" s="36">
        <f t="shared" ref="F9:F71" si="1">D9/C9</f>
        <v>0</v>
      </c>
      <c r="G9" s="39">
        <f t="shared" si="0"/>
        <v>1</v>
      </c>
      <c r="H9" s="57">
        <v>27</v>
      </c>
    </row>
    <row r="10" spans="1:8" x14ac:dyDescent="0.25">
      <c r="A10" s="69" t="s">
        <v>110</v>
      </c>
      <c r="B10" s="67">
        <v>67</v>
      </c>
      <c r="C10" s="35">
        <v>68</v>
      </c>
      <c r="D10" s="35">
        <v>8</v>
      </c>
      <c r="E10" s="35">
        <v>60</v>
      </c>
      <c r="F10" s="36">
        <f>D10/C10</f>
        <v>0.11764705882352941</v>
      </c>
      <c r="G10" s="39">
        <f t="shared" si="0"/>
        <v>0.88235294117647056</v>
      </c>
      <c r="H10" s="57">
        <v>397</v>
      </c>
    </row>
    <row r="11" spans="1:8" x14ac:dyDescent="0.25">
      <c r="A11" s="69" t="s">
        <v>111</v>
      </c>
      <c r="B11" s="67">
        <v>2</v>
      </c>
      <c r="C11" s="35">
        <v>4</v>
      </c>
      <c r="D11" s="35">
        <v>2</v>
      </c>
      <c r="E11" s="35">
        <v>2</v>
      </c>
      <c r="F11" s="36">
        <f t="shared" si="1"/>
        <v>0.5</v>
      </c>
      <c r="G11" s="39">
        <f t="shared" si="0"/>
        <v>0.5</v>
      </c>
      <c r="H11" s="57">
        <v>21</v>
      </c>
    </row>
    <row r="12" spans="1:8" x14ac:dyDescent="0.25">
      <c r="A12" s="69" t="s">
        <v>112</v>
      </c>
      <c r="B12" s="67">
        <v>15</v>
      </c>
      <c r="C12" s="35">
        <v>21</v>
      </c>
      <c r="D12" s="35">
        <v>8</v>
      </c>
      <c r="E12" s="35">
        <v>13</v>
      </c>
      <c r="F12" s="36">
        <f t="shared" si="1"/>
        <v>0.38095238095238093</v>
      </c>
      <c r="G12" s="39">
        <f t="shared" si="0"/>
        <v>0.61904761904761907</v>
      </c>
      <c r="H12" s="57">
        <v>433</v>
      </c>
    </row>
    <row r="13" spans="1:8" x14ac:dyDescent="0.25">
      <c r="A13" s="69" t="s">
        <v>113</v>
      </c>
      <c r="B13" s="62">
        <v>2</v>
      </c>
      <c r="C13" s="35">
        <v>4</v>
      </c>
      <c r="D13" s="35">
        <v>0</v>
      </c>
      <c r="E13" s="35">
        <v>4</v>
      </c>
      <c r="F13" s="36">
        <f t="shared" si="1"/>
        <v>0</v>
      </c>
      <c r="G13" s="39">
        <f t="shared" si="0"/>
        <v>1</v>
      </c>
      <c r="H13" s="57">
        <v>78</v>
      </c>
    </row>
    <row r="14" spans="1:8" x14ac:dyDescent="0.25">
      <c r="A14" s="69" t="s">
        <v>114</v>
      </c>
      <c r="B14" s="62">
        <v>8</v>
      </c>
      <c r="C14" s="35">
        <v>6</v>
      </c>
      <c r="D14" s="35">
        <v>0</v>
      </c>
      <c r="E14" s="35">
        <v>6</v>
      </c>
      <c r="F14" s="36">
        <f t="shared" si="1"/>
        <v>0</v>
      </c>
      <c r="G14" s="39">
        <f t="shared" si="0"/>
        <v>1</v>
      </c>
      <c r="H14" s="57">
        <v>69</v>
      </c>
    </row>
    <row r="15" spans="1:8" x14ac:dyDescent="0.25">
      <c r="A15" s="69" t="s">
        <v>115</v>
      </c>
      <c r="B15" s="62">
        <v>49</v>
      </c>
      <c r="C15" s="35">
        <v>65</v>
      </c>
      <c r="D15" s="35">
        <v>21</v>
      </c>
      <c r="E15" s="35">
        <v>44</v>
      </c>
      <c r="F15" s="36">
        <f>D15/C15</f>
        <v>0.32307692307692309</v>
      </c>
      <c r="G15" s="39">
        <f t="shared" si="0"/>
        <v>0.67692307692307696</v>
      </c>
      <c r="H15" s="57">
        <v>465</v>
      </c>
    </row>
    <row r="16" spans="1:8" x14ac:dyDescent="0.25">
      <c r="A16" s="69" t="s">
        <v>116</v>
      </c>
      <c r="B16" s="62">
        <v>107</v>
      </c>
      <c r="C16" s="42">
        <v>149</v>
      </c>
      <c r="D16" s="35">
        <v>40</v>
      </c>
      <c r="E16" s="35">
        <v>109</v>
      </c>
      <c r="F16" s="36">
        <f t="shared" si="1"/>
        <v>0.26845637583892618</v>
      </c>
      <c r="G16" s="39">
        <f t="shared" si="0"/>
        <v>0.73154362416107388</v>
      </c>
      <c r="H16" s="57">
        <v>1624</v>
      </c>
    </row>
    <row r="17" spans="1:8" x14ac:dyDescent="0.25">
      <c r="A17" s="69" t="s">
        <v>27</v>
      </c>
      <c r="B17" s="62">
        <v>63</v>
      </c>
      <c r="C17" s="42">
        <v>87</v>
      </c>
      <c r="D17" s="35">
        <v>38</v>
      </c>
      <c r="E17" s="35">
        <v>49</v>
      </c>
      <c r="F17" s="36">
        <f>D17/C17</f>
        <v>0.43678160919540232</v>
      </c>
      <c r="G17" s="39">
        <f t="shared" si="0"/>
        <v>0.56321839080459768</v>
      </c>
      <c r="H17" s="57">
        <v>859</v>
      </c>
    </row>
    <row r="18" spans="1:8" x14ac:dyDescent="0.25">
      <c r="A18" s="69" t="s">
        <v>13</v>
      </c>
      <c r="B18" s="62">
        <v>5</v>
      </c>
      <c r="C18" s="42">
        <v>1</v>
      </c>
      <c r="D18" s="35">
        <v>0</v>
      </c>
      <c r="E18" s="35">
        <v>1</v>
      </c>
      <c r="F18" s="36">
        <f t="shared" ref="F18:F22" si="2">D18/C18</f>
        <v>0</v>
      </c>
      <c r="G18" s="39">
        <f t="shared" si="0"/>
        <v>1</v>
      </c>
      <c r="H18" s="57">
        <v>20</v>
      </c>
    </row>
    <row r="19" spans="1:8" x14ac:dyDescent="0.25">
      <c r="A19" s="69" t="s">
        <v>117</v>
      </c>
      <c r="B19" s="62">
        <v>1</v>
      </c>
      <c r="C19" s="42">
        <v>1</v>
      </c>
      <c r="D19" s="35">
        <v>1</v>
      </c>
      <c r="E19" s="35">
        <v>0</v>
      </c>
      <c r="F19" s="36">
        <f t="shared" si="2"/>
        <v>1</v>
      </c>
      <c r="G19" s="39">
        <f t="shared" si="0"/>
        <v>0</v>
      </c>
      <c r="H19" s="57">
        <v>0</v>
      </c>
    </row>
    <row r="20" spans="1:8" x14ac:dyDescent="0.25">
      <c r="A20" s="69" t="s">
        <v>118</v>
      </c>
      <c r="B20" s="62">
        <v>3</v>
      </c>
      <c r="C20" s="42">
        <v>5</v>
      </c>
      <c r="D20" s="35">
        <v>0</v>
      </c>
      <c r="E20" s="35">
        <v>5</v>
      </c>
      <c r="F20" s="36">
        <f t="shared" si="2"/>
        <v>0</v>
      </c>
      <c r="G20" s="39">
        <f t="shared" si="0"/>
        <v>1</v>
      </c>
      <c r="H20" s="57">
        <v>6</v>
      </c>
    </row>
    <row r="21" spans="1:8" x14ac:dyDescent="0.25">
      <c r="A21" s="69" t="s">
        <v>119</v>
      </c>
      <c r="B21" s="62">
        <v>1</v>
      </c>
      <c r="C21" s="42">
        <v>1</v>
      </c>
      <c r="D21" s="35">
        <v>0</v>
      </c>
      <c r="E21" s="35">
        <v>1</v>
      </c>
      <c r="F21" s="36">
        <f t="shared" si="2"/>
        <v>0</v>
      </c>
      <c r="G21" s="39">
        <f t="shared" si="0"/>
        <v>1</v>
      </c>
      <c r="H21" s="57">
        <v>3</v>
      </c>
    </row>
    <row r="22" spans="1:8" x14ac:dyDescent="0.25">
      <c r="A22" s="69" t="s">
        <v>120</v>
      </c>
      <c r="B22" s="62">
        <v>1</v>
      </c>
      <c r="C22" s="42">
        <v>1</v>
      </c>
      <c r="D22" s="35">
        <v>0</v>
      </c>
      <c r="E22" s="35">
        <v>1</v>
      </c>
      <c r="F22" s="36">
        <f t="shared" si="2"/>
        <v>0</v>
      </c>
      <c r="G22" s="39">
        <f t="shared" si="0"/>
        <v>1</v>
      </c>
      <c r="H22" s="57">
        <v>17</v>
      </c>
    </row>
    <row r="23" spans="1:8" x14ac:dyDescent="0.25">
      <c r="A23" s="69" t="s">
        <v>121</v>
      </c>
      <c r="B23" s="67">
        <v>11</v>
      </c>
      <c r="C23" s="42">
        <v>15</v>
      </c>
      <c r="D23" s="35">
        <v>3</v>
      </c>
      <c r="E23" s="35">
        <v>12</v>
      </c>
      <c r="F23" s="36">
        <f t="shared" si="1"/>
        <v>0.2</v>
      </c>
      <c r="G23" s="39">
        <f t="shared" si="0"/>
        <v>0.8</v>
      </c>
      <c r="H23" s="57">
        <v>109</v>
      </c>
    </row>
    <row r="24" spans="1:8" x14ac:dyDescent="0.25">
      <c r="A24" s="70" t="s">
        <v>122</v>
      </c>
      <c r="B24" s="62">
        <v>171</v>
      </c>
      <c r="C24" s="42">
        <v>255</v>
      </c>
      <c r="D24" s="41">
        <v>52</v>
      </c>
      <c r="E24" s="41">
        <v>203</v>
      </c>
      <c r="F24" s="36">
        <f t="shared" si="1"/>
        <v>0.20392156862745098</v>
      </c>
      <c r="G24" s="39">
        <f t="shared" si="0"/>
        <v>0.79607843137254897</v>
      </c>
      <c r="H24" s="57">
        <v>3042</v>
      </c>
    </row>
    <row r="25" spans="1:8" x14ac:dyDescent="0.25">
      <c r="A25" s="69" t="s">
        <v>123</v>
      </c>
      <c r="B25" s="62">
        <v>2</v>
      </c>
      <c r="C25" s="42">
        <v>3</v>
      </c>
      <c r="D25" s="35">
        <v>1</v>
      </c>
      <c r="E25" s="35">
        <v>2</v>
      </c>
      <c r="F25" s="36">
        <f t="shared" si="1"/>
        <v>0.33333333333333331</v>
      </c>
      <c r="G25" s="39">
        <f t="shared" si="0"/>
        <v>0.66666666666666663</v>
      </c>
      <c r="H25" s="57">
        <v>39</v>
      </c>
    </row>
    <row r="26" spans="1:8" x14ac:dyDescent="0.25">
      <c r="A26" s="69" t="s">
        <v>26</v>
      </c>
      <c r="B26" s="62">
        <v>5</v>
      </c>
      <c r="C26" s="42">
        <v>6</v>
      </c>
      <c r="D26" s="35">
        <v>0</v>
      </c>
      <c r="E26" s="35">
        <v>6</v>
      </c>
      <c r="F26" s="36">
        <f t="shared" si="1"/>
        <v>0</v>
      </c>
      <c r="G26" s="39">
        <f t="shared" si="0"/>
        <v>1</v>
      </c>
      <c r="H26" s="57">
        <v>16</v>
      </c>
    </row>
    <row r="27" spans="1:8" x14ac:dyDescent="0.25">
      <c r="A27" s="69" t="s">
        <v>25</v>
      </c>
      <c r="B27" s="62">
        <v>14</v>
      </c>
      <c r="C27" s="42">
        <v>15</v>
      </c>
      <c r="D27" s="35">
        <v>3</v>
      </c>
      <c r="E27" s="35">
        <v>12</v>
      </c>
      <c r="F27" s="36">
        <f t="shared" si="1"/>
        <v>0.2</v>
      </c>
      <c r="G27" s="39">
        <f t="shared" si="0"/>
        <v>0.8</v>
      </c>
      <c r="H27" s="57">
        <v>124</v>
      </c>
    </row>
    <row r="28" spans="1:8" x14ac:dyDescent="0.25">
      <c r="A28" s="69" t="s">
        <v>15</v>
      </c>
      <c r="B28" s="62">
        <v>20</v>
      </c>
      <c r="C28" s="35">
        <v>17</v>
      </c>
      <c r="D28" s="35">
        <v>5</v>
      </c>
      <c r="E28" s="35">
        <v>12</v>
      </c>
      <c r="F28" s="36">
        <f t="shared" si="1"/>
        <v>0.29411764705882354</v>
      </c>
      <c r="G28" s="39">
        <f t="shared" si="0"/>
        <v>0.70588235294117652</v>
      </c>
      <c r="H28" s="57">
        <v>228</v>
      </c>
    </row>
    <row r="29" spans="1:8" x14ac:dyDescent="0.25">
      <c r="A29" s="69" t="s">
        <v>50</v>
      </c>
      <c r="B29" s="62">
        <v>11</v>
      </c>
      <c r="C29" s="35">
        <v>13</v>
      </c>
      <c r="D29" s="35">
        <v>4</v>
      </c>
      <c r="E29" s="35">
        <v>9</v>
      </c>
      <c r="F29" s="36">
        <f t="shared" si="1"/>
        <v>0.30769230769230771</v>
      </c>
      <c r="G29" s="39">
        <f t="shared" si="0"/>
        <v>0.69230769230769229</v>
      </c>
      <c r="H29" s="57">
        <v>50</v>
      </c>
    </row>
    <row r="30" spans="1:8" x14ac:dyDescent="0.25">
      <c r="A30" s="69" t="s">
        <v>124</v>
      </c>
      <c r="B30" s="62">
        <v>19</v>
      </c>
      <c r="C30" s="35">
        <v>35</v>
      </c>
      <c r="D30" s="35">
        <v>9</v>
      </c>
      <c r="E30" s="35">
        <v>26</v>
      </c>
      <c r="F30" s="36">
        <f t="shared" si="1"/>
        <v>0.25714285714285712</v>
      </c>
      <c r="G30" s="39">
        <f t="shared" si="0"/>
        <v>0.74285714285714288</v>
      </c>
      <c r="H30" s="57">
        <v>348</v>
      </c>
    </row>
    <row r="31" spans="1:8" x14ac:dyDescent="0.25">
      <c r="A31" s="69" t="s">
        <v>5</v>
      </c>
      <c r="B31" s="62">
        <v>3</v>
      </c>
      <c r="C31" s="35">
        <v>3</v>
      </c>
      <c r="D31" s="35">
        <v>0</v>
      </c>
      <c r="E31" s="35">
        <v>3</v>
      </c>
      <c r="F31" s="36">
        <f t="shared" si="1"/>
        <v>0</v>
      </c>
      <c r="G31" s="39">
        <f t="shared" si="0"/>
        <v>1</v>
      </c>
      <c r="H31" s="57">
        <v>181</v>
      </c>
    </row>
    <row r="32" spans="1:8" x14ac:dyDescent="0.25">
      <c r="A32" s="69" t="s">
        <v>125</v>
      </c>
      <c r="B32" s="62">
        <v>3</v>
      </c>
      <c r="C32" s="35">
        <v>2</v>
      </c>
      <c r="D32" s="35">
        <v>0</v>
      </c>
      <c r="E32" s="35">
        <v>2</v>
      </c>
      <c r="F32" s="36">
        <f t="shared" si="1"/>
        <v>0</v>
      </c>
      <c r="G32" s="39">
        <f t="shared" si="0"/>
        <v>1</v>
      </c>
      <c r="H32" s="57">
        <v>21</v>
      </c>
    </row>
    <row r="33" spans="1:8" x14ac:dyDescent="0.25">
      <c r="A33" s="70" t="s">
        <v>126</v>
      </c>
      <c r="B33" s="62">
        <v>99</v>
      </c>
      <c r="C33" s="41">
        <v>162</v>
      </c>
      <c r="D33" s="41">
        <v>74</v>
      </c>
      <c r="E33" s="41">
        <v>82</v>
      </c>
      <c r="F33" s="36">
        <f t="shared" si="1"/>
        <v>0.4567901234567901</v>
      </c>
      <c r="G33" s="39">
        <f t="shared" si="0"/>
        <v>0.50617283950617287</v>
      </c>
      <c r="H33" s="57">
        <v>1809</v>
      </c>
    </row>
    <row r="34" spans="1:8" x14ac:dyDescent="0.25">
      <c r="A34" s="69" t="s">
        <v>127</v>
      </c>
      <c r="B34" s="62">
        <v>12</v>
      </c>
      <c r="C34" s="35">
        <v>3</v>
      </c>
      <c r="D34" s="35">
        <v>1</v>
      </c>
      <c r="E34" s="35">
        <v>8</v>
      </c>
      <c r="F34" s="36">
        <f t="shared" si="1"/>
        <v>0.33333333333333331</v>
      </c>
      <c r="G34" s="39">
        <f t="shared" si="0"/>
        <v>2.6666666666666665</v>
      </c>
      <c r="H34" s="57">
        <v>61</v>
      </c>
    </row>
    <row r="35" spans="1:8" x14ac:dyDescent="0.25">
      <c r="A35" s="69" t="s">
        <v>128</v>
      </c>
      <c r="B35" s="62">
        <v>105</v>
      </c>
      <c r="C35" s="35">
        <v>133</v>
      </c>
      <c r="D35" s="35">
        <v>45</v>
      </c>
      <c r="E35" s="35">
        <v>88</v>
      </c>
      <c r="F35" s="36">
        <f t="shared" si="1"/>
        <v>0.33834586466165412</v>
      </c>
      <c r="G35" s="39">
        <f t="shared" si="0"/>
        <v>0.66165413533834583</v>
      </c>
      <c r="H35" s="57">
        <v>1481</v>
      </c>
    </row>
    <row r="36" spans="1:8" x14ac:dyDescent="0.25">
      <c r="A36" s="69" t="s">
        <v>129</v>
      </c>
      <c r="B36" s="62">
        <v>21</v>
      </c>
      <c r="C36" s="35">
        <v>32</v>
      </c>
      <c r="D36" s="35">
        <v>8</v>
      </c>
      <c r="E36" s="35">
        <v>24</v>
      </c>
      <c r="F36" s="36">
        <f t="shared" si="1"/>
        <v>0.25</v>
      </c>
      <c r="G36" s="39">
        <f t="shared" si="0"/>
        <v>0.75</v>
      </c>
      <c r="H36" s="57">
        <v>156</v>
      </c>
    </row>
    <row r="37" spans="1:8" x14ac:dyDescent="0.25">
      <c r="A37" s="69" t="s">
        <v>130</v>
      </c>
      <c r="B37" s="62">
        <v>0</v>
      </c>
      <c r="C37" s="35">
        <v>0</v>
      </c>
      <c r="D37" s="35">
        <v>0</v>
      </c>
      <c r="E37" s="35">
        <v>0</v>
      </c>
      <c r="F37" s="36">
        <v>0</v>
      </c>
      <c r="G37" s="39">
        <v>0</v>
      </c>
      <c r="H37" s="57">
        <v>0</v>
      </c>
    </row>
    <row r="38" spans="1:8" x14ac:dyDescent="0.25">
      <c r="A38" s="69" t="s">
        <v>131</v>
      </c>
      <c r="B38" s="62">
        <v>13</v>
      </c>
      <c r="C38" s="35">
        <v>12</v>
      </c>
      <c r="D38" s="35">
        <v>4</v>
      </c>
      <c r="E38" s="35">
        <v>8</v>
      </c>
      <c r="F38" s="36">
        <f t="shared" si="1"/>
        <v>0.33333333333333331</v>
      </c>
      <c r="G38" s="39">
        <f t="shared" si="0"/>
        <v>0.66666666666666663</v>
      </c>
      <c r="H38" s="57">
        <v>303</v>
      </c>
    </row>
    <row r="39" spans="1:8" x14ac:dyDescent="0.25">
      <c r="A39" s="69" t="s">
        <v>132</v>
      </c>
      <c r="B39" s="62">
        <v>33</v>
      </c>
      <c r="C39" s="35">
        <v>47</v>
      </c>
      <c r="D39" s="35">
        <v>6</v>
      </c>
      <c r="E39" s="35">
        <v>41</v>
      </c>
      <c r="F39" s="36">
        <f t="shared" si="1"/>
        <v>0.1276595744680851</v>
      </c>
      <c r="G39" s="39">
        <f t="shared" si="0"/>
        <v>0.87234042553191493</v>
      </c>
      <c r="H39" s="57">
        <v>176</v>
      </c>
    </row>
    <row r="40" spans="1:8" x14ac:dyDescent="0.25">
      <c r="A40" s="69" t="s">
        <v>133</v>
      </c>
      <c r="B40" s="62">
        <v>2</v>
      </c>
      <c r="C40" s="35">
        <v>1</v>
      </c>
      <c r="D40" s="35">
        <v>0</v>
      </c>
      <c r="E40" s="35">
        <v>1</v>
      </c>
      <c r="F40" s="36">
        <f t="shared" si="1"/>
        <v>0</v>
      </c>
      <c r="G40" s="39">
        <f t="shared" si="0"/>
        <v>1</v>
      </c>
      <c r="H40" s="57">
        <v>72</v>
      </c>
    </row>
    <row r="41" spans="1:8" x14ac:dyDescent="0.25">
      <c r="A41" s="69" t="s">
        <v>134</v>
      </c>
      <c r="B41" s="62">
        <v>15</v>
      </c>
      <c r="C41" s="35">
        <v>12</v>
      </c>
      <c r="D41" s="35">
        <v>3</v>
      </c>
      <c r="E41" s="35">
        <v>9</v>
      </c>
      <c r="F41" s="36">
        <f t="shared" si="1"/>
        <v>0.25</v>
      </c>
      <c r="G41" s="39">
        <f t="shared" si="0"/>
        <v>0.75</v>
      </c>
      <c r="H41" s="57">
        <v>122</v>
      </c>
    </row>
    <row r="42" spans="1:8" x14ac:dyDescent="0.25">
      <c r="A42" s="69" t="s">
        <v>135</v>
      </c>
      <c r="B42" s="62">
        <v>21</v>
      </c>
      <c r="C42" s="35">
        <v>22</v>
      </c>
      <c r="D42" s="35">
        <v>5</v>
      </c>
      <c r="E42" s="35">
        <v>17</v>
      </c>
      <c r="F42" s="36">
        <f t="shared" si="1"/>
        <v>0.22727272727272727</v>
      </c>
      <c r="G42" s="39">
        <f t="shared" si="0"/>
        <v>0.77272727272727271</v>
      </c>
      <c r="H42" s="57">
        <v>282</v>
      </c>
    </row>
    <row r="43" spans="1:8" x14ac:dyDescent="0.25">
      <c r="A43" s="70" t="s">
        <v>136</v>
      </c>
      <c r="B43" s="62">
        <v>115</v>
      </c>
      <c r="C43" s="41">
        <v>132</v>
      </c>
      <c r="D43" s="41">
        <v>39</v>
      </c>
      <c r="E43" s="41">
        <v>93</v>
      </c>
      <c r="F43" s="36">
        <f t="shared" si="1"/>
        <v>0.29545454545454547</v>
      </c>
      <c r="G43" s="39">
        <f t="shared" si="0"/>
        <v>0.70454545454545459</v>
      </c>
      <c r="H43" s="57">
        <v>1098</v>
      </c>
    </row>
    <row r="44" spans="1:8" x14ac:dyDescent="0.25">
      <c r="A44" s="69" t="s">
        <v>24</v>
      </c>
      <c r="B44" s="62">
        <v>84</v>
      </c>
      <c r="C44" s="35">
        <v>91</v>
      </c>
      <c r="D44" s="35">
        <v>22</v>
      </c>
      <c r="E44" s="35">
        <v>69</v>
      </c>
      <c r="F44" s="36">
        <f t="shared" si="1"/>
        <v>0.24175824175824176</v>
      </c>
      <c r="G44" s="39">
        <f t="shared" si="0"/>
        <v>0.75824175824175821</v>
      </c>
      <c r="H44" s="57">
        <v>1166</v>
      </c>
    </row>
    <row r="45" spans="1:8" x14ac:dyDescent="0.25">
      <c r="A45" s="69" t="s">
        <v>3</v>
      </c>
      <c r="B45" s="62">
        <v>4</v>
      </c>
      <c r="C45" s="35">
        <v>3</v>
      </c>
      <c r="D45" s="35">
        <v>1</v>
      </c>
      <c r="E45" s="35">
        <v>2</v>
      </c>
      <c r="F45" s="36">
        <f t="shared" si="1"/>
        <v>0.33333333333333331</v>
      </c>
      <c r="G45" s="39">
        <f t="shared" si="0"/>
        <v>0.66666666666666663</v>
      </c>
      <c r="H45" s="57">
        <v>61</v>
      </c>
    </row>
    <row r="46" spans="1:8" x14ac:dyDescent="0.25">
      <c r="A46" s="69" t="s">
        <v>6</v>
      </c>
      <c r="B46" s="62">
        <v>7</v>
      </c>
      <c r="C46" s="35">
        <v>15</v>
      </c>
      <c r="D46" s="35">
        <v>4</v>
      </c>
      <c r="E46" s="35">
        <v>11</v>
      </c>
      <c r="F46" s="36">
        <f t="shared" si="1"/>
        <v>0.26666666666666666</v>
      </c>
      <c r="G46" s="39">
        <f t="shared" si="0"/>
        <v>0.73333333333333328</v>
      </c>
      <c r="H46" s="57">
        <v>254</v>
      </c>
    </row>
    <row r="47" spans="1:8" x14ac:dyDescent="0.25">
      <c r="A47" s="69" t="s">
        <v>23</v>
      </c>
      <c r="B47" s="62">
        <v>58</v>
      </c>
      <c r="C47" s="35">
        <v>90</v>
      </c>
      <c r="D47" s="35">
        <v>40</v>
      </c>
      <c r="E47" s="35">
        <v>50</v>
      </c>
      <c r="F47" s="36">
        <f t="shared" si="1"/>
        <v>0.44444444444444442</v>
      </c>
      <c r="G47" s="39">
        <f t="shared" si="0"/>
        <v>0.55555555555555558</v>
      </c>
      <c r="H47" s="57">
        <v>1170</v>
      </c>
    </row>
    <row r="48" spans="1:8" x14ac:dyDescent="0.25">
      <c r="A48" s="69" t="s">
        <v>12</v>
      </c>
      <c r="B48" s="62">
        <v>0</v>
      </c>
      <c r="C48" s="35">
        <v>0</v>
      </c>
      <c r="D48" s="35">
        <v>0</v>
      </c>
      <c r="E48" s="35">
        <v>0</v>
      </c>
      <c r="F48" s="36">
        <v>0</v>
      </c>
      <c r="G48" s="39">
        <v>0</v>
      </c>
      <c r="H48" s="57">
        <v>0</v>
      </c>
    </row>
    <row r="49" spans="1:8" x14ac:dyDescent="0.25">
      <c r="A49" s="69" t="s">
        <v>22</v>
      </c>
      <c r="B49" s="62">
        <v>11</v>
      </c>
      <c r="C49" s="35">
        <v>8</v>
      </c>
      <c r="D49" s="35">
        <v>2</v>
      </c>
      <c r="E49" s="35">
        <v>6</v>
      </c>
      <c r="F49" s="36">
        <f t="shared" si="1"/>
        <v>0.25</v>
      </c>
      <c r="G49" s="39">
        <f t="shared" si="0"/>
        <v>0.75</v>
      </c>
      <c r="H49" s="57">
        <v>128</v>
      </c>
    </row>
    <row r="50" spans="1:8" x14ac:dyDescent="0.25">
      <c r="A50" s="69" t="s">
        <v>21</v>
      </c>
      <c r="B50" s="62">
        <v>0</v>
      </c>
      <c r="C50" s="35">
        <v>1</v>
      </c>
      <c r="D50" s="35">
        <v>1</v>
      </c>
      <c r="E50" s="35">
        <v>0</v>
      </c>
      <c r="F50" s="36">
        <f t="shared" si="1"/>
        <v>1</v>
      </c>
      <c r="G50" s="39">
        <f t="shared" si="0"/>
        <v>0</v>
      </c>
      <c r="H50" s="57">
        <v>33</v>
      </c>
    </row>
    <row r="51" spans="1:8" x14ac:dyDescent="0.25">
      <c r="A51" s="69" t="s">
        <v>4</v>
      </c>
      <c r="B51" s="62">
        <v>16</v>
      </c>
      <c r="C51" s="35">
        <v>20</v>
      </c>
      <c r="D51" s="35">
        <v>5</v>
      </c>
      <c r="E51" s="35">
        <v>15</v>
      </c>
      <c r="F51" s="36">
        <f t="shared" si="1"/>
        <v>0.25</v>
      </c>
      <c r="G51" s="39">
        <f t="shared" si="0"/>
        <v>0.75</v>
      </c>
      <c r="H51" s="57">
        <v>216</v>
      </c>
    </row>
    <row r="52" spans="1:8" x14ac:dyDescent="0.25">
      <c r="A52" s="69" t="s">
        <v>20</v>
      </c>
      <c r="B52" s="62">
        <v>13</v>
      </c>
      <c r="C52" s="35">
        <v>23</v>
      </c>
      <c r="D52" s="35">
        <v>8</v>
      </c>
      <c r="E52" s="35">
        <v>15</v>
      </c>
      <c r="F52" s="36">
        <f t="shared" si="1"/>
        <v>0.34782608695652173</v>
      </c>
      <c r="G52" s="39">
        <f t="shared" si="0"/>
        <v>0.65217391304347827</v>
      </c>
      <c r="H52" s="57">
        <v>151</v>
      </c>
    </row>
    <row r="53" spans="1:8" x14ac:dyDescent="0.25">
      <c r="A53" s="69" t="s">
        <v>19</v>
      </c>
      <c r="B53" s="62">
        <v>2</v>
      </c>
      <c r="C53" s="35">
        <v>2</v>
      </c>
      <c r="D53" s="35">
        <v>1</v>
      </c>
      <c r="E53" s="35">
        <v>1</v>
      </c>
      <c r="F53" s="36">
        <f t="shared" si="1"/>
        <v>0.5</v>
      </c>
      <c r="G53" s="39">
        <f t="shared" si="0"/>
        <v>0.5</v>
      </c>
      <c r="H53" s="57">
        <v>29</v>
      </c>
    </row>
    <row r="54" spans="1:8" x14ac:dyDescent="0.25">
      <c r="A54" s="69" t="s">
        <v>65</v>
      </c>
      <c r="B54" s="62">
        <v>4</v>
      </c>
      <c r="C54" s="35">
        <v>12</v>
      </c>
      <c r="D54" s="35">
        <v>2</v>
      </c>
      <c r="E54" s="35">
        <v>10</v>
      </c>
      <c r="F54" s="36">
        <f t="shared" si="1"/>
        <v>0.16666666666666666</v>
      </c>
      <c r="G54" s="39">
        <f t="shared" si="0"/>
        <v>0.83333333333333337</v>
      </c>
      <c r="H54" s="57">
        <v>69</v>
      </c>
    </row>
    <row r="55" spans="1:8" x14ac:dyDescent="0.25">
      <c r="A55" s="69" t="s">
        <v>18</v>
      </c>
      <c r="B55" s="62">
        <v>29</v>
      </c>
      <c r="C55" s="35">
        <v>37</v>
      </c>
      <c r="D55" s="35">
        <v>13</v>
      </c>
      <c r="E55" s="35">
        <v>24</v>
      </c>
      <c r="F55" s="36">
        <f t="shared" si="1"/>
        <v>0.35135135135135137</v>
      </c>
      <c r="G55" s="39">
        <f t="shared" si="0"/>
        <v>0.64864864864864868</v>
      </c>
      <c r="H55" s="57">
        <v>256</v>
      </c>
    </row>
    <row r="56" spans="1:8" x14ac:dyDescent="0.25">
      <c r="A56" s="69" t="s">
        <v>9</v>
      </c>
      <c r="B56" s="62">
        <v>36</v>
      </c>
      <c r="C56" s="35">
        <v>37</v>
      </c>
      <c r="D56" s="35">
        <v>6</v>
      </c>
      <c r="E56" s="35">
        <v>31</v>
      </c>
      <c r="F56" s="36">
        <f t="shared" si="1"/>
        <v>0.16216216216216217</v>
      </c>
      <c r="G56" s="39">
        <f t="shared" si="0"/>
        <v>0.83783783783783783</v>
      </c>
      <c r="H56" s="57">
        <v>554</v>
      </c>
    </row>
    <row r="57" spans="1:8" x14ac:dyDescent="0.25">
      <c r="A57" s="69" t="s">
        <v>10</v>
      </c>
      <c r="B57" s="62">
        <v>16</v>
      </c>
      <c r="C57" s="35">
        <v>26</v>
      </c>
      <c r="D57" s="35">
        <v>7</v>
      </c>
      <c r="E57" s="35">
        <v>19</v>
      </c>
      <c r="F57" s="36">
        <f t="shared" si="1"/>
        <v>0.26923076923076922</v>
      </c>
      <c r="G57" s="39">
        <f t="shared" si="0"/>
        <v>0.73076923076923073</v>
      </c>
      <c r="H57" s="57">
        <v>237</v>
      </c>
    </row>
    <row r="58" spans="1:8" x14ac:dyDescent="0.25">
      <c r="A58" s="69" t="s">
        <v>67</v>
      </c>
      <c r="B58" s="62">
        <v>11</v>
      </c>
      <c r="C58" s="35">
        <v>12</v>
      </c>
      <c r="D58" s="35">
        <v>2</v>
      </c>
      <c r="E58" s="35">
        <v>10</v>
      </c>
      <c r="F58" s="36">
        <f t="shared" si="1"/>
        <v>0.16666666666666666</v>
      </c>
      <c r="G58" s="39">
        <f t="shared" si="0"/>
        <v>0.83333333333333337</v>
      </c>
      <c r="H58" s="57">
        <v>79</v>
      </c>
    </row>
    <row r="59" spans="1:8" x14ac:dyDescent="0.25">
      <c r="A59" s="69" t="s">
        <v>137</v>
      </c>
      <c r="B59" s="62">
        <v>68</v>
      </c>
      <c r="C59" s="35">
        <v>88</v>
      </c>
      <c r="D59" s="35">
        <v>15</v>
      </c>
      <c r="E59" s="35">
        <v>73</v>
      </c>
      <c r="F59" s="36">
        <f t="shared" si="1"/>
        <v>0.17045454545454544</v>
      </c>
      <c r="G59" s="39">
        <f t="shared" si="0"/>
        <v>0.82954545454545459</v>
      </c>
      <c r="H59" s="57">
        <v>804</v>
      </c>
    </row>
    <row r="60" spans="1:8" x14ac:dyDescent="0.25">
      <c r="A60" s="69" t="s">
        <v>17</v>
      </c>
      <c r="B60" s="65">
        <v>73</v>
      </c>
      <c r="C60" s="1">
        <v>77</v>
      </c>
      <c r="D60" s="1">
        <v>13</v>
      </c>
      <c r="E60" s="35">
        <v>64</v>
      </c>
      <c r="F60" s="36">
        <f t="shared" si="1"/>
        <v>0.16883116883116883</v>
      </c>
      <c r="G60" s="39">
        <f t="shared" si="0"/>
        <v>0.83116883116883122</v>
      </c>
      <c r="H60" s="57">
        <v>857</v>
      </c>
    </row>
    <row r="61" spans="1:8" x14ac:dyDescent="0.25">
      <c r="A61" s="69" t="s">
        <v>70</v>
      </c>
      <c r="B61" s="64">
        <v>0</v>
      </c>
      <c r="C61" s="1">
        <v>1</v>
      </c>
      <c r="D61" s="1">
        <v>1</v>
      </c>
      <c r="E61" s="1">
        <v>0</v>
      </c>
      <c r="F61" s="36">
        <f t="shared" si="1"/>
        <v>1</v>
      </c>
      <c r="G61" s="39">
        <f t="shared" si="0"/>
        <v>0</v>
      </c>
      <c r="H61" s="57">
        <v>0</v>
      </c>
    </row>
    <row r="62" spans="1:8" x14ac:dyDescent="0.25">
      <c r="A62" s="69" t="s">
        <v>138</v>
      </c>
      <c r="B62" s="62">
        <v>52</v>
      </c>
      <c r="C62" s="35">
        <v>56</v>
      </c>
      <c r="D62" s="35">
        <v>9</v>
      </c>
      <c r="E62" s="44">
        <v>47</v>
      </c>
      <c r="F62" s="36">
        <f t="shared" si="1"/>
        <v>0.16071428571428573</v>
      </c>
      <c r="G62" s="39">
        <f t="shared" si="0"/>
        <v>0.8392857142857143</v>
      </c>
      <c r="H62" s="57">
        <v>311</v>
      </c>
    </row>
    <row r="63" spans="1:8" x14ac:dyDescent="0.25">
      <c r="A63" s="69" t="s">
        <v>72</v>
      </c>
      <c r="B63" s="62">
        <v>5</v>
      </c>
      <c r="C63" s="35">
        <v>6</v>
      </c>
      <c r="D63" s="35">
        <v>1</v>
      </c>
      <c r="E63" s="44">
        <v>5</v>
      </c>
      <c r="F63" s="36">
        <f t="shared" si="1"/>
        <v>0.16666666666666666</v>
      </c>
      <c r="G63" s="39">
        <f t="shared" si="0"/>
        <v>0.83333333333333337</v>
      </c>
      <c r="H63" s="57">
        <v>32</v>
      </c>
    </row>
    <row r="64" spans="1:8" x14ac:dyDescent="0.25">
      <c r="A64" s="69" t="s">
        <v>73</v>
      </c>
      <c r="B64" s="62">
        <v>15</v>
      </c>
      <c r="C64" s="35">
        <v>27</v>
      </c>
      <c r="D64" s="35">
        <v>8</v>
      </c>
      <c r="E64" s="44">
        <v>19</v>
      </c>
      <c r="F64" s="36">
        <f t="shared" si="1"/>
        <v>0.29629629629629628</v>
      </c>
      <c r="G64" s="39">
        <f t="shared" si="0"/>
        <v>0.70370370370370372</v>
      </c>
      <c r="H64" s="57">
        <v>325</v>
      </c>
    </row>
    <row r="65" spans="1:16" x14ac:dyDescent="0.25">
      <c r="A65" s="69" t="s">
        <v>139</v>
      </c>
      <c r="B65" s="62">
        <v>6</v>
      </c>
      <c r="C65" s="35">
        <v>12</v>
      </c>
      <c r="D65" s="35">
        <v>2</v>
      </c>
      <c r="E65" s="44">
        <v>10</v>
      </c>
      <c r="F65" s="36">
        <f t="shared" si="1"/>
        <v>0.16666666666666666</v>
      </c>
      <c r="G65" s="39">
        <f t="shared" si="0"/>
        <v>0.83333333333333337</v>
      </c>
      <c r="H65" s="57">
        <v>21</v>
      </c>
    </row>
    <row r="66" spans="1:16" x14ac:dyDescent="0.25">
      <c r="A66" s="69" t="s">
        <v>140</v>
      </c>
      <c r="B66" s="62">
        <v>17</v>
      </c>
      <c r="C66" s="35">
        <v>23</v>
      </c>
      <c r="D66" s="35">
        <v>6</v>
      </c>
      <c r="E66" s="44">
        <v>17</v>
      </c>
      <c r="F66" s="36">
        <f t="shared" si="1"/>
        <v>0.2608695652173913</v>
      </c>
      <c r="G66" s="39">
        <f t="shared" si="0"/>
        <v>0.73913043478260865</v>
      </c>
      <c r="H66" s="57">
        <v>335</v>
      </c>
    </row>
    <row r="67" spans="1:16" x14ac:dyDescent="0.25">
      <c r="A67" s="69" t="s">
        <v>141</v>
      </c>
      <c r="B67" s="62">
        <v>5</v>
      </c>
      <c r="C67" s="35">
        <v>11</v>
      </c>
      <c r="D67" s="35">
        <v>3</v>
      </c>
      <c r="E67" s="44">
        <v>8</v>
      </c>
      <c r="F67" s="36">
        <f t="shared" si="1"/>
        <v>0.27272727272727271</v>
      </c>
      <c r="G67" s="39">
        <f t="shared" si="0"/>
        <v>0.72727272727272729</v>
      </c>
      <c r="H67" s="57">
        <v>152</v>
      </c>
    </row>
    <row r="68" spans="1:16" x14ac:dyDescent="0.25">
      <c r="A68" s="69" t="s">
        <v>145</v>
      </c>
      <c r="B68" s="62">
        <v>6</v>
      </c>
      <c r="C68" s="35">
        <v>10</v>
      </c>
      <c r="D68" s="35">
        <v>4</v>
      </c>
      <c r="E68" s="44">
        <v>6</v>
      </c>
      <c r="F68" s="36">
        <f t="shared" si="1"/>
        <v>0.4</v>
      </c>
      <c r="G68" s="39">
        <f t="shared" si="0"/>
        <v>0.6</v>
      </c>
      <c r="H68" s="57">
        <v>106</v>
      </c>
    </row>
    <row r="69" spans="1:16" s="43" customFormat="1" x14ac:dyDescent="0.25">
      <c r="A69" s="70" t="s">
        <v>142</v>
      </c>
      <c r="B69" s="63">
        <v>2</v>
      </c>
      <c r="C69" s="41">
        <v>1</v>
      </c>
      <c r="D69" s="41">
        <v>0</v>
      </c>
      <c r="E69" s="44">
        <v>1</v>
      </c>
      <c r="F69" s="36">
        <f t="shared" si="1"/>
        <v>0</v>
      </c>
      <c r="G69" s="39">
        <f t="shared" si="0"/>
        <v>1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2</v>
      </c>
      <c r="C70" s="35">
        <v>1</v>
      </c>
      <c r="D70" s="35">
        <v>0</v>
      </c>
      <c r="E70" s="44">
        <v>1</v>
      </c>
      <c r="F70" s="36">
        <f t="shared" si="1"/>
        <v>0</v>
      </c>
      <c r="G70" s="39">
        <f t="shared" si="0"/>
        <v>1</v>
      </c>
      <c r="H70" s="57">
        <v>46</v>
      </c>
    </row>
    <row r="71" spans="1:16" ht="15.75" thickBot="1" x14ac:dyDescent="0.3">
      <c r="A71" s="71" t="s">
        <v>143</v>
      </c>
      <c r="B71" s="61">
        <v>1</v>
      </c>
      <c r="C71" s="58">
        <v>1</v>
      </c>
      <c r="D71" s="58">
        <v>1</v>
      </c>
      <c r="E71" s="59">
        <v>0</v>
      </c>
      <c r="F71" s="36">
        <f t="shared" si="1"/>
        <v>1</v>
      </c>
      <c r="G71" s="39">
        <f t="shared" si="0"/>
        <v>0</v>
      </c>
      <c r="H71" s="60">
        <v>22</v>
      </c>
    </row>
    <row r="72" spans="1:16" ht="15.75" thickBot="1" x14ac:dyDescent="0.3">
      <c r="A72" s="72" t="s">
        <v>93</v>
      </c>
      <c r="B72" s="49">
        <f>SUM(B8:B71)</f>
        <v>1583</v>
      </c>
      <c r="C72" s="49">
        <f>SUM(C8:C71)</f>
        <v>2045</v>
      </c>
      <c r="D72" s="49">
        <f>SUM(D8:D71)</f>
        <v>569</v>
      </c>
      <c r="E72" s="49">
        <f>SUM(E8:E71)</f>
        <v>1476</v>
      </c>
      <c r="F72" s="51">
        <f>D72/C72</f>
        <v>0.27823960880195597</v>
      </c>
      <c r="G72" s="50">
        <f>E72/C72</f>
        <v>0.72176039119804403</v>
      </c>
      <c r="H72" s="49">
        <f>SUM(H8:H71)</f>
        <v>21425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A75:G75"/>
    <mergeCell ref="A76:G77"/>
    <mergeCell ref="A78:G79"/>
    <mergeCell ref="C2:G5"/>
  </mergeCells>
  <printOptions gridLines="1"/>
  <pageMargins left="0.7" right="0.7" top="0.75" bottom="0.75" header="0.3" footer="0.3"/>
  <pageSetup scale="57" orientation="portrait" r:id="rId1"/>
  <ignoredErrors>
    <ignoredError sqref="F46:F72 G7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80"/>
  <sheetViews>
    <sheetView zoomScaleNormal="100" workbookViewId="0">
      <selection activeCell="H89" sqref="H89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167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10</v>
      </c>
      <c r="C8" s="52">
        <v>8</v>
      </c>
      <c r="D8" s="52">
        <v>1</v>
      </c>
      <c r="E8" s="52">
        <v>7</v>
      </c>
      <c r="F8" s="53">
        <f>D8/C8</f>
        <v>0.125</v>
      </c>
      <c r="G8" s="54">
        <f t="shared" ref="G8:G70" si="0">E8/C8</f>
        <v>0.875</v>
      </c>
      <c r="H8" s="56">
        <v>284</v>
      </c>
    </row>
    <row r="9" spans="1:8" x14ac:dyDescent="0.25">
      <c r="A9" s="69" t="s">
        <v>109</v>
      </c>
      <c r="B9" s="67">
        <v>6</v>
      </c>
      <c r="C9" s="35">
        <v>6</v>
      </c>
      <c r="D9" s="35">
        <v>3</v>
      </c>
      <c r="E9" s="35">
        <v>3</v>
      </c>
      <c r="F9" s="36">
        <f t="shared" ref="F9:F70" si="1">D9/C9</f>
        <v>0.5</v>
      </c>
      <c r="G9" s="39">
        <f t="shared" si="0"/>
        <v>0.5</v>
      </c>
      <c r="H9" s="57">
        <v>29</v>
      </c>
    </row>
    <row r="10" spans="1:8" x14ac:dyDescent="0.25">
      <c r="A10" s="69" t="s">
        <v>110</v>
      </c>
      <c r="B10" s="67">
        <v>20</v>
      </c>
      <c r="C10" s="35">
        <v>25</v>
      </c>
      <c r="D10" s="35">
        <v>3</v>
      </c>
      <c r="E10" s="35">
        <v>22</v>
      </c>
      <c r="F10" s="36">
        <f>D10/C10</f>
        <v>0.12</v>
      </c>
      <c r="G10" s="39">
        <f t="shared" si="0"/>
        <v>0.88</v>
      </c>
      <c r="H10" s="57">
        <v>411</v>
      </c>
    </row>
    <row r="11" spans="1:8" x14ac:dyDescent="0.25">
      <c r="A11" s="69" t="s">
        <v>111</v>
      </c>
      <c r="B11" s="67">
        <v>0</v>
      </c>
      <c r="C11" s="35">
        <v>0</v>
      </c>
      <c r="D11" s="35">
        <v>0</v>
      </c>
      <c r="E11" s="35">
        <v>0</v>
      </c>
      <c r="F11" s="36">
        <v>0</v>
      </c>
      <c r="G11" s="39">
        <v>0</v>
      </c>
      <c r="H11" s="57">
        <v>20</v>
      </c>
    </row>
    <row r="12" spans="1:8" x14ac:dyDescent="0.25">
      <c r="A12" s="69" t="s">
        <v>112</v>
      </c>
      <c r="B12" s="67">
        <v>4</v>
      </c>
      <c r="C12" s="35">
        <v>73</v>
      </c>
      <c r="D12" s="35">
        <v>68</v>
      </c>
      <c r="E12" s="35">
        <v>5</v>
      </c>
      <c r="F12" s="36">
        <f t="shared" si="1"/>
        <v>0.93150684931506844</v>
      </c>
      <c r="G12" s="39">
        <f t="shared" si="0"/>
        <v>6.8493150684931503E-2</v>
      </c>
      <c r="H12" s="57">
        <v>423</v>
      </c>
    </row>
    <row r="13" spans="1:8" x14ac:dyDescent="0.25">
      <c r="A13" s="69" t="s">
        <v>113</v>
      </c>
      <c r="B13" s="62">
        <v>5</v>
      </c>
      <c r="C13" s="35">
        <v>4</v>
      </c>
      <c r="D13" s="35">
        <v>2</v>
      </c>
      <c r="E13" s="35">
        <v>2</v>
      </c>
      <c r="F13" s="36">
        <f t="shared" si="1"/>
        <v>0.5</v>
      </c>
      <c r="G13" s="39">
        <f t="shared" si="0"/>
        <v>0.5</v>
      </c>
      <c r="H13" s="57">
        <v>78</v>
      </c>
    </row>
    <row r="14" spans="1:8" x14ac:dyDescent="0.25">
      <c r="A14" s="69" t="s">
        <v>114</v>
      </c>
      <c r="B14" s="62">
        <v>1</v>
      </c>
      <c r="C14" s="35">
        <v>3</v>
      </c>
      <c r="D14" s="35">
        <v>1</v>
      </c>
      <c r="E14" s="35">
        <v>2</v>
      </c>
      <c r="F14" s="36">
        <f t="shared" si="1"/>
        <v>0.33333333333333331</v>
      </c>
      <c r="G14" s="39">
        <f t="shared" si="0"/>
        <v>0.66666666666666663</v>
      </c>
      <c r="H14" s="57">
        <v>61</v>
      </c>
    </row>
    <row r="15" spans="1:8" x14ac:dyDescent="0.25">
      <c r="A15" s="69" t="s">
        <v>115</v>
      </c>
      <c r="B15" s="62">
        <v>30</v>
      </c>
      <c r="C15" s="35">
        <v>32</v>
      </c>
      <c r="D15" s="35">
        <v>10</v>
      </c>
      <c r="E15" s="35">
        <v>22</v>
      </c>
      <c r="F15" s="36">
        <f>D15/C15</f>
        <v>0.3125</v>
      </c>
      <c r="G15" s="39">
        <f t="shared" si="0"/>
        <v>0.6875</v>
      </c>
      <c r="H15" s="57">
        <v>433</v>
      </c>
    </row>
    <row r="16" spans="1:8" x14ac:dyDescent="0.25">
      <c r="A16" s="69" t="s">
        <v>116</v>
      </c>
      <c r="B16" s="62">
        <v>60</v>
      </c>
      <c r="C16" s="42">
        <v>98</v>
      </c>
      <c r="D16" s="35">
        <v>63</v>
      </c>
      <c r="E16" s="35">
        <v>35</v>
      </c>
      <c r="F16" s="36">
        <f t="shared" si="1"/>
        <v>0.6428571428571429</v>
      </c>
      <c r="G16" s="39">
        <f t="shared" si="0"/>
        <v>0.35714285714285715</v>
      </c>
      <c r="H16" s="57">
        <v>1574</v>
      </c>
    </row>
    <row r="17" spans="1:8" x14ac:dyDescent="0.25">
      <c r="A17" s="69" t="s">
        <v>27</v>
      </c>
      <c r="B17" s="62">
        <v>54</v>
      </c>
      <c r="C17" s="42">
        <v>76</v>
      </c>
      <c r="D17" s="35">
        <v>46</v>
      </c>
      <c r="E17" s="35">
        <v>30</v>
      </c>
      <c r="F17" s="36">
        <f>D17/C17</f>
        <v>0.60526315789473684</v>
      </c>
      <c r="G17" s="39">
        <f t="shared" si="0"/>
        <v>0.39473684210526316</v>
      </c>
      <c r="H17" s="57">
        <v>827</v>
      </c>
    </row>
    <row r="18" spans="1:8" x14ac:dyDescent="0.25">
      <c r="A18" s="69" t="s">
        <v>13</v>
      </c>
      <c r="B18" s="62">
        <v>2</v>
      </c>
      <c r="C18" s="42">
        <v>2</v>
      </c>
      <c r="D18" s="35">
        <v>0</v>
      </c>
      <c r="E18" s="35">
        <v>2</v>
      </c>
      <c r="F18" s="36">
        <f t="shared" ref="F18:F22" si="2">D18/C18</f>
        <v>0</v>
      </c>
      <c r="G18" s="39">
        <f t="shared" si="0"/>
        <v>1</v>
      </c>
      <c r="H18" s="57">
        <v>18</v>
      </c>
    </row>
    <row r="19" spans="1:8" x14ac:dyDescent="0.25">
      <c r="A19" s="69" t="s">
        <v>117</v>
      </c>
      <c r="B19" s="62">
        <v>0</v>
      </c>
      <c r="C19" s="42">
        <v>0</v>
      </c>
      <c r="D19" s="35">
        <v>0</v>
      </c>
      <c r="E19" s="35">
        <v>0</v>
      </c>
      <c r="F19" s="36">
        <v>0</v>
      </c>
      <c r="G19" s="39">
        <v>0</v>
      </c>
      <c r="H19" s="57">
        <v>0</v>
      </c>
    </row>
    <row r="20" spans="1:8" x14ac:dyDescent="0.25">
      <c r="A20" s="69" t="s">
        <v>118</v>
      </c>
      <c r="B20" s="62">
        <v>3</v>
      </c>
      <c r="C20" s="42">
        <v>7</v>
      </c>
      <c r="D20" s="35">
        <v>4</v>
      </c>
      <c r="E20" s="35">
        <v>3</v>
      </c>
      <c r="F20" s="36">
        <f t="shared" si="2"/>
        <v>0.5714285714285714</v>
      </c>
      <c r="G20" s="39">
        <f t="shared" si="0"/>
        <v>0.42857142857142855</v>
      </c>
      <c r="H20" s="57">
        <v>6</v>
      </c>
    </row>
    <row r="21" spans="1:8" x14ac:dyDescent="0.25">
      <c r="A21" s="69" t="s">
        <v>119</v>
      </c>
      <c r="B21" s="62">
        <v>0</v>
      </c>
      <c r="C21" s="42">
        <v>6</v>
      </c>
      <c r="D21" s="35">
        <v>5</v>
      </c>
      <c r="E21" s="35">
        <v>1</v>
      </c>
      <c r="F21" s="36">
        <f t="shared" si="2"/>
        <v>0.83333333333333337</v>
      </c>
      <c r="G21" s="39">
        <f t="shared" si="0"/>
        <v>0.16666666666666666</v>
      </c>
      <c r="H21" s="57">
        <v>3</v>
      </c>
    </row>
    <row r="22" spans="1:8" x14ac:dyDescent="0.25">
      <c r="A22" s="69" t="s">
        <v>120</v>
      </c>
      <c r="B22" s="62">
        <v>3</v>
      </c>
      <c r="C22" s="42">
        <v>4</v>
      </c>
      <c r="D22" s="35">
        <v>3</v>
      </c>
      <c r="E22" s="35">
        <v>1</v>
      </c>
      <c r="F22" s="36">
        <f t="shared" si="2"/>
        <v>0.75</v>
      </c>
      <c r="G22" s="39">
        <f t="shared" si="0"/>
        <v>0.25</v>
      </c>
      <c r="H22" s="57">
        <v>16</v>
      </c>
    </row>
    <row r="23" spans="1:8" x14ac:dyDescent="0.25">
      <c r="A23" s="69" t="s">
        <v>121</v>
      </c>
      <c r="B23" s="67">
        <v>5</v>
      </c>
      <c r="C23" s="42">
        <v>38</v>
      </c>
      <c r="D23" s="35">
        <v>35</v>
      </c>
      <c r="E23" s="35">
        <v>3</v>
      </c>
      <c r="F23" s="36">
        <f t="shared" si="1"/>
        <v>0.92105263157894735</v>
      </c>
      <c r="G23" s="39">
        <f t="shared" si="0"/>
        <v>7.8947368421052627E-2</v>
      </c>
      <c r="H23" s="57">
        <v>100</v>
      </c>
    </row>
    <row r="24" spans="1:8" x14ac:dyDescent="0.25">
      <c r="A24" s="70" t="s">
        <v>122</v>
      </c>
      <c r="B24" s="62">
        <v>166</v>
      </c>
      <c r="C24" s="42">
        <v>268</v>
      </c>
      <c r="D24" s="41">
        <v>172</v>
      </c>
      <c r="E24" s="41">
        <v>96</v>
      </c>
      <c r="F24" s="36">
        <f t="shared" si="1"/>
        <v>0.64179104477611937</v>
      </c>
      <c r="G24" s="39">
        <f t="shared" si="0"/>
        <v>0.35820895522388058</v>
      </c>
      <c r="H24" s="57">
        <v>2981</v>
      </c>
    </row>
    <row r="25" spans="1:8" x14ac:dyDescent="0.25">
      <c r="A25" s="69" t="s">
        <v>123</v>
      </c>
      <c r="B25" s="62">
        <v>4</v>
      </c>
      <c r="C25" s="42">
        <v>3</v>
      </c>
      <c r="D25" s="35">
        <v>0</v>
      </c>
      <c r="E25" s="35">
        <v>3</v>
      </c>
      <c r="F25" s="36">
        <f t="shared" si="1"/>
        <v>0</v>
      </c>
      <c r="G25" s="39">
        <f t="shared" si="0"/>
        <v>1</v>
      </c>
      <c r="H25" s="57">
        <v>39</v>
      </c>
    </row>
    <row r="26" spans="1:8" x14ac:dyDescent="0.25">
      <c r="A26" s="69" t="s">
        <v>26</v>
      </c>
      <c r="B26" s="62">
        <v>7</v>
      </c>
      <c r="C26" s="42">
        <v>6</v>
      </c>
      <c r="D26" s="35">
        <v>2</v>
      </c>
      <c r="E26" s="35">
        <v>4</v>
      </c>
      <c r="F26" s="36">
        <f t="shared" si="1"/>
        <v>0.33333333333333331</v>
      </c>
      <c r="G26" s="39">
        <f t="shared" si="0"/>
        <v>0.66666666666666663</v>
      </c>
      <c r="H26" s="57">
        <v>9</v>
      </c>
    </row>
    <row r="27" spans="1:8" x14ac:dyDescent="0.25">
      <c r="A27" s="69" t="s">
        <v>25</v>
      </c>
      <c r="B27" s="62">
        <v>8</v>
      </c>
      <c r="C27" s="42">
        <v>6</v>
      </c>
      <c r="D27" s="35">
        <v>0</v>
      </c>
      <c r="E27" s="35">
        <v>6</v>
      </c>
      <c r="F27" s="36">
        <f t="shared" si="1"/>
        <v>0</v>
      </c>
      <c r="G27" s="39">
        <f t="shared" si="0"/>
        <v>1</v>
      </c>
      <c r="H27" s="57">
        <v>128</v>
      </c>
    </row>
    <row r="28" spans="1:8" x14ac:dyDescent="0.25">
      <c r="A28" s="69" t="s">
        <v>15</v>
      </c>
      <c r="B28" s="62">
        <v>9</v>
      </c>
      <c r="C28" s="35">
        <v>10</v>
      </c>
      <c r="D28" s="35">
        <v>2</v>
      </c>
      <c r="E28" s="35">
        <v>8</v>
      </c>
      <c r="F28" s="36">
        <f t="shared" si="1"/>
        <v>0.2</v>
      </c>
      <c r="G28" s="39">
        <f t="shared" si="0"/>
        <v>0.8</v>
      </c>
      <c r="H28" s="57">
        <v>224</v>
      </c>
    </row>
    <row r="29" spans="1:8" x14ac:dyDescent="0.25">
      <c r="A29" s="69" t="s">
        <v>50</v>
      </c>
      <c r="B29" s="62">
        <v>7</v>
      </c>
      <c r="C29" s="35">
        <v>22</v>
      </c>
      <c r="D29" s="35">
        <v>19</v>
      </c>
      <c r="E29" s="35">
        <v>3</v>
      </c>
      <c r="F29" s="36">
        <f t="shared" si="1"/>
        <v>0.86363636363636365</v>
      </c>
      <c r="G29" s="39">
        <f t="shared" si="0"/>
        <v>0.13636363636363635</v>
      </c>
      <c r="H29" s="57">
        <v>40</v>
      </c>
    </row>
    <row r="30" spans="1:8" x14ac:dyDescent="0.25">
      <c r="A30" s="69" t="s">
        <v>124</v>
      </c>
      <c r="B30" s="62">
        <v>12</v>
      </c>
      <c r="C30" s="35">
        <v>7</v>
      </c>
      <c r="D30" s="35">
        <v>2</v>
      </c>
      <c r="E30" s="35">
        <v>5</v>
      </c>
      <c r="F30" s="36">
        <f t="shared" si="1"/>
        <v>0.2857142857142857</v>
      </c>
      <c r="G30" s="39">
        <f t="shared" si="0"/>
        <v>0.7142857142857143</v>
      </c>
      <c r="H30" s="57">
        <v>317</v>
      </c>
    </row>
    <row r="31" spans="1:8" x14ac:dyDescent="0.25">
      <c r="A31" s="69" t="s">
        <v>5</v>
      </c>
      <c r="B31" s="62">
        <v>7</v>
      </c>
      <c r="C31" s="35">
        <v>11</v>
      </c>
      <c r="D31" s="35">
        <v>7</v>
      </c>
      <c r="E31" s="35">
        <v>4</v>
      </c>
      <c r="F31" s="36">
        <f t="shared" si="1"/>
        <v>0.63636363636363635</v>
      </c>
      <c r="G31" s="39">
        <f t="shared" si="0"/>
        <v>0.36363636363636365</v>
      </c>
      <c r="H31" s="57">
        <v>179</v>
      </c>
    </row>
    <row r="32" spans="1:8" x14ac:dyDescent="0.25">
      <c r="A32" s="69" t="s">
        <v>125</v>
      </c>
      <c r="B32" s="62">
        <v>1</v>
      </c>
      <c r="C32" s="35">
        <v>1</v>
      </c>
      <c r="D32" s="35">
        <v>0</v>
      </c>
      <c r="E32" s="35">
        <v>1</v>
      </c>
      <c r="F32" s="36">
        <f t="shared" si="1"/>
        <v>0</v>
      </c>
      <c r="G32" s="39">
        <f t="shared" si="0"/>
        <v>1</v>
      </c>
      <c r="H32" s="57">
        <v>19</v>
      </c>
    </row>
    <row r="33" spans="1:8" x14ac:dyDescent="0.25">
      <c r="A33" s="70" t="s">
        <v>126</v>
      </c>
      <c r="B33" s="62">
        <v>70</v>
      </c>
      <c r="C33" s="41">
        <v>79</v>
      </c>
      <c r="D33" s="41">
        <v>31</v>
      </c>
      <c r="E33" s="41">
        <v>48</v>
      </c>
      <c r="F33" s="36">
        <f t="shared" si="1"/>
        <v>0.39240506329113922</v>
      </c>
      <c r="G33" s="39">
        <f t="shared" si="0"/>
        <v>0.60759493670886078</v>
      </c>
      <c r="H33" s="57">
        <v>1783</v>
      </c>
    </row>
    <row r="34" spans="1:8" x14ac:dyDescent="0.25">
      <c r="A34" s="69" t="s">
        <v>127</v>
      </c>
      <c r="B34" s="62">
        <v>1</v>
      </c>
      <c r="C34" s="35">
        <v>0</v>
      </c>
      <c r="D34" s="35">
        <v>0</v>
      </c>
      <c r="E34" s="35">
        <v>0</v>
      </c>
      <c r="F34" s="36">
        <v>0</v>
      </c>
      <c r="G34" s="39">
        <v>0</v>
      </c>
      <c r="H34" s="57">
        <v>52</v>
      </c>
    </row>
    <row r="35" spans="1:8" x14ac:dyDescent="0.25">
      <c r="A35" s="69" t="s">
        <v>128</v>
      </c>
      <c r="B35" s="62">
        <v>53</v>
      </c>
      <c r="C35" s="35">
        <v>64</v>
      </c>
      <c r="D35" s="35">
        <v>18</v>
      </c>
      <c r="E35" s="35">
        <v>46</v>
      </c>
      <c r="F35" s="36">
        <f t="shared" si="1"/>
        <v>0.28125</v>
      </c>
      <c r="G35" s="39">
        <f t="shared" si="0"/>
        <v>0.71875</v>
      </c>
      <c r="H35" s="57">
        <v>1501</v>
      </c>
    </row>
    <row r="36" spans="1:8" x14ac:dyDescent="0.25">
      <c r="A36" s="69" t="s">
        <v>129</v>
      </c>
      <c r="B36" s="62">
        <v>9</v>
      </c>
      <c r="C36" s="35">
        <v>8</v>
      </c>
      <c r="D36" s="35">
        <v>1</v>
      </c>
      <c r="E36" s="35">
        <v>7</v>
      </c>
      <c r="F36" s="36">
        <f t="shared" si="1"/>
        <v>0.125</v>
      </c>
      <c r="G36" s="39">
        <f t="shared" si="0"/>
        <v>0.875</v>
      </c>
      <c r="H36" s="57">
        <v>158</v>
      </c>
    </row>
    <row r="37" spans="1:8" x14ac:dyDescent="0.25">
      <c r="A37" s="69" t="s">
        <v>130</v>
      </c>
      <c r="B37" s="62">
        <v>1</v>
      </c>
      <c r="C37" s="35">
        <v>1</v>
      </c>
      <c r="D37" s="35">
        <v>1</v>
      </c>
      <c r="E37" s="35">
        <v>0</v>
      </c>
      <c r="F37" s="36">
        <f t="shared" si="1"/>
        <v>1</v>
      </c>
      <c r="G37" s="39">
        <f t="shared" si="0"/>
        <v>0</v>
      </c>
      <c r="H37" s="57">
        <v>0</v>
      </c>
    </row>
    <row r="38" spans="1:8" x14ac:dyDescent="0.25">
      <c r="A38" s="69" t="s">
        <v>131</v>
      </c>
      <c r="B38" s="62">
        <v>7</v>
      </c>
      <c r="C38" s="35">
        <v>6</v>
      </c>
      <c r="D38" s="35">
        <v>1</v>
      </c>
      <c r="E38" s="35">
        <v>5</v>
      </c>
      <c r="F38" s="36">
        <f t="shared" si="1"/>
        <v>0.16666666666666666</v>
      </c>
      <c r="G38" s="39">
        <f t="shared" si="0"/>
        <v>0.83333333333333337</v>
      </c>
      <c r="H38" s="57">
        <v>313</v>
      </c>
    </row>
    <row r="39" spans="1:8" x14ac:dyDescent="0.25">
      <c r="A39" s="69" t="s">
        <v>132</v>
      </c>
      <c r="B39" s="62">
        <v>18</v>
      </c>
      <c r="C39" s="35">
        <v>14</v>
      </c>
      <c r="D39" s="35">
        <v>2</v>
      </c>
      <c r="E39" s="35">
        <v>12</v>
      </c>
      <c r="F39" s="36">
        <f t="shared" si="1"/>
        <v>0.14285714285714285</v>
      </c>
      <c r="G39" s="39">
        <f t="shared" si="0"/>
        <v>0.8571428571428571</v>
      </c>
      <c r="H39" s="57">
        <v>175</v>
      </c>
    </row>
    <row r="40" spans="1:8" x14ac:dyDescent="0.25">
      <c r="A40" s="69" t="s">
        <v>133</v>
      </c>
      <c r="B40" s="62">
        <v>3</v>
      </c>
      <c r="C40" s="35">
        <v>1</v>
      </c>
      <c r="D40" s="35">
        <v>0</v>
      </c>
      <c r="E40" s="35">
        <v>1</v>
      </c>
      <c r="F40" s="36">
        <f t="shared" si="1"/>
        <v>0</v>
      </c>
      <c r="G40" s="39">
        <f t="shared" si="0"/>
        <v>1</v>
      </c>
      <c r="H40" s="57">
        <v>70</v>
      </c>
    </row>
    <row r="41" spans="1:8" x14ac:dyDescent="0.25">
      <c r="A41" s="69" t="s">
        <v>134</v>
      </c>
      <c r="B41" s="62">
        <v>3</v>
      </c>
      <c r="C41" s="35">
        <v>3</v>
      </c>
      <c r="D41" s="35">
        <v>1</v>
      </c>
      <c r="E41" s="35">
        <v>2</v>
      </c>
      <c r="F41" s="36">
        <f t="shared" si="1"/>
        <v>0.33333333333333331</v>
      </c>
      <c r="G41" s="39">
        <f t="shared" si="0"/>
        <v>0.66666666666666663</v>
      </c>
      <c r="H41" s="57">
        <v>116</v>
      </c>
    </row>
    <row r="42" spans="1:8" x14ac:dyDescent="0.25">
      <c r="A42" s="69" t="s">
        <v>135</v>
      </c>
      <c r="B42" s="62">
        <v>10</v>
      </c>
      <c r="C42" s="35">
        <v>27</v>
      </c>
      <c r="D42" s="35">
        <v>22</v>
      </c>
      <c r="E42" s="35">
        <v>5</v>
      </c>
      <c r="F42" s="36">
        <f t="shared" si="1"/>
        <v>0.81481481481481477</v>
      </c>
      <c r="G42" s="39">
        <f t="shared" si="0"/>
        <v>0.18518518518518517</v>
      </c>
      <c r="H42" s="57">
        <v>252</v>
      </c>
    </row>
    <row r="43" spans="1:8" x14ac:dyDescent="0.25">
      <c r="A43" s="70" t="s">
        <v>136</v>
      </c>
      <c r="B43" s="62">
        <v>74</v>
      </c>
      <c r="C43" s="41">
        <v>80</v>
      </c>
      <c r="D43" s="41">
        <v>27</v>
      </c>
      <c r="E43" s="41">
        <v>53</v>
      </c>
      <c r="F43" s="36">
        <f t="shared" si="1"/>
        <v>0.33750000000000002</v>
      </c>
      <c r="G43" s="39">
        <f t="shared" si="0"/>
        <v>0.66249999999999998</v>
      </c>
      <c r="H43" s="57">
        <v>1150</v>
      </c>
    </row>
    <row r="44" spans="1:8" x14ac:dyDescent="0.25">
      <c r="A44" s="69" t="s">
        <v>24</v>
      </c>
      <c r="B44" s="62">
        <v>47</v>
      </c>
      <c r="C44" s="35">
        <v>41</v>
      </c>
      <c r="D44" s="35">
        <v>3</v>
      </c>
      <c r="E44" s="35">
        <v>38</v>
      </c>
      <c r="F44" s="36">
        <f t="shared" si="1"/>
        <v>7.3170731707317069E-2</v>
      </c>
      <c r="G44" s="39">
        <f t="shared" si="0"/>
        <v>0.92682926829268297</v>
      </c>
      <c r="H44" s="57">
        <v>1133</v>
      </c>
    </row>
    <row r="45" spans="1:8" x14ac:dyDescent="0.25">
      <c r="A45" s="69" t="s">
        <v>3</v>
      </c>
      <c r="B45" s="62">
        <v>2</v>
      </c>
      <c r="C45" s="35">
        <v>3</v>
      </c>
      <c r="D45" s="35">
        <v>1</v>
      </c>
      <c r="E45" s="35">
        <v>2</v>
      </c>
      <c r="F45" s="36">
        <f t="shared" si="1"/>
        <v>0.33333333333333331</v>
      </c>
      <c r="G45" s="39">
        <f t="shared" si="0"/>
        <v>0.66666666666666663</v>
      </c>
      <c r="H45" s="57">
        <v>56</v>
      </c>
    </row>
    <row r="46" spans="1:8" x14ac:dyDescent="0.25">
      <c r="A46" s="69" t="s">
        <v>6</v>
      </c>
      <c r="B46" s="62">
        <v>2</v>
      </c>
      <c r="C46" s="35">
        <v>9</v>
      </c>
      <c r="D46" s="35">
        <v>9</v>
      </c>
      <c r="E46" s="35">
        <v>0</v>
      </c>
      <c r="F46" s="36">
        <f t="shared" si="1"/>
        <v>1</v>
      </c>
      <c r="G46" s="39">
        <f t="shared" si="0"/>
        <v>0</v>
      </c>
      <c r="H46" s="57">
        <v>250</v>
      </c>
    </row>
    <row r="47" spans="1:8" x14ac:dyDescent="0.25">
      <c r="A47" s="69" t="s">
        <v>23</v>
      </c>
      <c r="B47" s="62">
        <v>24</v>
      </c>
      <c r="C47" s="35">
        <v>57</v>
      </c>
      <c r="D47" s="35">
        <v>37</v>
      </c>
      <c r="E47" s="35">
        <v>20</v>
      </c>
      <c r="F47" s="36">
        <f t="shared" si="1"/>
        <v>0.64912280701754388</v>
      </c>
      <c r="G47" s="39">
        <f t="shared" si="0"/>
        <v>0.35087719298245612</v>
      </c>
      <c r="H47" s="57">
        <v>1079</v>
      </c>
    </row>
    <row r="48" spans="1:8" x14ac:dyDescent="0.25">
      <c r="A48" s="69" t="s">
        <v>12</v>
      </c>
      <c r="B48" s="62">
        <v>0</v>
      </c>
      <c r="C48" s="35">
        <v>0</v>
      </c>
      <c r="D48" s="35">
        <v>0</v>
      </c>
      <c r="E48" s="35">
        <v>0</v>
      </c>
      <c r="F48" s="36">
        <v>0</v>
      </c>
      <c r="G48" s="39">
        <v>0</v>
      </c>
      <c r="H48" s="57">
        <v>0</v>
      </c>
    </row>
    <row r="49" spans="1:8" x14ac:dyDescent="0.25">
      <c r="A49" s="69" t="s">
        <v>22</v>
      </c>
      <c r="B49" s="62">
        <v>5</v>
      </c>
      <c r="C49" s="35">
        <v>5</v>
      </c>
      <c r="D49" s="35">
        <v>0</v>
      </c>
      <c r="E49" s="35">
        <v>5</v>
      </c>
      <c r="F49" s="36">
        <f t="shared" si="1"/>
        <v>0</v>
      </c>
      <c r="G49" s="39">
        <f t="shared" si="0"/>
        <v>1</v>
      </c>
      <c r="H49" s="57">
        <v>132</v>
      </c>
    </row>
    <row r="50" spans="1:8" x14ac:dyDescent="0.25">
      <c r="A50" s="69" t="s">
        <v>21</v>
      </c>
      <c r="B50" s="62">
        <v>0</v>
      </c>
      <c r="C50" s="35">
        <v>1</v>
      </c>
      <c r="D50" s="35">
        <v>1</v>
      </c>
      <c r="E50" s="35">
        <v>0</v>
      </c>
      <c r="F50" s="36">
        <f t="shared" si="1"/>
        <v>1</v>
      </c>
      <c r="G50" s="39">
        <f t="shared" si="0"/>
        <v>0</v>
      </c>
      <c r="H50" s="57">
        <v>33</v>
      </c>
    </row>
    <row r="51" spans="1:8" x14ac:dyDescent="0.25">
      <c r="A51" s="69" t="s">
        <v>4</v>
      </c>
      <c r="B51" s="62">
        <v>13</v>
      </c>
      <c r="C51" s="35">
        <v>9</v>
      </c>
      <c r="D51" s="35">
        <v>1</v>
      </c>
      <c r="E51" s="35">
        <v>8</v>
      </c>
      <c r="F51" s="36">
        <f t="shared" si="1"/>
        <v>0.1111111111111111</v>
      </c>
      <c r="G51" s="39">
        <f t="shared" si="0"/>
        <v>0.88888888888888884</v>
      </c>
      <c r="H51" s="57">
        <v>218</v>
      </c>
    </row>
    <row r="52" spans="1:8" x14ac:dyDescent="0.25">
      <c r="A52" s="69" t="s">
        <v>20</v>
      </c>
      <c r="B52" s="62">
        <v>6</v>
      </c>
      <c r="C52" s="35">
        <v>6</v>
      </c>
      <c r="D52" s="35">
        <v>1</v>
      </c>
      <c r="E52" s="35">
        <v>5</v>
      </c>
      <c r="F52" s="36">
        <f t="shared" si="1"/>
        <v>0.16666666666666666</v>
      </c>
      <c r="G52" s="39">
        <f t="shared" si="0"/>
        <v>0.83333333333333337</v>
      </c>
      <c r="H52" s="57">
        <v>156</v>
      </c>
    </row>
    <row r="53" spans="1:8" x14ac:dyDescent="0.25">
      <c r="A53" s="69" t="s">
        <v>19</v>
      </c>
      <c r="B53" s="62">
        <v>1</v>
      </c>
      <c r="C53" s="35">
        <v>3</v>
      </c>
      <c r="D53" s="35">
        <v>1</v>
      </c>
      <c r="E53" s="35">
        <v>2</v>
      </c>
      <c r="F53" s="36">
        <f t="shared" si="1"/>
        <v>0.33333333333333331</v>
      </c>
      <c r="G53" s="39">
        <f t="shared" si="0"/>
        <v>0.66666666666666663</v>
      </c>
      <c r="H53" s="57">
        <v>31</v>
      </c>
    </row>
    <row r="54" spans="1:8" x14ac:dyDescent="0.25">
      <c r="A54" s="69" t="s">
        <v>65</v>
      </c>
      <c r="B54" s="62">
        <v>5</v>
      </c>
      <c r="C54" s="35">
        <v>6</v>
      </c>
      <c r="D54" s="35">
        <v>0</v>
      </c>
      <c r="E54" s="35">
        <v>6</v>
      </c>
      <c r="F54" s="36">
        <f t="shared" si="1"/>
        <v>0</v>
      </c>
      <c r="G54" s="39">
        <f t="shared" si="0"/>
        <v>1</v>
      </c>
      <c r="H54" s="57">
        <v>69</v>
      </c>
    </row>
    <row r="55" spans="1:8" x14ac:dyDescent="0.25">
      <c r="A55" s="69" t="s">
        <v>18</v>
      </c>
      <c r="B55" s="62">
        <v>11</v>
      </c>
      <c r="C55" s="35">
        <v>13</v>
      </c>
      <c r="D55" s="35">
        <v>4</v>
      </c>
      <c r="E55" s="35">
        <v>9</v>
      </c>
      <c r="F55" s="36">
        <f t="shared" si="1"/>
        <v>0.30769230769230771</v>
      </c>
      <c r="G55" s="39">
        <f t="shared" si="0"/>
        <v>0.69230769230769229</v>
      </c>
      <c r="H55" s="57">
        <v>250</v>
      </c>
    </row>
    <row r="56" spans="1:8" x14ac:dyDescent="0.25">
      <c r="A56" s="69" t="s">
        <v>9</v>
      </c>
      <c r="B56" s="62">
        <v>15</v>
      </c>
      <c r="C56" s="35">
        <v>13</v>
      </c>
      <c r="D56" s="35">
        <v>3</v>
      </c>
      <c r="E56" s="35">
        <v>10</v>
      </c>
      <c r="F56" s="36">
        <f t="shared" si="1"/>
        <v>0.23076923076923078</v>
      </c>
      <c r="G56" s="39">
        <f t="shared" si="0"/>
        <v>0.76923076923076927</v>
      </c>
      <c r="H56" s="57">
        <v>566</v>
      </c>
    </row>
    <row r="57" spans="1:8" x14ac:dyDescent="0.25">
      <c r="A57" s="69" t="s">
        <v>10</v>
      </c>
      <c r="B57" s="62">
        <v>9</v>
      </c>
      <c r="C57" s="35">
        <v>9</v>
      </c>
      <c r="D57" s="35">
        <v>1</v>
      </c>
      <c r="E57" s="35">
        <v>8</v>
      </c>
      <c r="F57" s="36">
        <f t="shared" si="1"/>
        <v>0.1111111111111111</v>
      </c>
      <c r="G57" s="39">
        <f t="shared" si="0"/>
        <v>0.88888888888888884</v>
      </c>
      <c r="H57" s="57">
        <v>264</v>
      </c>
    </row>
    <row r="58" spans="1:8" x14ac:dyDescent="0.25">
      <c r="A58" s="69" t="s">
        <v>67</v>
      </c>
      <c r="B58" s="62">
        <v>5</v>
      </c>
      <c r="C58" s="35">
        <v>6</v>
      </c>
      <c r="D58" s="35">
        <v>1</v>
      </c>
      <c r="E58" s="35">
        <v>5</v>
      </c>
      <c r="F58" s="36">
        <f t="shared" si="1"/>
        <v>0.16666666666666666</v>
      </c>
      <c r="G58" s="39">
        <f t="shared" si="0"/>
        <v>0.83333333333333337</v>
      </c>
      <c r="H58" s="57">
        <v>86</v>
      </c>
    </row>
    <row r="59" spans="1:8" x14ac:dyDescent="0.25">
      <c r="A59" s="69" t="s">
        <v>137</v>
      </c>
      <c r="B59" s="62">
        <v>20</v>
      </c>
      <c r="C59" s="35">
        <v>29</v>
      </c>
      <c r="D59" s="35">
        <v>5</v>
      </c>
      <c r="E59" s="35">
        <v>24</v>
      </c>
      <c r="F59" s="36">
        <f t="shared" si="1"/>
        <v>0.17241379310344829</v>
      </c>
      <c r="G59" s="39">
        <f t="shared" si="0"/>
        <v>0.82758620689655171</v>
      </c>
      <c r="H59" s="57">
        <v>825</v>
      </c>
    </row>
    <row r="60" spans="1:8" x14ac:dyDescent="0.25">
      <c r="A60" s="69" t="s">
        <v>17</v>
      </c>
      <c r="B60" s="65">
        <v>24</v>
      </c>
      <c r="C60" s="1">
        <v>26</v>
      </c>
      <c r="D60" s="1">
        <v>4</v>
      </c>
      <c r="E60" s="35">
        <v>22</v>
      </c>
      <c r="F60" s="36">
        <f t="shared" si="1"/>
        <v>0.15384615384615385</v>
      </c>
      <c r="G60" s="39">
        <f t="shared" si="0"/>
        <v>0.84615384615384615</v>
      </c>
      <c r="H60" s="57">
        <v>896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36">
        <v>0</v>
      </c>
      <c r="G61" s="39">
        <v>0</v>
      </c>
      <c r="H61" s="57">
        <v>0</v>
      </c>
    </row>
    <row r="62" spans="1:8" x14ac:dyDescent="0.25">
      <c r="A62" s="69" t="s">
        <v>138</v>
      </c>
      <c r="B62" s="62">
        <v>13</v>
      </c>
      <c r="C62" s="35">
        <v>15</v>
      </c>
      <c r="D62" s="35">
        <v>4</v>
      </c>
      <c r="E62" s="44">
        <v>11</v>
      </c>
      <c r="F62" s="36">
        <f t="shared" si="1"/>
        <v>0.26666666666666666</v>
      </c>
      <c r="G62" s="39">
        <f t="shared" si="0"/>
        <v>0.73333333333333328</v>
      </c>
      <c r="H62" s="57">
        <v>316</v>
      </c>
    </row>
    <row r="63" spans="1:8" x14ac:dyDescent="0.25">
      <c r="A63" s="69" t="s">
        <v>72</v>
      </c>
      <c r="B63" s="62">
        <v>0</v>
      </c>
      <c r="C63" s="35">
        <v>0</v>
      </c>
      <c r="D63" s="35">
        <v>0</v>
      </c>
      <c r="E63" s="44">
        <v>0</v>
      </c>
      <c r="F63" s="36">
        <v>0</v>
      </c>
      <c r="G63" s="39">
        <v>0</v>
      </c>
      <c r="H63" s="57">
        <v>29</v>
      </c>
    </row>
    <row r="64" spans="1:8" x14ac:dyDescent="0.25">
      <c r="A64" s="69" t="s">
        <v>73</v>
      </c>
      <c r="B64" s="62">
        <v>12</v>
      </c>
      <c r="C64" s="35">
        <v>9</v>
      </c>
      <c r="D64" s="35">
        <v>4</v>
      </c>
      <c r="E64" s="44">
        <v>5</v>
      </c>
      <c r="F64" s="36">
        <f t="shared" si="1"/>
        <v>0.44444444444444442</v>
      </c>
      <c r="G64" s="39">
        <f t="shared" si="0"/>
        <v>0.55555555555555558</v>
      </c>
      <c r="H64" s="57">
        <v>321</v>
      </c>
    </row>
    <row r="65" spans="1:16" x14ac:dyDescent="0.25">
      <c r="A65" s="69" t="s">
        <v>139</v>
      </c>
      <c r="B65" s="62">
        <v>4</v>
      </c>
      <c r="C65" s="35">
        <v>3</v>
      </c>
      <c r="D65" s="35">
        <v>0</v>
      </c>
      <c r="E65" s="44">
        <v>3</v>
      </c>
      <c r="F65" s="36">
        <f t="shared" si="1"/>
        <v>0</v>
      </c>
      <c r="G65" s="39">
        <f t="shared" si="0"/>
        <v>1</v>
      </c>
      <c r="H65" s="57">
        <v>22</v>
      </c>
    </row>
    <row r="66" spans="1:16" x14ac:dyDescent="0.25">
      <c r="A66" s="69" t="s">
        <v>140</v>
      </c>
      <c r="B66" s="62">
        <v>5</v>
      </c>
      <c r="C66" s="35">
        <v>6</v>
      </c>
      <c r="D66" s="35">
        <v>1</v>
      </c>
      <c r="E66" s="44">
        <v>5</v>
      </c>
      <c r="F66" s="36">
        <f t="shared" si="1"/>
        <v>0.16666666666666666</v>
      </c>
      <c r="G66" s="39">
        <f t="shared" si="0"/>
        <v>0.83333333333333337</v>
      </c>
      <c r="H66" s="57">
        <v>321</v>
      </c>
    </row>
    <row r="67" spans="1:16" x14ac:dyDescent="0.25">
      <c r="A67" s="69" t="s">
        <v>141</v>
      </c>
      <c r="B67" s="62">
        <v>4</v>
      </c>
      <c r="C67" s="35">
        <v>10</v>
      </c>
      <c r="D67" s="35">
        <v>8</v>
      </c>
      <c r="E67" s="44">
        <v>2</v>
      </c>
      <c r="F67" s="36">
        <f t="shared" si="1"/>
        <v>0.8</v>
      </c>
      <c r="G67" s="39">
        <f t="shared" si="0"/>
        <v>0.2</v>
      </c>
      <c r="H67" s="57">
        <v>157</v>
      </c>
    </row>
    <row r="68" spans="1:16" x14ac:dyDescent="0.25">
      <c r="A68" s="69" t="s">
        <v>145</v>
      </c>
      <c r="B68" s="62">
        <v>6</v>
      </c>
      <c r="C68" s="35">
        <v>18</v>
      </c>
      <c r="D68" s="35">
        <v>11</v>
      </c>
      <c r="E68" s="44">
        <v>7</v>
      </c>
      <c r="F68" s="36">
        <f t="shared" si="1"/>
        <v>0.61111111111111116</v>
      </c>
      <c r="G68" s="39">
        <f t="shared" si="0"/>
        <v>0.3888888888888889</v>
      </c>
      <c r="H68" s="57">
        <v>102</v>
      </c>
    </row>
    <row r="69" spans="1:16" s="43" customFormat="1" x14ac:dyDescent="0.25">
      <c r="A69" s="70" t="s">
        <v>142</v>
      </c>
      <c r="B69" s="63">
        <v>0</v>
      </c>
      <c r="C69" s="41">
        <v>0</v>
      </c>
      <c r="D69" s="41">
        <v>0</v>
      </c>
      <c r="E69" s="44">
        <v>0</v>
      </c>
      <c r="F69" s="36">
        <v>0</v>
      </c>
      <c r="G69" s="39">
        <v>0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3</v>
      </c>
      <c r="C70" s="35">
        <v>8</v>
      </c>
      <c r="D70" s="35">
        <v>6</v>
      </c>
      <c r="E70" s="44">
        <v>2</v>
      </c>
      <c r="F70" s="36">
        <f t="shared" si="1"/>
        <v>0.75</v>
      </c>
      <c r="G70" s="39">
        <f t="shared" si="0"/>
        <v>0.25</v>
      </c>
      <c r="H70" s="57">
        <v>45</v>
      </c>
    </row>
    <row r="71" spans="1:16" ht="15.75" thickBot="1" x14ac:dyDescent="0.3">
      <c r="A71" s="71" t="s">
        <v>143</v>
      </c>
      <c r="B71" s="61">
        <v>1</v>
      </c>
      <c r="C71" s="58">
        <v>0</v>
      </c>
      <c r="D71" s="58">
        <v>0</v>
      </c>
      <c r="E71" s="59">
        <v>0</v>
      </c>
      <c r="F71" s="36">
        <v>0</v>
      </c>
      <c r="G71" s="39">
        <v>0</v>
      </c>
      <c r="H71" s="60">
        <v>21</v>
      </c>
    </row>
    <row r="72" spans="1:16" ht="15.75" thickBot="1" x14ac:dyDescent="0.3">
      <c r="A72" s="72" t="s">
        <v>93</v>
      </c>
      <c r="B72" s="49">
        <f>SUM(B8:B71)</f>
        <v>910</v>
      </c>
      <c r="C72" s="49">
        <f>SUM(C8:C71)</f>
        <v>1304</v>
      </c>
      <c r="D72" s="49">
        <f>SUM(D8:D71)</f>
        <v>658</v>
      </c>
      <c r="E72" s="49">
        <f>SUM(E8:E71)</f>
        <v>646</v>
      </c>
      <c r="F72" s="51">
        <f>D72/C72</f>
        <v>0.504601226993865</v>
      </c>
      <c r="G72" s="50">
        <f>E72/C72</f>
        <v>0.495398773006135</v>
      </c>
      <c r="H72" s="49">
        <f>SUM(H8:H71)</f>
        <v>21167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G4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80"/>
  <sheetViews>
    <sheetView topLeftCell="A37" zoomScaleNormal="100" workbookViewId="0">
      <selection activeCell="F8" sqref="F8:G71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168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28</v>
      </c>
      <c r="C8" s="52">
        <v>23</v>
      </c>
      <c r="D8" s="52">
        <v>11</v>
      </c>
      <c r="E8" s="52">
        <v>12</v>
      </c>
      <c r="F8" s="53">
        <f>D8/C8</f>
        <v>0.47826086956521741</v>
      </c>
      <c r="G8" s="54">
        <f t="shared" ref="G8:G71" si="0">E8/C8</f>
        <v>0.52173913043478259</v>
      </c>
      <c r="H8" s="56">
        <v>294</v>
      </c>
    </row>
    <row r="9" spans="1:8" x14ac:dyDescent="0.25">
      <c r="A9" s="69" t="s">
        <v>109</v>
      </c>
      <c r="B9" s="67">
        <v>5</v>
      </c>
      <c r="C9" s="35">
        <v>6</v>
      </c>
      <c r="D9" s="35">
        <v>1</v>
      </c>
      <c r="E9" s="35">
        <v>5</v>
      </c>
      <c r="F9" s="36">
        <f t="shared" ref="F9:F71" si="1">D9/C9</f>
        <v>0.16666666666666666</v>
      </c>
      <c r="G9" s="39">
        <f t="shared" si="0"/>
        <v>0.83333333333333337</v>
      </c>
      <c r="H9" s="57">
        <v>28</v>
      </c>
    </row>
    <row r="10" spans="1:8" x14ac:dyDescent="0.25">
      <c r="A10" s="69" t="s">
        <v>110</v>
      </c>
      <c r="B10" s="67">
        <v>71</v>
      </c>
      <c r="C10" s="35">
        <v>58</v>
      </c>
      <c r="D10" s="35">
        <v>11</v>
      </c>
      <c r="E10" s="35">
        <v>47</v>
      </c>
      <c r="F10" s="36">
        <f>D10/C10</f>
        <v>0.18965517241379309</v>
      </c>
      <c r="G10" s="39">
        <f t="shared" si="0"/>
        <v>0.81034482758620685</v>
      </c>
      <c r="H10" s="57">
        <v>400</v>
      </c>
    </row>
    <row r="11" spans="1:8" x14ac:dyDescent="0.25">
      <c r="A11" s="69" t="s">
        <v>111</v>
      </c>
      <c r="B11" s="67">
        <v>4</v>
      </c>
      <c r="C11" s="35">
        <v>5</v>
      </c>
      <c r="D11" s="35">
        <v>1</v>
      </c>
      <c r="E11" s="35">
        <v>4</v>
      </c>
      <c r="F11" s="36">
        <f t="shared" si="1"/>
        <v>0.2</v>
      </c>
      <c r="G11" s="39">
        <f t="shared" si="0"/>
        <v>0.8</v>
      </c>
      <c r="H11" s="57">
        <v>17</v>
      </c>
    </row>
    <row r="12" spans="1:8" x14ac:dyDescent="0.25">
      <c r="A12" s="69" t="s">
        <v>112</v>
      </c>
      <c r="B12" s="67">
        <v>59</v>
      </c>
      <c r="C12" s="35">
        <v>41</v>
      </c>
      <c r="D12" s="35">
        <v>5</v>
      </c>
      <c r="E12" s="35">
        <v>36</v>
      </c>
      <c r="F12" s="36">
        <f t="shared" si="1"/>
        <v>0.12195121951219512</v>
      </c>
      <c r="G12" s="39">
        <f t="shared" si="0"/>
        <v>0.87804878048780488</v>
      </c>
      <c r="H12" s="57">
        <v>426</v>
      </c>
    </row>
    <row r="13" spans="1:8" x14ac:dyDescent="0.25">
      <c r="A13" s="69" t="s">
        <v>113</v>
      </c>
      <c r="B13" s="62">
        <v>11</v>
      </c>
      <c r="C13" s="35">
        <v>11</v>
      </c>
      <c r="D13" s="35">
        <v>1</v>
      </c>
      <c r="E13" s="35">
        <v>10</v>
      </c>
      <c r="F13" s="36">
        <f t="shared" si="1"/>
        <v>9.0909090909090912E-2</v>
      </c>
      <c r="G13" s="39">
        <f t="shared" si="0"/>
        <v>0.90909090909090906</v>
      </c>
      <c r="H13" s="57">
        <v>72</v>
      </c>
    </row>
    <row r="14" spans="1:8" x14ac:dyDescent="0.25">
      <c r="A14" s="69" t="s">
        <v>114</v>
      </c>
      <c r="B14" s="62">
        <v>4</v>
      </c>
      <c r="C14" s="35">
        <v>4</v>
      </c>
      <c r="D14" s="35">
        <v>1</v>
      </c>
      <c r="E14" s="35">
        <v>3</v>
      </c>
      <c r="F14" s="36">
        <f t="shared" si="1"/>
        <v>0.25</v>
      </c>
      <c r="G14" s="39">
        <f t="shared" si="0"/>
        <v>0.75</v>
      </c>
      <c r="H14" s="57">
        <v>57</v>
      </c>
    </row>
    <row r="15" spans="1:8" x14ac:dyDescent="0.25">
      <c r="A15" s="69" t="s">
        <v>115</v>
      </c>
      <c r="B15" s="62">
        <v>61</v>
      </c>
      <c r="C15" s="35">
        <v>54</v>
      </c>
      <c r="D15" s="35">
        <v>4</v>
      </c>
      <c r="E15" s="35">
        <v>50</v>
      </c>
      <c r="F15" s="36">
        <f>D15/C15</f>
        <v>7.407407407407407E-2</v>
      </c>
      <c r="G15" s="39">
        <f t="shared" si="0"/>
        <v>0.92592592592592593</v>
      </c>
      <c r="H15" s="57">
        <v>422</v>
      </c>
    </row>
    <row r="16" spans="1:8" x14ac:dyDescent="0.25">
      <c r="A16" s="69" t="s">
        <v>116</v>
      </c>
      <c r="B16" s="62">
        <v>188</v>
      </c>
      <c r="C16" s="42">
        <v>172</v>
      </c>
      <c r="D16" s="35">
        <v>32</v>
      </c>
      <c r="E16" s="35">
        <v>140</v>
      </c>
      <c r="F16" s="36">
        <f t="shared" si="1"/>
        <v>0.18604651162790697</v>
      </c>
      <c r="G16" s="39">
        <f t="shared" si="0"/>
        <v>0.81395348837209303</v>
      </c>
      <c r="H16" s="57">
        <v>1540</v>
      </c>
    </row>
    <row r="17" spans="1:8" x14ac:dyDescent="0.25">
      <c r="A17" s="69" t="s">
        <v>27</v>
      </c>
      <c r="B17" s="62">
        <v>65</v>
      </c>
      <c r="C17" s="42">
        <v>78</v>
      </c>
      <c r="D17" s="35">
        <v>13</v>
      </c>
      <c r="E17" s="35">
        <v>65</v>
      </c>
      <c r="F17" s="36">
        <f>D17/C17</f>
        <v>0.16666666666666666</v>
      </c>
      <c r="G17" s="39">
        <f t="shared" si="0"/>
        <v>0.83333333333333337</v>
      </c>
      <c r="H17" s="57">
        <v>823</v>
      </c>
    </row>
    <row r="18" spans="1:8" x14ac:dyDescent="0.25">
      <c r="A18" s="69" t="s">
        <v>13</v>
      </c>
      <c r="B18" s="62">
        <v>2</v>
      </c>
      <c r="C18" s="42">
        <v>4</v>
      </c>
      <c r="D18" s="35">
        <v>0</v>
      </c>
      <c r="E18" s="35">
        <v>4</v>
      </c>
      <c r="F18" s="36">
        <f t="shared" ref="F18:F23" si="2">D18/C18</f>
        <v>0</v>
      </c>
      <c r="G18" s="39">
        <f t="shared" si="0"/>
        <v>1</v>
      </c>
      <c r="H18" s="57">
        <v>18</v>
      </c>
    </row>
    <row r="19" spans="1:8" x14ac:dyDescent="0.25">
      <c r="A19" s="69" t="s">
        <v>117</v>
      </c>
      <c r="B19" s="62">
        <v>3</v>
      </c>
      <c r="C19" s="42">
        <v>2</v>
      </c>
      <c r="D19" s="35">
        <v>0</v>
      </c>
      <c r="E19" s="35">
        <v>2</v>
      </c>
      <c r="F19" s="36">
        <f t="shared" si="2"/>
        <v>0</v>
      </c>
      <c r="G19" s="39">
        <f t="shared" si="0"/>
        <v>1</v>
      </c>
      <c r="H19" s="57">
        <v>0</v>
      </c>
    </row>
    <row r="20" spans="1:8" x14ac:dyDescent="0.25">
      <c r="A20" s="69" t="s">
        <v>118</v>
      </c>
      <c r="B20" s="62">
        <v>2</v>
      </c>
      <c r="C20" s="42">
        <v>3</v>
      </c>
      <c r="D20" s="35">
        <v>1</v>
      </c>
      <c r="E20" s="35">
        <v>2</v>
      </c>
      <c r="F20" s="36">
        <f t="shared" si="2"/>
        <v>0.33333333333333331</v>
      </c>
      <c r="G20" s="39">
        <f t="shared" si="0"/>
        <v>0.66666666666666663</v>
      </c>
      <c r="H20" s="57">
        <v>7</v>
      </c>
    </row>
    <row r="21" spans="1:8" x14ac:dyDescent="0.25">
      <c r="A21" s="69" t="s">
        <v>119</v>
      </c>
      <c r="B21" s="62">
        <v>0</v>
      </c>
      <c r="C21" s="42">
        <v>0</v>
      </c>
      <c r="D21" s="35">
        <v>0</v>
      </c>
      <c r="E21" s="35">
        <v>0</v>
      </c>
      <c r="F21" s="36">
        <v>0</v>
      </c>
      <c r="G21" s="39">
        <v>0</v>
      </c>
      <c r="H21" s="57">
        <v>2</v>
      </c>
    </row>
    <row r="22" spans="1:8" x14ac:dyDescent="0.25">
      <c r="A22" s="69" t="s">
        <v>120</v>
      </c>
      <c r="B22" s="62">
        <v>5</v>
      </c>
      <c r="C22" s="42">
        <v>9</v>
      </c>
      <c r="D22" s="35">
        <v>1</v>
      </c>
      <c r="E22" s="35">
        <v>8</v>
      </c>
      <c r="F22" s="36">
        <f t="shared" si="2"/>
        <v>0.1111111111111111</v>
      </c>
      <c r="G22" s="39">
        <f t="shared" si="0"/>
        <v>0.88888888888888884</v>
      </c>
      <c r="H22" s="57">
        <v>15</v>
      </c>
    </row>
    <row r="23" spans="1:8" x14ac:dyDescent="0.25">
      <c r="A23" s="69" t="s">
        <v>121</v>
      </c>
      <c r="B23" s="67">
        <v>20</v>
      </c>
      <c r="C23" s="42">
        <v>19</v>
      </c>
      <c r="D23" s="35">
        <v>0</v>
      </c>
      <c r="E23" s="35">
        <v>19</v>
      </c>
      <c r="F23" s="36">
        <f t="shared" si="2"/>
        <v>0</v>
      </c>
      <c r="G23" s="39">
        <f t="shared" si="0"/>
        <v>1</v>
      </c>
      <c r="H23" s="57">
        <v>108</v>
      </c>
    </row>
    <row r="24" spans="1:8" x14ac:dyDescent="0.25">
      <c r="A24" s="70" t="s">
        <v>122</v>
      </c>
      <c r="B24" s="62">
        <v>249</v>
      </c>
      <c r="C24" s="42">
        <v>257</v>
      </c>
      <c r="D24" s="41">
        <v>44</v>
      </c>
      <c r="E24" s="41">
        <v>213</v>
      </c>
      <c r="F24" s="36">
        <f t="shared" si="1"/>
        <v>0.17120622568093385</v>
      </c>
      <c r="G24" s="39">
        <f t="shared" si="0"/>
        <v>0.8287937743190662</v>
      </c>
      <c r="H24" s="57">
        <v>2852</v>
      </c>
    </row>
    <row r="25" spans="1:8" x14ac:dyDescent="0.25">
      <c r="A25" s="69" t="s">
        <v>123</v>
      </c>
      <c r="B25" s="62">
        <v>5</v>
      </c>
      <c r="C25" s="42">
        <v>6</v>
      </c>
      <c r="D25" s="35">
        <v>1</v>
      </c>
      <c r="E25" s="35">
        <v>5</v>
      </c>
      <c r="F25" s="36">
        <f t="shared" si="1"/>
        <v>0.16666666666666666</v>
      </c>
      <c r="G25" s="39">
        <f t="shared" si="0"/>
        <v>0.83333333333333337</v>
      </c>
      <c r="H25" s="57">
        <v>35</v>
      </c>
    </row>
    <row r="26" spans="1:8" x14ac:dyDescent="0.25">
      <c r="A26" s="69" t="s">
        <v>26</v>
      </c>
      <c r="B26" s="62">
        <v>13</v>
      </c>
      <c r="C26" s="42">
        <v>11</v>
      </c>
      <c r="D26" s="35">
        <v>0</v>
      </c>
      <c r="E26" s="35">
        <v>11</v>
      </c>
      <c r="F26" s="36">
        <f t="shared" si="1"/>
        <v>0</v>
      </c>
      <c r="G26" s="39">
        <f t="shared" si="0"/>
        <v>1</v>
      </c>
      <c r="H26" s="57">
        <v>9</v>
      </c>
    </row>
    <row r="27" spans="1:8" x14ac:dyDescent="0.25">
      <c r="A27" s="69" t="s">
        <v>25</v>
      </c>
      <c r="B27" s="62">
        <v>13</v>
      </c>
      <c r="C27" s="42">
        <v>11</v>
      </c>
      <c r="D27" s="35">
        <v>3</v>
      </c>
      <c r="E27" s="35">
        <v>8</v>
      </c>
      <c r="F27" s="36">
        <f t="shared" si="1"/>
        <v>0.27272727272727271</v>
      </c>
      <c r="G27" s="39">
        <f t="shared" si="0"/>
        <v>0.72727272727272729</v>
      </c>
      <c r="H27" s="57">
        <v>122</v>
      </c>
    </row>
    <row r="28" spans="1:8" x14ac:dyDescent="0.25">
      <c r="A28" s="69" t="s">
        <v>15</v>
      </c>
      <c r="B28" s="62">
        <v>11</v>
      </c>
      <c r="C28" s="35">
        <v>14</v>
      </c>
      <c r="D28" s="35">
        <v>4</v>
      </c>
      <c r="E28" s="35">
        <v>10</v>
      </c>
      <c r="F28" s="36">
        <f t="shared" si="1"/>
        <v>0.2857142857142857</v>
      </c>
      <c r="G28" s="39">
        <f t="shared" si="0"/>
        <v>0.7142857142857143</v>
      </c>
      <c r="H28" s="57">
        <v>215</v>
      </c>
    </row>
    <row r="29" spans="1:8" x14ac:dyDescent="0.25">
      <c r="A29" s="69" t="s">
        <v>50</v>
      </c>
      <c r="B29" s="62">
        <v>16</v>
      </c>
      <c r="C29" s="35">
        <v>16</v>
      </c>
      <c r="D29" s="35">
        <v>2</v>
      </c>
      <c r="E29" s="35">
        <v>14</v>
      </c>
      <c r="F29" s="36">
        <f t="shared" si="1"/>
        <v>0.125</v>
      </c>
      <c r="G29" s="39">
        <f t="shared" si="0"/>
        <v>0.875</v>
      </c>
      <c r="H29" s="57">
        <v>41</v>
      </c>
    </row>
    <row r="30" spans="1:8" x14ac:dyDescent="0.25">
      <c r="A30" s="69" t="s">
        <v>124</v>
      </c>
      <c r="B30" s="62">
        <v>26</v>
      </c>
      <c r="C30" s="35">
        <v>26</v>
      </c>
      <c r="D30" s="35">
        <v>12</v>
      </c>
      <c r="E30" s="35">
        <v>14</v>
      </c>
      <c r="F30" s="36">
        <f t="shared" si="1"/>
        <v>0.46153846153846156</v>
      </c>
      <c r="G30" s="39">
        <f t="shared" si="0"/>
        <v>0.53846153846153844</v>
      </c>
      <c r="H30" s="57">
        <v>318</v>
      </c>
    </row>
    <row r="31" spans="1:8" x14ac:dyDescent="0.25">
      <c r="A31" s="69" t="s">
        <v>5</v>
      </c>
      <c r="B31" s="62">
        <v>17</v>
      </c>
      <c r="C31" s="35">
        <v>15</v>
      </c>
      <c r="D31" s="35">
        <v>1</v>
      </c>
      <c r="E31" s="35">
        <v>14</v>
      </c>
      <c r="F31" s="36">
        <f t="shared" si="1"/>
        <v>6.6666666666666666E-2</v>
      </c>
      <c r="G31" s="39">
        <f t="shared" si="0"/>
        <v>0.93333333333333335</v>
      </c>
      <c r="H31" s="57">
        <v>171</v>
      </c>
    </row>
    <row r="32" spans="1:8" x14ac:dyDescent="0.25">
      <c r="A32" s="69" t="s">
        <v>125</v>
      </c>
      <c r="B32" s="62">
        <v>4</v>
      </c>
      <c r="C32" s="35">
        <v>4</v>
      </c>
      <c r="D32" s="35">
        <v>2</v>
      </c>
      <c r="E32" s="35">
        <v>2</v>
      </c>
      <c r="F32" s="36">
        <f t="shared" si="1"/>
        <v>0.5</v>
      </c>
      <c r="G32" s="39">
        <f t="shared" si="0"/>
        <v>0.5</v>
      </c>
      <c r="H32" s="57">
        <v>17</v>
      </c>
    </row>
    <row r="33" spans="1:8" x14ac:dyDescent="0.25">
      <c r="A33" s="70" t="s">
        <v>126</v>
      </c>
      <c r="B33" s="62">
        <v>249</v>
      </c>
      <c r="C33" s="41">
        <v>265</v>
      </c>
      <c r="D33" s="41">
        <v>70</v>
      </c>
      <c r="E33" s="41">
        <v>195</v>
      </c>
      <c r="F33" s="36">
        <f t="shared" si="1"/>
        <v>0.26415094339622641</v>
      </c>
      <c r="G33" s="39">
        <f t="shared" si="0"/>
        <v>0.73584905660377353</v>
      </c>
      <c r="H33" s="57">
        <v>1801</v>
      </c>
    </row>
    <row r="34" spans="1:8" x14ac:dyDescent="0.25">
      <c r="A34" s="69" t="s">
        <v>127</v>
      </c>
      <c r="B34" s="62">
        <v>15</v>
      </c>
      <c r="C34" s="35">
        <v>12</v>
      </c>
      <c r="D34" s="35">
        <v>2</v>
      </c>
      <c r="E34" s="35">
        <v>10</v>
      </c>
      <c r="F34" s="36">
        <f t="shared" si="1"/>
        <v>0.16666666666666666</v>
      </c>
      <c r="G34" s="39">
        <f t="shared" si="0"/>
        <v>0.83333333333333337</v>
      </c>
      <c r="H34" s="57">
        <v>42</v>
      </c>
    </row>
    <row r="35" spans="1:8" x14ac:dyDescent="0.25">
      <c r="A35" s="69" t="s">
        <v>128</v>
      </c>
      <c r="B35" s="62">
        <v>137</v>
      </c>
      <c r="C35" s="35">
        <v>138</v>
      </c>
      <c r="D35" s="35">
        <v>54</v>
      </c>
      <c r="E35" s="35">
        <v>84</v>
      </c>
      <c r="F35" s="36">
        <f t="shared" si="1"/>
        <v>0.39130434782608697</v>
      </c>
      <c r="G35" s="39">
        <f t="shared" si="0"/>
        <v>0.60869565217391308</v>
      </c>
      <c r="H35" s="57">
        <v>1467</v>
      </c>
    </row>
    <row r="36" spans="1:8" x14ac:dyDescent="0.25">
      <c r="A36" s="69" t="s">
        <v>129</v>
      </c>
      <c r="B36" s="62">
        <v>34</v>
      </c>
      <c r="C36" s="35">
        <v>32</v>
      </c>
      <c r="D36" s="35">
        <v>6</v>
      </c>
      <c r="E36" s="35">
        <v>26</v>
      </c>
      <c r="F36" s="36">
        <f t="shared" si="1"/>
        <v>0.1875</v>
      </c>
      <c r="G36" s="39">
        <f t="shared" si="0"/>
        <v>0.8125</v>
      </c>
      <c r="H36" s="57">
        <v>151</v>
      </c>
    </row>
    <row r="37" spans="1:8" x14ac:dyDescent="0.25">
      <c r="A37" s="69" t="s">
        <v>130</v>
      </c>
      <c r="B37" s="62">
        <v>1</v>
      </c>
      <c r="C37" s="35">
        <v>1</v>
      </c>
      <c r="D37" s="35">
        <v>0</v>
      </c>
      <c r="E37" s="35">
        <v>1</v>
      </c>
      <c r="F37" s="36">
        <f t="shared" si="1"/>
        <v>0</v>
      </c>
      <c r="G37" s="39">
        <f t="shared" si="0"/>
        <v>1</v>
      </c>
      <c r="H37" s="57">
        <v>0</v>
      </c>
    </row>
    <row r="38" spans="1:8" x14ac:dyDescent="0.25">
      <c r="A38" s="69" t="s">
        <v>131</v>
      </c>
      <c r="B38" s="62">
        <v>24</v>
      </c>
      <c r="C38" s="35">
        <v>26</v>
      </c>
      <c r="D38" s="35">
        <v>6</v>
      </c>
      <c r="E38" s="35">
        <v>20</v>
      </c>
      <c r="F38" s="36">
        <f t="shared" si="1"/>
        <v>0.23076923076923078</v>
      </c>
      <c r="G38" s="39">
        <f t="shared" si="0"/>
        <v>0.76923076923076927</v>
      </c>
      <c r="H38" s="57">
        <v>301</v>
      </c>
    </row>
    <row r="39" spans="1:8" x14ac:dyDescent="0.25">
      <c r="A39" s="69" t="s">
        <v>132</v>
      </c>
      <c r="B39" s="62">
        <v>51</v>
      </c>
      <c r="C39" s="35">
        <v>52</v>
      </c>
      <c r="D39" s="35">
        <v>13</v>
      </c>
      <c r="E39" s="35">
        <v>39</v>
      </c>
      <c r="F39" s="36">
        <f t="shared" si="1"/>
        <v>0.25</v>
      </c>
      <c r="G39" s="39">
        <f t="shared" si="0"/>
        <v>0.75</v>
      </c>
      <c r="H39" s="57">
        <v>174</v>
      </c>
    </row>
    <row r="40" spans="1:8" x14ac:dyDescent="0.25">
      <c r="A40" s="69" t="s">
        <v>133</v>
      </c>
      <c r="B40" s="62">
        <v>15</v>
      </c>
      <c r="C40" s="35">
        <v>9</v>
      </c>
      <c r="D40" s="35">
        <v>2</v>
      </c>
      <c r="E40" s="35">
        <v>7</v>
      </c>
      <c r="F40" s="36">
        <f t="shared" si="1"/>
        <v>0.22222222222222221</v>
      </c>
      <c r="G40" s="39">
        <f t="shared" si="0"/>
        <v>0.77777777777777779</v>
      </c>
      <c r="H40" s="57">
        <v>60</v>
      </c>
    </row>
    <row r="41" spans="1:8" x14ac:dyDescent="0.25">
      <c r="A41" s="69" t="s">
        <v>134</v>
      </c>
      <c r="B41" s="62">
        <v>14</v>
      </c>
      <c r="C41" s="35">
        <v>16</v>
      </c>
      <c r="D41" s="35">
        <v>2</v>
      </c>
      <c r="E41" s="35">
        <v>14</v>
      </c>
      <c r="F41" s="36">
        <f t="shared" si="1"/>
        <v>0.125</v>
      </c>
      <c r="G41" s="39">
        <f t="shared" si="0"/>
        <v>0.875</v>
      </c>
      <c r="H41" s="57">
        <v>113</v>
      </c>
    </row>
    <row r="42" spans="1:8" x14ac:dyDescent="0.25">
      <c r="A42" s="69" t="s">
        <v>135</v>
      </c>
      <c r="B42" s="62">
        <v>23</v>
      </c>
      <c r="C42" s="35">
        <v>24</v>
      </c>
      <c r="D42" s="35">
        <v>6</v>
      </c>
      <c r="E42" s="35">
        <v>18</v>
      </c>
      <c r="F42" s="36">
        <f t="shared" si="1"/>
        <v>0.25</v>
      </c>
      <c r="G42" s="39">
        <f t="shared" si="0"/>
        <v>0.75</v>
      </c>
      <c r="H42" s="57">
        <v>257</v>
      </c>
    </row>
    <row r="43" spans="1:8" x14ac:dyDescent="0.25">
      <c r="A43" s="70" t="s">
        <v>136</v>
      </c>
      <c r="B43" s="62">
        <v>203</v>
      </c>
      <c r="C43" s="41">
        <v>201</v>
      </c>
      <c r="D43" s="41">
        <v>58</v>
      </c>
      <c r="E43" s="41">
        <v>143</v>
      </c>
      <c r="F43" s="36">
        <f t="shared" si="1"/>
        <v>0.28855721393034828</v>
      </c>
      <c r="G43" s="39">
        <f t="shared" si="0"/>
        <v>0.71144278606965172</v>
      </c>
      <c r="H43" s="57">
        <v>1110</v>
      </c>
    </row>
    <row r="44" spans="1:8" x14ac:dyDescent="0.25">
      <c r="A44" s="69" t="s">
        <v>24</v>
      </c>
      <c r="B44" s="62">
        <v>85</v>
      </c>
      <c r="C44" s="35">
        <v>96</v>
      </c>
      <c r="D44" s="35">
        <v>37</v>
      </c>
      <c r="E44" s="35">
        <v>59</v>
      </c>
      <c r="F44" s="36">
        <f t="shared" si="1"/>
        <v>0.38541666666666669</v>
      </c>
      <c r="G44" s="39">
        <f t="shared" si="0"/>
        <v>0.61458333333333337</v>
      </c>
      <c r="H44" s="57">
        <v>1130</v>
      </c>
    </row>
    <row r="45" spans="1:8" x14ac:dyDescent="0.25">
      <c r="A45" s="69" t="s">
        <v>3</v>
      </c>
      <c r="B45" s="62">
        <v>13</v>
      </c>
      <c r="C45" s="35">
        <v>9</v>
      </c>
      <c r="D45" s="35">
        <v>0</v>
      </c>
      <c r="E45" s="35">
        <v>9</v>
      </c>
      <c r="F45" s="36">
        <f t="shared" si="1"/>
        <v>0</v>
      </c>
      <c r="G45" s="39">
        <f t="shared" si="0"/>
        <v>1</v>
      </c>
      <c r="H45" s="57">
        <v>48</v>
      </c>
    </row>
    <row r="46" spans="1:8" x14ac:dyDescent="0.25">
      <c r="A46" s="69" t="s">
        <v>6</v>
      </c>
      <c r="B46" s="62">
        <v>14</v>
      </c>
      <c r="C46" s="35">
        <v>11</v>
      </c>
      <c r="D46" s="35">
        <v>3</v>
      </c>
      <c r="E46" s="35">
        <v>8</v>
      </c>
      <c r="F46" s="36">
        <f t="shared" si="1"/>
        <v>0.27272727272727271</v>
      </c>
      <c r="G46" s="39">
        <f t="shared" si="0"/>
        <v>0.72727272727272729</v>
      </c>
      <c r="H46" s="57">
        <v>246</v>
      </c>
    </row>
    <row r="47" spans="1:8" x14ac:dyDescent="0.25">
      <c r="A47" s="69" t="s">
        <v>23</v>
      </c>
      <c r="B47" s="62">
        <v>79</v>
      </c>
      <c r="C47" s="35">
        <v>71</v>
      </c>
      <c r="D47" s="35">
        <v>9</v>
      </c>
      <c r="E47" s="35">
        <v>62</v>
      </c>
      <c r="F47" s="36">
        <f t="shared" si="1"/>
        <v>0.12676056338028169</v>
      </c>
      <c r="G47" s="39">
        <f t="shared" si="0"/>
        <v>0.87323943661971826</v>
      </c>
      <c r="H47" s="57">
        <v>1026</v>
      </c>
    </row>
    <row r="48" spans="1:8" x14ac:dyDescent="0.25">
      <c r="A48" s="69" t="s">
        <v>12</v>
      </c>
      <c r="B48" s="62">
        <v>1</v>
      </c>
      <c r="C48" s="35">
        <v>1</v>
      </c>
      <c r="D48" s="35">
        <v>1</v>
      </c>
      <c r="E48" s="35">
        <v>0</v>
      </c>
      <c r="F48" s="36">
        <f t="shared" si="1"/>
        <v>1</v>
      </c>
      <c r="G48" s="39">
        <f t="shared" si="0"/>
        <v>0</v>
      </c>
      <c r="H48" s="57">
        <v>0</v>
      </c>
    </row>
    <row r="49" spans="1:8" x14ac:dyDescent="0.25">
      <c r="A49" s="69" t="s">
        <v>22</v>
      </c>
      <c r="B49" s="62">
        <v>15</v>
      </c>
      <c r="C49" s="35">
        <v>11</v>
      </c>
      <c r="D49" s="35">
        <v>2</v>
      </c>
      <c r="E49" s="35">
        <v>9</v>
      </c>
      <c r="F49" s="36">
        <f t="shared" si="1"/>
        <v>0.18181818181818182</v>
      </c>
      <c r="G49" s="39">
        <f t="shared" si="0"/>
        <v>0.81818181818181823</v>
      </c>
      <c r="H49" s="57">
        <v>121</v>
      </c>
    </row>
    <row r="50" spans="1:8" x14ac:dyDescent="0.25">
      <c r="A50" s="69" t="s">
        <v>21</v>
      </c>
      <c r="B50" s="62">
        <v>11</v>
      </c>
      <c r="C50" s="35">
        <v>7</v>
      </c>
      <c r="D50" s="35">
        <v>1</v>
      </c>
      <c r="E50" s="35">
        <v>6</v>
      </c>
      <c r="F50" s="36">
        <f t="shared" si="1"/>
        <v>0.14285714285714285</v>
      </c>
      <c r="G50" s="39">
        <f t="shared" si="0"/>
        <v>0.8571428571428571</v>
      </c>
      <c r="H50" s="57">
        <v>32</v>
      </c>
    </row>
    <row r="51" spans="1:8" x14ac:dyDescent="0.25">
      <c r="A51" s="69" t="s">
        <v>4</v>
      </c>
      <c r="B51" s="62">
        <v>37</v>
      </c>
      <c r="C51" s="35">
        <v>36</v>
      </c>
      <c r="D51" s="35">
        <v>4</v>
      </c>
      <c r="E51" s="35">
        <v>32</v>
      </c>
      <c r="F51" s="36">
        <f t="shared" si="1"/>
        <v>0.1111111111111111</v>
      </c>
      <c r="G51" s="39">
        <f t="shared" si="0"/>
        <v>0.88888888888888884</v>
      </c>
      <c r="H51" s="57">
        <v>198</v>
      </c>
    </row>
    <row r="52" spans="1:8" x14ac:dyDescent="0.25">
      <c r="A52" s="69" t="s">
        <v>20</v>
      </c>
      <c r="B52" s="62">
        <v>26</v>
      </c>
      <c r="C52" s="35">
        <v>22</v>
      </c>
      <c r="D52" s="35">
        <v>5</v>
      </c>
      <c r="E52" s="35">
        <v>17</v>
      </c>
      <c r="F52" s="36">
        <f t="shared" si="1"/>
        <v>0.22727272727272727</v>
      </c>
      <c r="G52" s="39">
        <f t="shared" si="0"/>
        <v>0.77272727272727271</v>
      </c>
      <c r="H52" s="57">
        <v>154</v>
      </c>
    </row>
    <row r="53" spans="1:8" x14ac:dyDescent="0.25">
      <c r="A53" s="69" t="s">
        <v>19</v>
      </c>
      <c r="B53" s="62">
        <v>3</v>
      </c>
      <c r="C53" s="35">
        <v>5</v>
      </c>
      <c r="D53" s="35">
        <v>2</v>
      </c>
      <c r="E53" s="35">
        <v>3</v>
      </c>
      <c r="F53" s="36">
        <f t="shared" si="1"/>
        <v>0.4</v>
      </c>
      <c r="G53" s="39">
        <f t="shared" si="0"/>
        <v>0.6</v>
      </c>
      <c r="H53" s="57">
        <v>36</v>
      </c>
    </row>
    <row r="54" spans="1:8" x14ac:dyDescent="0.25">
      <c r="A54" s="69" t="s">
        <v>65</v>
      </c>
      <c r="B54" s="62">
        <v>5</v>
      </c>
      <c r="C54" s="35">
        <v>2</v>
      </c>
      <c r="D54" s="35">
        <v>0</v>
      </c>
      <c r="E54" s="35">
        <v>2</v>
      </c>
      <c r="F54" s="36">
        <f t="shared" si="1"/>
        <v>0</v>
      </c>
      <c r="G54" s="39">
        <f t="shared" si="0"/>
        <v>1</v>
      </c>
      <c r="H54" s="57">
        <v>75</v>
      </c>
    </row>
    <row r="55" spans="1:8" x14ac:dyDescent="0.25">
      <c r="A55" s="69" t="s">
        <v>18</v>
      </c>
      <c r="B55" s="62">
        <v>33</v>
      </c>
      <c r="C55" s="35">
        <v>38</v>
      </c>
      <c r="D55" s="35">
        <v>17</v>
      </c>
      <c r="E55" s="35">
        <v>21</v>
      </c>
      <c r="F55" s="36">
        <f t="shared" si="1"/>
        <v>0.44736842105263158</v>
      </c>
      <c r="G55" s="39">
        <f t="shared" si="0"/>
        <v>0.55263157894736847</v>
      </c>
      <c r="H55" s="57">
        <v>251</v>
      </c>
    </row>
    <row r="56" spans="1:8" x14ac:dyDescent="0.25">
      <c r="A56" s="69" t="s">
        <v>9</v>
      </c>
      <c r="B56" s="62">
        <v>29</v>
      </c>
      <c r="C56" s="35">
        <v>31</v>
      </c>
      <c r="D56" s="35">
        <v>11</v>
      </c>
      <c r="E56" s="35">
        <v>20</v>
      </c>
      <c r="F56" s="36">
        <f t="shared" si="1"/>
        <v>0.35483870967741937</v>
      </c>
      <c r="G56" s="39">
        <f t="shared" si="0"/>
        <v>0.64516129032258063</v>
      </c>
      <c r="H56" s="57">
        <v>549</v>
      </c>
    </row>
    <row r="57" spans="1:8" x14ac:dyDescent="0.25">
      <c r="A57" s="69" t="s">
        <v>10</v>
      </c>
      <c r="B57" s="62">
        <v>34</v>
      </c>
      <c r="C57" s="35">
        <v>29</v>
      </c>
      <c r="D57" s="35">
        <v>5</v>
      </c>
      <c r="E57" s="35">
        <v>24</v>
      </c>
      <c r="F57" s="36">
        <f t="shared" si="1"/>
        <v>0.17241379310344829</v>
      </c>
      <c r="G57" s="39">
        <f t="shared" si="0"/>
        <v>0.82758620689655171</v>
      </c>
      <c r="H57" s="57">
        <v>252</v>
      </c>
    </row>
    <row r="58" spans="1:8" x14ac:dyDescent="0.25">
      <c r="A58" s="69" t="s">
        <v>67</v>
      </c>
      <c r="B58" s="62">
        <v>10</v>
      </c>
      <c r="C58" s="35">
        <v>10</v>
      </c>
      <c r="D58" s="35">
        <v>5</v>
      </c>
      <c r="E58" s="35">
        <v>5</v>
      </c>
      <c r="F58" s="36">
        <f t="shared" si="1"/>
        <v>0.5</v>
      </c>
      <c r="G58" s="39">
        <f t="shared" si="0"/>
        <v>0.5</v>
      </c>
      <c r="H58" s="57">
        <v>83</v>
      </c>
    </row>
    <row r="59" spans="1:8" x14ac:dyDescent="0.25">
      <c r="A59" s="69" t="s">
        <v>137</v>
      </c>
      <c r="B59" s="62">
        <v>112</v>
      </c>
      <c r="C59" s="35">
        <v>108</v>
      </c>
      <c r="D59" s="35">
        <v>36</v>
      </c>
      <c r="E59" s="35">
        <v>72</v>
      </c>
      <c r="F59" s="36">
        <f t="shared" si="1"/>
        <v>0.33333333333333331</v>
      </c>
      <c r="G59" s="39">
        <f t="shared" si="0"/>
        <v>0.66666666666666663</v>
      </c>
      <c r="H59" s="57">
        <v>796</v>
      </c>
    </row>
    <row r="60" spans="1:8" x14ac:dyDescent="0.25">
      <c r="A60" s="69" t="s">
        <v>17</v>
      </c>
      <c r="B60" s="65">
        <v>79</v>
      </c>
      <c r="C60" s="1">
        <v>76</v>
      </c>
      <c r="D60" s="1">
        <v>23</v>
      </c>
      <c r="E60" s="35">
        <v>53</v>
      </c>
      <c r="F60" s="36">
        <f t="shared" si="1"/>
        <v>0.30263157894736842</v>
      </c>
      <c r="G60" s="39">
        <f t="shared" si="0"/>
        <v>0.69736842105263153</v>
      </c>
      <c r="H60" s="57">
        <v>845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36">
        <v>0</v>
      </c>
      <c r="G61" s="39">
        <v>0</v>
      </c>
      <c r="H61" s="57">
        <v>0</v>
      </c>
    </row>
    <row r="62" spans="1:8" x14ac:dyDescent="0.25">
      <c r="A62" s="69" t="s">
        <v>138</v>
      </c>
      <c r="B62" s="62">
        <v>41</v>
      </c>
      <c r="C62" s="35">
        <v>35</v>
      </c>
      <c r="D62" s="35">
        <v>9</v>
      </c>
      <c r="E62" s="44">
        <v>26</v>
      </c>
      <c r="F62" s="36">
        <f t="shared" si="1"/>
        <v>0.25714285714285712</v>
      </c>
      <c r="G62" s="39">
        <f t="shared" si="0"/>
        <v>0.74285714285714288</v>
      </c>
      <c r="H62" s="57">
        <v>320</v>
      </c>
    </row>
    <row r="63" spans="1:8" x14ac:dyDescent="0.25">
      <c r="A63" s="69" t="s">
        <v>72</v>
      </c>
      <c r="B63" s="62">
        <v>6</v>
      </c>
      <c r="C63" s="35">
        <v>6</v>
      </c>
      <c r="D63" s="35">
        <v>1</v>
      </c>
      <c r="E63" s="44">
        <v>5</v>
      </c>
      <c r="F63" s="36">
        <f t="shared" si="1"/>
        <v>0.16666666666666666</v>
      </c>
      <c r="G63" s="39">
        <f t="shared" si="0"/>
        <v>0.83333333333333337</v>
      </c>
      <c r="H63" s="57">
        <v>26</v>
      </c>
    </row>
    <row r="64" spans="1:8" x14ac:dyDescent="0.25">
      <c r="A64" s="69" t="s">
        <v>73</v>
      </c>
      <c r="B64" s="62">
        <v>16</v>
      </c>
      <c r="C64" s="35">
        <v>23</v>
      </c>
      <c r="D64" s="35">
        <v>11</v>
      </c>
      <c r="E64" s="44">
        <v>12</v>
      </c>
      <c r="F64" s="36">
        <f t="shared" si="1"/>
        <v>0.47826086956521741</v>
      </c>
      <c r="G64" s="39">
        <f t="shared" si="0"/>
        <v>0.52173913043478259</v>
      </c>
      <c r="H64" s="57">
        <v>325</v>
      </c>
    </row>
    <row r="65" spans="1:16" x14ac:dyDescent="0.25">
      <c r="A65" s="69" t="s">
        <v>139</v>
      </c>
      <c r="B65" s="62">
        <v>5</v>
      </c>
      <c r="C65" s="35">
        <v>5</v>
      </c>
      <c r="D65" s="35">
        <v>0</v>
      </c>
      <c r="E65" s="44">
        <v>5</v>
      </c>
      <c r="F65" s="36">
        <f t="shared" si="1"/>
        <v>0</v>
      </c>
      <c r="G65" s="39">
        <f t="shared" si="0"/>
        <v>1</v>
      </c>
      <c r="H65" s="57">
        <v>23</v>
      </c>
    </row>
    <row r="66" spans="1:16" x14ac:dyDescent="0.25">
      <c r="A66" s="69" t="s">
        <v>140</v>
      </c>
      <c r="B66" s="62">
        <v>30</v>
      </c>
      <c r="C66" s="35">
        <v>35</v>
      </c>
      <c r="D66" s="35">
        <v>10</v>
      </c>
      <c r="E66" s="44">
        <v>25</v>
      </c>
      <c r="F66" s="36">
        <f t="shared" si="1"/>
        <v>0.2857142857142857</v>
      </c>
      <c r="G66" s="39">
        <f t="shared" si="0"/>
        <v>0.7142857142857143</v>
      </c>
      <c r="H66" s="57">
        <v>330</v>
      </c>
    </row>
    <row r="67" spans="1:16" x14ac:dyDescent="0.25">
      <c r="A67" s="69" t="s">
        <v>141</v>
      </c>
      <c r="B67" s="62">
        <v>22</v>
      </c>
      <c r="C67" s="35">
        <v>22</v>
      </c>
      <c r="D67" s="35">
        <v>9</v>
      </c>
      <c r="E67" s="44">
        <v>13</v>
      </c>
      <c r="F67" s="36">
        <f t="shared" si="1"/>
        <v>0.40909090909090912</v>
      </c>
      <c r="G67" s="39">
        <f t="shared" si="0"/>
        <v>0.59090909090909094</v>
      </c>
      <c r="H67" s="57">
        <v>148</v>
      </c>
    </row>
    <row r="68" spans="1:16" x14ac:dyDescent="0.25">
      <c r="A68" s="69" t="s">
        <v>145</v>
      </c>
      <c r="B68" s="62">
        <v>11</v>
      </c>
      <c r="C68" s="35">
        <v>13</v>
      </c>
      <c r="D68" s="35">
        <v>2</v>
      </c>
      <c r="E68" s="44">
        <v>11</v>
      </c>
      <c r="F68" s="36">
        <f t="shared" si="1"/>
        <v>0.15384615384615385</v>
      </c>
      <c r="G68" s="39">
        <f t="shared" si="0"/>
        <v>0.84615384615384615</v>
      </c>
      <c r="H68" s="57">
        <v>106</v>
      </c>
    </row>
    <row r="69" spans="1:16" s="43" customFormat="1" x14ac:dyDescent="0.25">
      <c r="A69" s="70" t="s">
        <v>142</v>
      </c>
      <c r="B69" s="63">
        <v>0</v>
      </c>
      <c r="C69" s="41">
        <v>0</v>
      </c>
      <c r="D69" s="41">
        <v>0</v>
      </c>
      <c r="E69" s="44">
        <v>0</v>
      </c>
      <c r="F69" s="36">
        <v>0</v>
      </c>
      <c r="G69" s="39">
        <v>0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5</v>
      </c>
      <c r="C70" s="35">
        <v>5</v>
      </c>
      <c r="D70" s="35">
        <v>0</v>
      </c>
      <c r="E70" s="44">
        <v>5</v>
      </c>
      <c r="F70" s="36">
        <f t="shared" si="1"/>
        <v>0</v>
      </c>
      <c r="G70" s="39">
        <f t="shared" si="0"/>
        <v>1</v>
      </c>
      <c r="H70" s="57">
        <v>43</v>
      </c>
    </row>
    <row r="71" spans="1:16" ht="15.75" thickBot="1" x14ac:dyDescent="0.3">
      <c r="A71" s="71" t="s">
        <v>143</v>
      </c>
      <c r="B71" s="61">
        <v>8</v>
      </c>
      <c r="C71" s="58">
        <v>6</v>
      </c>
      <c r="D71" s="58">
        <v>2</v>
      </c>
      <c r="E71" s="59">
        <v>4</v>
      </c>
      <c r="F71" s="36">
        <f t="shared" si="1"/>
        <v>0.33333333333333331</v>
      </c>
      <c r="G71" s="39">
        <f t="shared" si="0"/>
        <v>0.66666666666666663</v>
      </c>
      <c r="H71" s="60">
        <v>20</v>
      </c>
    </row>
    <row r="72" spans="1:16" ht="15.75" thickBot="1" x14ac:dyDescent="0.3">
      <c r="A72" s="72" t="s">
        <v>93</v>
      </c>
      <c r="B72" s="49">
        <f>SUM(B8:B71)</f>
        <v>2378</v>
      </c>
      <c r="C72" s="49">
        <f>SUM(C8:C71)</f>
        <v>2338</v>
      </c>
      <c r="D72" s="49">
        <f>SUM(D8:D71)</f>
        <v>575</v>
      </c>
      <c r="E72" s="49">
        <f>SUM(E8:E71)</f>
        <v>1763</v>
      </c>
      <c r="F72" s="51">
        <f>D72/C72</f>
        <v>0.24593669803250642</v>
      </c>
      <c r="G72" s="50">
        <f>E72/C72</f>
        <v>0.7540633019674936</v>
      </c>
      <c r="H72" s="49">
        <f>SUM(H8:H71)</f>
        <v>20668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46:G72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80"/>
  <sheetViews>
    <sheetView topLeftCell="A46" zoomScaleNormal="100" workbookViewId="0">
      <selection activeCell="G71" sqref="G71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180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11</v>
      </c>
      <c r="C8" s="52">
        <v>15</v>
      </c>
      <c r="D8" s="52">
        <v>4</v>
      </c>
      <c r="E8" s="52">
        <v>11</v>
      </c>
      <c r="F8" s="53">
        <f>D8/C8</f>
        <v>0.26666666666666666</v>
      </c>
      <c r="G8" s="54">
        <f t="shared" ref="G8:G71" si="0">E8/C8</f>
        <v>0.73333333333333328</v>
      </c>
      <c r="H8" s="56">
        <v>290</v>
      </c>
    </row>
    <row r="9" spans="1:8" x14ac:dyDescent="0.25">
      <c r="A9" s="69" t="s">
        <v>109</v>
      </c>
      <c r="B9" s="67">
        <v>2</v>
      </c>
      <c r="C9" s="35">
        <v>3</v>
      </c>
      <c r="D9" s="35">
        <v>1</v>
      </c>
      <c r="E9" s="35">
        <v>2</v>
      </c>
      <c r="F9" s="36">
        <f t="shared" ref="F9:F71" si="1">D9/C9</f>
        <v>0.33333333333333331</v>
      </c>
      <c r="G9" s="39">
        <f t="shared" si="0"/>
        <v>0.66666666666666663</v>
      </c>
      <c r="H9" s="57">
        <v>28</v>
      </c>
    </row>
    <row r="10" spans="1:8" x14ac:dyDescent="0.25">
      <c r="A10" s="69" t="s">
        <v>110</v>
      </c>
      <c r="B10" s="67">
        <v>75</v>
      </c>
      <c r="C10" s="35">
        <v>98</v>
      </c>
      <c r="D10" s="35">
        <v>40</v>
      </c>
      <c r="E10" s="35">
        <v>58</v>
      </c>
      <c r="F10" s="36">
        <f>D10/C10</f>
        <v>0.40816326530612246</v>
      </c>
      <c r="G10" s="39">
        <f t="shared" si="0"/>
        <v>0.59183673469387754</v>
      </c>
      <c r="H10" s="57">
        <v>402</v>
      </c>
    </row>
    <row r="11" spans="1:8" x14ac:dyDescent="0.25">
      <c r="A11" s="69" t="s">
        <v>111</v>
      </c>
      <c r="B11" s="67">
        <v>2</v>
      </c>
      <c r="C11" s="35">
        <v>2</v>
      </c>
      <c r="D11" s="35">
        <v>2</v>
      </c>
      <c r="E11" s="35">
        <v>0</v>
      </c>
      <c r="F11" s="36">
        <f t="shared" si="1"/>
        <v>1</v>
      </c>
      <c r="G11" s="39">
        <f t="shared" si="0"/>
        <v>0</v>
      </c>
      <c r="H11" s="57">
        <v>14</v>
      </c>
    </row>
    <row r="12" spans="1:8" x14ac:dyDescent="0.25">
      <c r="A12" s="69" t="s">
        <v>112</v>
      </c>
      <c r="B12" s="67">
        <v>18</v>
      </c>
      <c r="C12" s="35">
        <v>34</v>
      </c>
      <c r="D12" s="35">
        <v>9</v>
      </c>
      <c r="E12" s="35">
        <v>25</v>
      </c>
      <c r="F12" s="36">
        <f t="shared" si="1"/>
        <v>0.26470588235294118</v>
      </c>
      <c r="G12" s="39">
        <f t="shared" si="0"/>
        <v>0.73529411764705888</v>
      </c>
      <c r="H12" s="57">
        <v>415</v>
      </c>
    </row>
    <row r="13" spans="1:8" x14ac:dyDescent="0.25">
      <c r="A13" s="69" t="s">
        <v>113</v>
      </c>
      <c r="B13" s="62">
        <v>6</v>
      </c>
      <c r="C13" s="35">
        <v>9</v>
      </c>
      <c r="D13" s="35">
        <v>3</v>
      </c>
      <c r="E13" s="35">
        <v>6</v>
      </c>
      <c r="F13" s="36">
        <f t="shared" si="1"/>
        <v>0.33333333333333331</v>
      </c>
      <c r="G13" s="39">
        <f t="shared" si="0"/>
        <v>0.66666666666666663</v>
      </c>
      <c r="H13" s="57">
        <v>67</v>
      </c>
    </row>
    <row r="14" spans="1:8" x14ac:dyDescent="0.25">
      <c r="A14" s="69" t="s">
        <v>114</v>
      </c>
      <c r="B14" s="62">
        <v>1</v>
      </c>
      <c r="C14" s="35">
        <v>3</v>
      </c>
      <c r="D14" s="35">
        <v>1</v>
      </c>
      <c r="E14" s="35">
        <v>2</v>
      </c>
      <c r="F14" s="36">
        <f t="shared" si="1"/>
        <v>0.33333333333333331</v>
      </c>
      <c r="G14" s="39">
        <f t="shared" si="0"/>
        <v>0.66666666666666663</v>
      </c>
      <c r="H14" s="57">
        <v>51</v>
      </c>
    </row>
    <row r="15" spans="1:8" x14ac:dyDescent="0.25">
      <c r="A15" s="69" t="s">
        <v>115</v>
      </c>
      <c r="B15" s="62">
        <v>30</v>
      </c>
      <c r="C15" s="35">
        <v>42</v>
      </c>
      <c r="D15" s="35">
        <v>20</v>
      </c>
      <c r="E15" s="35">
        <v>22</v>
      </c>
      <c r="F15" s="36">
        <f>D15/C15</f>
        <v>0.47619047619047616</v>
      </c>
      <c r="G15" s="39">
        <f t="shared" si="0"/>
        <v>0.52380952380952384</v>
      </c>
      <c r="H15" s="57">
        <v>392</v>
      </c>
    </row>
    <row r="16" spans="1:8" x14ac:dyDescent="0.25">
      <c r="A16" s="69" t="s">
        <v>116</v>
      </c>
      <c r="B16" s="62">
        <v>83</v>
      </c>
      <c r="C16" s="42">
        <v>123</v>
      </c>
      <c r="D16" s="35">
        <v>61</v>
      </c>
      <c r="E16" s="35">
        <v>62</v>
      </c>
      <c r="F16" s="36">
        <f t="shared" si="1"/>
        <v>0.49593495934959347</v>
      </c>
      <c r="G16" s="39">
        <f t="shared" si="0"/>
        <v>0.50406504065040647</v>
      </c>
      <c r="H16" s="57">
        <v>1499</v>
      </c>
    </row>
    <row r="17" spans="1:8" x14ac:dyDescent="0.25">
      <c r="A17" s="69" t="s">
        <v>27</v>
      </c>
      <c r="B17" s="62">
        <v>63</v>
      </c>
      <c r="C17" s="42">
        <v>67</v>
      </c>
      <c r="D17" s="35">
        <v>25</v>
      </c>
      <c r="E17" s="35">
        <v>42</v>
      </c>
      <c r="F17" s="36">
        <f>D17/C17</f>
        <v>0.37313432835820898</v>
      </c>
      <c r="G17" s="39">
        <f t="shared" si="0"/>
        <v>0.62686567164179108</v>
      </c>
      <c r="H17" s="57">
        <v>791</v>
      </c>
    </row>
    <row r="18" spans="1:8" x14ac:dyDescent="0.25">
      <c r="A18" s="69" t="s">
        <v>13</v>
      </c>
      <c r="B18" s="62">
        <v>4</v>
      </c>
      <c r="C18" s="42">
        <v>1</v>
      </c>
      <c r="D18" s="35">
        <v>0</v>
      </c>
      <c r="E18" s="35">
        <v>1</v>
      </c>
      <c r="F18" s="36">
        <f t="shared" ref="F18:F24" si="2">D18/C18</f>
        <v>0</v>
      </c>
      <c r="G18" s="39">
        <f t="shared" si="0"/>
        <v>1</v>
      </c>
      <c r="H18" s="57">
        <v>24</v>
      </c>
    </row>
    <row r="19" spans="1:8" x14ac:dyDescent="0.25">
      <c r="A19" s="69" t="s">
        <v>117</v>
      </c>
      <c r="B19" s="62">
        <v>0</v>
      </c>
      <c r="C19" s="42">
        <v>0</v>
      </c>
      <c r="D19" s="35">
        <v>0</v>
      </c>
      <c r="E19" s="35">
        <v>0</v>
      </c>
      <c r="F19" s="36">
        <v>0</v>
      </c>
      <c r="G19" s="39">
        <v>0</v>
      </c>
      <c r="H19" s="57">
        <v>0</v>
      </c>
    </row>
    <row r="20" spans="1:8" x14ac:dyDescent="0.25">
      <c r="A20" s="69" t="s">
        <v>118</v>
      </c>
      <c r="B20" s="62">
        <v>0</v>
      </c>
      <c r="C20" s="42">
        <v>1</v>
      </c>
      <c r="D20" s="35">
        <v>0</v>
      </c>
      <c r="E20" s="35">
        <v>1</v>
      </c>
      <c r="F20" s="36">
        <f t="shared" si="2"/>
        <v>0</v>
      </c>
      <c r="G20" s="39">
        <f t="shared" si="0"/>
        <v>1</v>
      </c>
      <c r="H20" s="57">
        <v>4</v>
      </c>
    </row>
    <row r="21" spans="1:8" x14ac:dyDescent="0.25">
      <c r="A21" s="69" t="s">
        <v>119</v>
      </c>
      <c r="B21" s="62">
        <v>0</v>
      </c>
      <c r="C21" s="42">
        <v>1</v>
      </c>
      <c r="D21" s="35">
        <v>1</v>
      </c>
      <c r="E21" s="35">
        <v>0</v>
      </c>
      <c r="F21" s="36">
        <f t="shared" si="2"/>
        <v>1</v>
      </c>
      <c r="G21" s="39">
        <v>0</v>
      </c>
      <c r="H21" s="57">
        <v>2</v>
      </c>
    </row>
    <row r="22" spans="1:8" x14ac:dyDescent="0.25">
      <c r="A22" s="69" t="s">
        <v>120</v>
      </c>
      <c r="B22" s="62">
        <v>4</v>
      </c>
      <c r="C22" s="42">
        <v>3</v>
      </c>
      <c r="D22" s="35">
        <v>2</v>
      </c>
      <c r="E22" s="35">
        <v>1</v>
      </c>
      <c r="F22" s="36">
        <f t="shared" si="2"/>
        <v>0.66666666666666663</v>
      </c>
      <c r="G22" s="39">
        <f t="shared" si="0"/>
        <v>0.33333333333333331</v>
      </c>
      <c r="H22" s="57">
        <v>16</v>
      </c>
    </row>
    <row r="23" spans="1:8" x14ac:dyDescent="0.25">
      <c r="A23" s="69" t="s">
        <v>121</v>
      </c>
      <c r="B23" s="67">
        <v>7</v>
      </c>
      <c r="C23" s="42">
        <v>12</v>
      </c>
      <c r="D23" s="35">
        <v>4</v>
      </c>
      <c r="E23" s="35">
        <v>8</v>
      </c>
      <c r="F23" s="36">
        <f t="shared" si="2"/>
        <v>0.33333333333333331</v>
      </c>
      <c r="G23" s="39">
        <f t="shared" si="0"/>
        <v>0.66666666666666663</v>
      </c>
      <c r="H23" s="57">
        <v>104</v>
      </c>
    </row>
    <row r="24" spans="1:8" x14ac:dyDescent="0.25">
      <c r="A24" s="70" t="s">
        <v>122</v>
      </c>
      <c r="B24" s="62">
        <v>221</v>
      </c>
      <c r="C24" s="42">
        <v>205</v>
      </c>
      <c r="D24" s="41">
        <v>54</v>
      </c>
      <c r="E24" s="41">
        <v>151</v>
      </c>
      <c r="F24" s="36">
        <f t="shared" si="2"/>
        <v>0.26341463414634148</v>
      </c>
      <c r="G24" s="39">
        <f t="shared" si="0"/>
        <v>0.73658536585365852</v>
      </c>
      <c r="H24" s="57">
        <v>2735</v>
      </c>
    </row>
    <row r="25" spans="1:8" x14ac:dyDescent="0.25">
      <c r="A25" s="69" t="s">
        <v>123</v>
      </c>
      <c r="B25" s="62">
        <v>1</v>
      </c>
      <c r="C25" s="42">
        <v>0</v>
      </c>
      <c r="D25" s="35">
        <v>0</v>
      </c>
      <c r="E25" s="35">
        <v>0</v>
      </c>
      <c r="F25" s="36">
        <v>0</v>
      </c>
      <c r="G25" s="39">
        <v>0</v>
      </c>
      <c r="H25" s="57">
        <v>35</v>
      </c>
    </row>
    <row r="26" spans="1:8" x14ac:dyDescent="0.25">
      <c r="A26" s="69" t="s">
        <v>26</v>
      </c>
      <c r="B26" s="62">
        <v>6</v>
      </c>
      <c r="C26" s="42">
        <v>6</v>
      </c>
      <c r="D26" s="35">
        <v>0</v>
      </c>
      <c r="E26" s="35">
        <v>6</v>
      </c>
      <c r="F26" s="36">
        <f t="shared" si="1"/>
        <v>0</v>
      </c>
      <c r="G26" s="39">
        <f t="shared" si="0"/>
        <v>1</v>
      </c>
      <c r="H26" s="57">
        <v>8</v>
      </c>
    </row>
    <row r="27" spans="1:8" x14ac:dyDescent="0.25">
      <c r="A27" s="69" t="s">
        <v>25</v>
      </c>
      <c r="B27" s="62">
        <v>10</v>
      </c>
      <c r="C27" s="42">
        <v>7</v>
      </c>
      <c r="D27" s="35">
        <v>0</v>
      </c>
      <c r="E27" s="35">
        <v>7</v>
      </c>
      <c r="F27" s="36">
        <f t="shared" si="1"/>
        <v>0</v>
      </c>
      <c r="G27" s="39">
        <f t="shared" si="0"/>
        <v>1</v>
      </c>
      <c r="H27" s="57">
        <v>114</v>
      </c>
    </row>
    <row r="28" spans="1:8" x14ac:dyDescent="0.25">
      <c r="A28" s="69" t="s">
        <v>15</v>
      </c>
      <c r="B28" s="62">
        <v>6</v>
      </c>
      <c r="C28" s="35">
        <v>6</v>
      </c>
      <c r="D28" s="35">
        <v>3</v>
      </c>
      <c r="E28" s="35">
        <v>3</v>
      </c>
      <c r="F28" s="36">
        <f t="shared" si="1"/>
        <v>0.5</v>
      </c>
      <c r="G28" s="39">
        <f t="shared" si="0"/>
        <v>0.5</v>
      </c>
      <c r="H28" s="57">
        <v>211</v>
      </c>
    </row>
    <row r="29" spans="1:8" x14ac:dyDescent="0.25">
      <c r="A29" s="69" t="s">
        <v>50</v>
      </c>
      <c r="B29" s="62">
        <v>6</v>
      </c>
      <c r="C29" s="35">
        <v>8</v>
      </c>
      <c r="D29" s="35">
        <v>5</v>
      </c>
      <c r="E29" s="35">
        <v>3</v>
      </c>
      <c r="F29" s="36">
        <f t="shared" si="1"/>
        <v>0.625</v>
      </c>
      <c r="G29" s="39">
        <f t="shared" si="0"/>
        <v>0.375</v>
      </c>
      <c r="H29" s="57">
        <v>45</v>
      </c>
    </row>
    <row r="30" spans="1:8" x14ac:dyDescent="0.25">
      <c r="A30" s="69" t="s">
        <v>124</v>
      </c>
      <c r="B30" s="62">
        <v>16</v>
      </c>
      <c r="C30" s="35">
        <v>16</v>
      </c>
      <c r="D30" s="35">
        <v>2</v>
      </c>
      <c r="E30" s="35">
        <v>14</v>
      </c>
      <c r="F30" s="36">
        <f t="shared" si="1"/>
        <v>0.125</v>
      </c>
      <c r="G30" s="39">
        <f t="shared" si="0"/>
        <v>0.875</v>
      </c>
      <c r="H30" s="57">
        <v>320</v>
      </c>
    </row>
    <row r="31" spans="1:8" x14ac:dyDescent="0.25">
      <c r="A31" s="69" t="s">
        <v>5</v>
      </c>
      <c r="B31" s="62">
        <v>16</v>
      </c>
      <c r="C31" s="35">
        <v>16</v>
      </c>
      <c r="D31" s="35">
        <v>5</v>
      </c>
      <c r="E31" s="35">
        <v>11</v>
      </c>
      <c r="F31" s="36">
        <f t="shared" si="1"/>
        <v>0.3125</v>
      </c>
      <c r="G31" s="39">
        <f t="shared" si="0"/>
        <v>0.6875</v>
      </c>
      <c r="H31" s="57">
        <v>171</v>
      </c>
    </row>
    <row r="32" spans="1:8" x14ac:dyDescent="0.25">
      <c r="A32" s="69" t="s">
        <v>125</v>
      </c>
      <c r="B32" s="62">
        <v>1</v>
      </c>
      <c r="C32" s="35">
        <v>1</v>
      </c>
      <c r="D32" s="35">
        <v>0</v>
      </c>
      <c r="E32" s="35">
        <v>1</v>
      </c>
      <c r="F32" s="36">
        <f t="shared" si="1"/>
        <v>0</v>
      </c>
      <c r="G32" s="39">
        <f t="shared" si="0"/>
        <v>1</v>
      </c>
      <c r="H32" s="57">
        <v>20</v>
      </c>
    </row>
    <row r="33" spans="1:8" x14ac:dyDescent="0.25">
      <c r="A33" s="70" t="s">
        <v>126</v>
      </c>
      <c r="B33" s="62">
        <v>176</v>
      </c>
      <c r="C33" s="41">
        <v>184</v>
      </c>
      <c r="D33" s="41">
        <v>52</v>
      </c>
      <c r="E33" s="41">
        <v>132</v>
      </c>
      <c r="F33" s="36">
        <f t="shared" si="1"/>
        <v>0.28260869565217389</v>
      </c>
      <c r="G33" s="39">
        <f t="shared" si="0"/>
        <v>0.71739130434782605</v>
      </c>
      <c r="H33" s="57">
        <v>1721</v>
      </c>
    </row>
    <row r="34" spans="1:8" x14ac:dyDescent="0.25">
      <c r="A34" s="69" t="s">
        <v>127</v>
      </c>
      <c r="B34" s="62">
        <v>8</v>
      </c>
      <c r="C34" s="35">
        <v>8</v>
      </c>
      <c r="D34" s="35">
        <v>0</v>
      </c>
      <c r="E34" s="35">
        <v>8</v>
      </c>
      <c r="F34" s="36">
        <f t="shared" si="1"/>
        <v>0</v>
      </c>
      <c r="G34" s="39">
        <f t="shared" si="0"/>
        <v>1</v>
      </c>
      <c r="H34" s="57">
        <v>44</v>
      </c>
    </row>
    <row r="35" spans="1:8" x14ac:dyDescent="0.25">
      <c r="A35" s="69" t="s">
        <v>128</v>
      </c>
      <c r="B35" s="62">
        <v>97</v>
      </c>
      <c r="C35" s="35">
        <v>79</v>
      </c>
      <c r="D35" s="35">
        <v>23</v>
      </c>
      <c r="E35" s="35">
        <v>56</v>
      </c>
      <c r="F35" s="36">
        <f t="shared" si="1"/>
        <v>0.29113924050632911</v>
      </c>
      <c r="G35" s="39">
        <f t="shared" si="0"/>
        <v>0.70886075949367089</v>
      </c>
      <c r="H35" s="57">
        <v>1454</v>
      </c>
    </row>
    <row r="36" spans="1:8" x14ac:dyDescent="0.25">
      <c r="A36" s="69" t="s">
        <v>129</v>
      </c>
      <c r="B36" s="62">
        <v>19</v>
      </c>
      <c r="C36" s="35">
        <v>29</v>
      </c>
      <c r="D36" s="35">
        <v>14</v>
      </c>
      <c r="E36" s="35">
        <v>15</v>
      </c>
      <c r="F36" s="36">
        <f t="shared" si="1"/>
        <v>0.48275862068965519</v>
      </c>
      <c r="G36" s="39">
        <f t="shared" si="0"/>
        <v>0.51724137931034486</v>
      </c>
      <c r="H36" s="57">
        <v>142</v>
      </c>
    </row>
    <row r="37" spans="1:8" x14ac:dyDescent="0.25">
      <c r="A37" s="69" t="s">
        <v>130</v>
      </c>
      <c r="B37" s="62">
        <v>0</v>
      </c>
      <c r="C37" s="35">
        <v>1</v>
      </c>
      <c r="D37" s="35">
        <v>1</v>
      </c>
      <c r="E37" s="35">
        <v>0</v>
      </c>
      <c r="F37" s="36">
        <f t="shared" si="1"/>
        <v>1</v>
      </c>
      <c r="G37" s="39">
        <f t="shared" si="0"/>
        <v>0</v>
      </c>
      <c r="H37" s="57">
        <v>0</v>
      </c>
    </row>
    <row r="38" spans="1:8" x14ac:dyDescent="0.25">
      <c r="A38" s="69" t="s">
        <v>131</v>
      </c>
      <c r="B38" s="62">
        <v>16</v>
      </c>
      <c r="C38" s="35">
        <v>9</v>
      </c>
      <c r="D38" s="35">
        <v>2</v>
      </c>
      <c r="E38" s="35">
        <v>7</v>
      </c>
      <c r="F38" s="36">
        <f t="shared" si="1"/>
        <v>0.22222222222222221</v>
      </c>
      <c r="G38" s="39">
        <f t="shared" si="0"/>
        <v>0.77777777777777779</v>
      </c>
      <c r="H38" s="57">
        <v>277</v>
      </c>
    </row>
    <row r="39" spans="1:8" x14ac:dyDescent="0.25">
      <c r="A39" s="69" t="s">
        <v>132</v>
      </c>
      <c r="B39" s="62">
        <v>42</v>
      </c>
      <c r="C39" s="35">
        <v>57</v>
      </c>
      <c r="D39" s="35">
        <v>25</v>
      </c>
      <c r="E39" s="35">
        <v>32</v>
      </c>
      <c r="F39" s="36">
        <f t="shared" si="1"/>
        <v>0.43859649122807015</v>
      </c>
      <c r="G39" s="39">
        <f t="shared" si="0"/>
        <v>0.56140350877192979</v>
      </c>
      <c r="H39" s="57">
        <v>171</v>
      </c>
    </row>
    <row r="40" spans="1:8" x14ac:dyDescent="0.25">
      <c r="A40" s="69" t="s">
        <v>133</v>
      </c>
      <c r="B40" s="62">
        <v>11</v>
      </c>
      <c r="C40" s="35">
        <v>10</v>
      </c>
      <c r="D40" s="35">
        <v>0</v>
      </c>
      <c r="E40" s="35">
        <v>10</v>
      </c>
      <c r="F40" s="36">
        <f t="shared" si="1"/>
        <v>0</v>
      </c>
      <c r="G40" s="39">
        <f t="shared" si="0"/>
        <v>1</v>
      </c>
      <c r="H40" s="57">
        <v>57</v>
      </c>
    </row>
    <row r="41" spans="1:8" x14ac:dyDescent="0.25">
      <c r="A41" s="69" t="s">
        <v>134</v>
      </c>
      <c r="B41" s="62">
        <v>5</v>
      </c>
      <c r="C41" s="35">
        <v>2</v>
      </c>
      <c r="D41" s="35">
        <v>0</v>
      </c>
      <c r="E41" s="35">
        <v>2</v>
      </c>
      <c r="F41" s="36">
        <f t="shared" si="1"/>
        <v>0</v>
      </c>
      <c r="G41" s="39">
        <f t="shared" si="0"/>
        <v>1</v>
      </c>
      <c r="H41" s="57">
        <v>119</v>
      </c>
    </row>
    <row r="42" spans="1:8" x14ac:dyDescent="0.25">
      <c r="A42" s="69" t="s">
        <v>135</v>
      </c>
      <c r="B42" s="62">
        <v>11</v>
      </c>
      <c r="C42" s="35">
        <v>17</v>
      </c>
      <c r="D42" s="35">
        <v>10</v>
      </c>
      <c r="E42" s="35">
        <v>7</v>
      </c>
      <c r="F42" s="36">
        <f t="shared" si="1"/>
        <v>0.58823529411764708</v>
      </c>
      <c r="G42" s="39">
        <f t="shared" si="0"/>
        <v>0.41176470588235292</v>
      </c>
      <c r="H42" s="57">
        <v>260</v>
      </c>
    </row>
    <row r="43" spans="1:8" x14ac:dyDescent="0.25">
      <c r="A43" s="70" t="s">
        <v>136</v>
      </c>
      <c r="B43" s="62">
        <v>159</v>
      </c>
      <c r="C43" s="41">
        <v>177</v>
      </c>
      <c r="D43" s="41">
        <v>70</v>
      </c>
      <c r="E43" s="41">
        <v>107</v>
      </c>
      <c r="F43" s="36">
        <f t="shared" si="1"/>
        <v>0.39548022598870058</v>
      </c>
      <c r="G43" s="39">
        <f t="shared" si="0"/>
        <v>0.60451977401129942</v>
      </c>
      <c r="H43" s="57">
        <v>1134</v>
      </c>
    </row>
    <row r="44" spans="1:8" x14ac:dyDescent="0.25">
      <c r="A44" s="69" t="s">
        <v>24</v>
      </c>
      <c r="B44" s="62">
        <v>62</v>
      </c>
      <c r="C44" s="35">
        <v>40</v>
      </c>
      <c r="D44" s="35">
        <v>7</v>
      </c>
      <c r="E44" s="35">
        <v>33</v>
      </c>
      <c r="F44" s="36">
        <f t="shared" si="1"/>
        <v>0.17499999999999999</v>
      </c>
      <c r="G44" s="39">
        <f t="shared" si="0"/>
        <v>0.82499999999999996</v>
      </c>
      <c r="H44" s="57">
        <v>1086</v>
      </c>
    </row>
    <row r="45" spans="1:8" x14ac:dyDescent="0.25">
      <c r="A45" s="69" t="s">
        <v>3</v>
      </c>
      <c r="B45" s="62">
        <v>9</v>
      </c>
      <c r="C45" s="35">
        <v>10</v>
      </c>
      <c r="D45" s="35">
        <v>2</v>
      </c>
      <c r="E45" s="35">
        <v>8</v>
      </c>
      <c r="F45" s="36">
        <f t="shared" si="1"/>
        <v>0.2</v>
      </c>
      <c r="G45" s="39">
        <f t="shared" si="0"/>
        <v>0.8</v>
      </c>
      <c r="H45" s="57">
        <v>42</v>
      </c>
    </row>
    <row r="46" spans="1:8" x14ac:dyDescent="0.25">
      <c r="A46" s="69" t="s">
        <v>6</v>
      </c>
      <c r="B46" s="62">
        <v>6</v>
      </c>
      <c r="C46" s="35">
        <v>6</v>
      </c>
      <c r="D46" s="35">
        <v>1</v>
      </c>
      <c r="E46" s="35">
        <v>5</v>
      </c>
      <c r="F46" s="36">
        <f t="shared" si="1"/>
        <v>0.16666666666666666</v>
      </c>
      <c r="G46" s="39">
        <f t="shared" si="0"/>
        <v>0.83333333333333337</v>
      </c>
      <c r="H46" s="57">
        <v>243</v>
      </c>
    </row>
    <row r="47" spans="1:8" x14ac:dyDescent="0.25">
      <c r="A47" s="69" t="s">
        <v>23</v>
      </c>
      <c r="B47" s="62">
        <v>55</v>
      </c>
      <c r="C47" s="35">
        <v>94</v>
      </c>
      <c r="D47" s="35">
        <v>49</v>
      </c>
      <c r="E47" s="35">
        <v>45</v>
      </c>
      <c r="F47" s="36">
        <f t="shared" si="1"/>
        <v>0.52127659574468088</v>
      </c>
      <c r="G47" s="39">
        <f t="shared" si="0"/>
        <v>0.47872340425531917</v>
      </c>
      <c r="H47" s="57">
        <v>1026</v>
      </c>
    </row>
    <row r="48" spans="1:8" x14ac:dyDescent="0.25">
      <c r="A48" s="69" t="s">
        <v>12</v>
      </c>
      <c r="B48" s="62">
        <v>0</v>
      </c>
      <c r="C48" s="35">
        <v>0</v>
      </c>
      <c r="D48" s="35">
        <v>0</v>
      </c>
      <c r="E48" s="35">
        <v>0</v>
      </c>
      <c r="F48" s="36">
        <v>0</v>
      </c>
      <c r="G48" s="39">
        <v>0</v>
      </c>
      <c r="H48" s="57">
        <v>0</v>
      </c>
    </row>
    <row r="49" spans="1:8" x14ac:dyDescent="0.25">
      <c r="A49" s="69" t="s">
        <v>22</v>
      </c>
      <c r="B49" s="62">
        <v>5</v>
      </c>
      <c r="C49" s="35">
        <v>2</v>
      </c>
      <c r="D49" s="35">
        <v>0</v>
      </c>
      <c r="E49" s="35">
        <v>2</v>
      </c>
      <c r="F49" s="36">
        <f t="shared" si="1"/>
        <v>0</v>
      </c>
      <c r="G49" s="39">
        <f t="shared" si="0"/>
        <v>1</v>
      </c>
      <c r="H49" s="57">
        <v>107</v>
      </c>
    </row>
    <row r="50" spans="1:8" x14ac:dyDescent="0.25">
      <c r="A50" s="69" t="s">
        <v>21</v>
      </c>
      <c r="B50" s="62">
        <v>4</v>
      </c>
      <c r="C50" s="35">
        <v>11</v>
      </c>
      <c r="D50" s="35">
        <v>4</v>
      </c>
      <c r="E50" s="35">
        <v>7</v>
      </c>
      <c r="F50" s="36">
        <f t="shared" si="1"/>
        <v>0.36363636363636365</v>
      </c>
      <c r="G50" s="39">
        <f t="shared" si="0"/>
        <v>0.63636363636363635</v>
      </c>
      <c r="H50" s="57">
        <v>30</v>
      </c>
    </row>
    <row r="51" spans="1:8" x14ac:dyDescent="0.25">
      <c r="A51" s="69" t="s">
        <v>4</v>
      </c>
      <c r="B51" s="62">
        <v>35</v>
      </c>
      <c r="C51" s="35">
        <v>31</v>
      </c>
      <c r="D51" s="35">
        <v>10</v>
      </c>
      <c r="E51" s="35">
        <v>21</v>
      </c>
      <c r="F51" s="36">
        <f t="shared" si="1"/>
        <v>0.32258064516129031</v>
      </c>
      <c r="G51" s="39">
        <f t="shared" si="0"/>
        <v>0.67741935483870963</v>
      </c>
      <c r="H51" s="57">
        <v>204</v>
      </c>
    </row>
    <row r="52" spans="1:8" x14ac:dyDescent="0.25">
      <c r="A52" s="69" t="s">
        <v>20</v>
      </c>
      <c r="B52" s="62">
        <v>13</v>
      </c>
      <c r="C52" s="35">
        <v>21</v>
      </c>
      <c r="D52" s="35">
        <v>7</v>
      </c>
      <c r="E52" s="35">
        <v>14</v>
      </c>
      <c r="F52" s="36">
        <f t="shared" si="1"/>
        <v>0.33333333333333331</v>
      </c>
      <c r="G52" s="39">
        <f t="shared" si="0"/>
        <v>0.66666666666666663</v>
      </c>
      <c r="H52" s="57">
        <v>151</v>
      </c>
    </row>
    <row r="53" spans="1:8" x14ac:dyDescent="0.25">
      <c r="A53" s="69" t="s">
        <v>19</v>
      </c>
      <c r="B53" s="62">
        <v>4</v>
      </c>
      <c r="C53" s="35">
        <v>10</v>
      </c>
      <c r="D53" s="35">
        <v>8</v>
      </c>
      <c r="E53" s="35">
        <v>2</v>
      </c>
      <c r="F53" s="36">
        <f t="shared" si="1"/>
        <v>0.8</v>
      </c>
      <c r="G53" s="39">
        <f t="shared" si="0"/>
        <v>0.2</v>
      </c>
      <c r="H53" s="57">
        <v>32</v>
      </c>
    </row>
    <row r="54" spans="1:8" x14ac:dyDescent="0.25">
      <c r="A54" s="69" t="s">
        <v>65</v>
      </c>
      <c r="B54" s="62">
        <v>5</v>
      </c>
      <c r="C54" s="35">
        <v>10</v>
      </c>
      <c r="D54" s="35">
        <v>5</v>
      </c>
      <c r="E54" s="35">
        <v>5</v>
      </c>
      <c r="F54" s="36">
        <f t="shared" si="1"/>
        <v>0.5</v>
      </c>
      <c r="G54" s="39">
        <f t="shared" si="0"/>
        <v>0.5</v>
      </c>
      <c r="H54" s="57">
        <v>71</v>
      </c>
    </row>
    <row r="55" spans="1:8" x14ac:dyDescent="0.25">
      <c r="A55" s="69" t="s">
        <v>18</v>
      </c>
      <c r="B55" s="62">
        <v>28</v>
      </c>
      <c r="C55" s="35">
        <v>58</v>
      </c>
      <c r="D55" s="35">
        <v>36</v>
      </c>
      <c r="E55" s="35">
        <v>22</v>
      </c>
      <c r="F55" s="36">
        <f t="shared" si="1"/>
        <v>0.62068965517241381</v>
      </c>
      <c r="G55" s="39">
        <f t="shared" si="0"/>
        <v>0.37931034482758619</v>
      </c>
      <c r="H55" s="57">
        <v>264</v>
      </c>
    </row>
    <row r="56" spans="1:8" x14ac:dyDescent="0.25">
      <c r="A56" s="69" t="s">
        <v>9</v>
      </c>
      <c r="B56" s="62">
        <v>25</v>
      </c>
      <c r="C56" s="35">
        <v>16</v>
      </c>
      <c r="D56" s="35">
        <v>2</v>
      </c>
      <c r="E56" s="35">
        <v>14</v>
      </c>
      <c r="F56" s="36">
        <f t="shared" si="1"/>
        <v>0.125</v>
      </c>
      <c r="G56" s="39">
        <f t="shared" si="0"/>
        <v>0.875</v>
      </c>
      <c r="H56" s="57">
        <v>539</v>
      </c>
    </row>
    <row r="57" spans="1:8" x14ac:dyDescent="0.25">
      <c r="A57" s="69" t="s">
        <v>10</v>
      </c>
      <c r="B57" s="62">
        <v>16</v>
      </c>
      <c r="C57" s="35">
        <v>12</v>
      </c>
      <c r="D57" s="35">
        <v>1</v>
      </c>
      <c r="E57" s="35">
        <v>11</v>
      </c>
      <c r="F57" s="36">
        <f t="shared" si="1"/>
        <v>8.3333333333333329E-2</v>
      </c>
      <c r="G57" s="39">
        <f t="shared" si="0"/>
        <v>0.91666666666666663</v>
      </c>
      <c r="H57" s="57">
        <v>254</v>
      </c>
    </row>
    <row r="58" spans="1:8" x14ac:dyDescent="0.25">
      <c r="A58" s="69" t="s">
        <v>67</v>
      </c>
      <c r="B58" s="62">
        <v>4</v>
      </c>
      <c r="C58" s="35">
        <v>4</v>
      </c>
      <c r="D58" s="35">
        <v>0</v>
      </c>
      <c r="E58" s="35">
        <v>4</v>
      </c>
      <c r="F58" s="36">
        <f t="shared" si="1"/>
        <v>0</v>
      </c>
      <c r="G58" s="39">
        <f t="shared" si="0"/>
        <v>1</v>
      </c>
      <c r="H58" s="57">
        <v>86</v>
      </c>
    </row>
    <row r="59" spans="1:8" x14ac:dyDescent="0.25">
      <c r="A59" s="69" t="s">
        <v>137</v>
      </c>
      <c r="B59" s="62">
        <v>93</v>
      </c>
      <c r="C59" s="35">
        <v>134</v>
      </c>
      <c r="D59" s="35">
        <v>59</v>
      </c>
      <c r="E59" s="35">
        <v>75</v>
      </c>
      <c r="F59" s="36">
        <f t="shared" si="1"/>
        <v>0.44029850746268656</v>
      </c>
      <c r="G59" s="39">
        <f t="shared" si="0"/>
        <v>0.55970149253731338</v>
      </c>
      <c r="H59" s="57">
        <v>805</v>
      </c>
    </row>
    <row r="60" spans="1:8" x14ac:dyDescent="0.25">
      <c r="A60" s="69" t="s">
        <v>17</v>
      </c>
      <c r="B60" s="65">
        <v>73</v>
      </c>
      <c r="C60" s="1">
        <v>121</v>
      </c>
      <c r="D60" s="1">
        <v>63</v>
      </c>
      <c r="E60" s="35">
        <v>58</v>
      </c>
      <c r="F60" s="36">
        <f t="shared" si="1"/>
        <v>0.52066115702479343</v>
      </c>
      <c r="G60" s="39">
        <f t="shared" si="0"/>
        <v>0.47933884297520662</v>
      </c>
      <c r="H60" s="57">
        <v>852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36">
        <v>0</v>
      </c>
      <c r="G61" s="39">
        <v>0</v>
      </c>
      <c r="H61" s="57">
        <v>0</v>
      </c>
    </row>
    <row r="62" spans="1:8" x14ac:dyDescent="0.25">
      <c r="A62" s="69" t="s">
        <v>138</v>
      </c>
      <c r="B62" s="62">
        <v>36</v>
      </c>
      <c r="C62" s="35">
        <v>54</v>
      </c>
      <c r="D62" s="35">
        <v>26</v>
      </c>
      <c r="E62" s="44">
        <v>28</v>
      </c>
      <c r="F62" s="36">
        <f t="shared" si="1"/>
        <v>0.48148148148148145</v>
      </c>
      <c r="G62" s="39">
        <f t="shared" si="0"/>
        <v>0.51851851851851849</v>
      </c>
      <c r="H62" s="57">
        <v>316</v>
      </c>
    </row>
    <row r="63" spans="1:8" x14ac:dyDescent="0.25">
      <c r="A63" s="69" t="s">
        <v>72</v>
      </c>
      <c r="B63" s="62">
        <v>2</v>
      </c>
      <c r="C63" s="35">
        <v>0</v>
      </c>
      <c r="D63" s="35">
        <v>0</v>
      </c>
      <c r="E63" s="44">
        <v>0</v>
      </c>
      <c r="F63" s="36">
        <v>0</v>
      </c>
      <c r="G63" s="39">
        <v>0</v>
      </c>
      <c r="H63" s="57">
        <v>27</v>
      </c>
    </row>
    <row r="64" spans="1:8" x14ac:dyDescent="0.25">
      <c r="A64" s="69" t="s">
        <v>73</v>
      </c>
      <c r="B64" s="62">
        <v>21</v>
      </c>
      <c r="C64" s="35">
        <v>8</v>
      </c>
      <c r="D64" s="35">
        <v>2</v>
      </c>
      <c r="E64" s="44">
        <v>6</v>
      </c>
      <c r="F64" s="36">
        <f t="shared" si="1"/>
        <v>0.25</v>
      </c>
      <c r="G64" s="39">
        <f t="shared" si="0"/>
        <v>0.75</v>
      </c>
      <c r="H64" s="57">
        <v>323</v>
      </c>
    </row>
    <row r="65" spans="1:16" x14ac:dyDescent="0.25">
      <c r="A65" s="69" t="s">
        <v>139</v>
      </c>
      <c r="B65" s="62">
        <v>7</v>
      </c>
      <c r="C65" s="35">
        <v>5</v>
      </c>
      <c r="D65" s="35">
        <v>1</v>
      </c>
      <c r="E65" s="44">
        <v>4</v>
      </c>
      <c r="F65" s="36">
        <f t="shared" si="1"/>
        <v>0.2</v>
      </c>
      <c r="G65" s="39">
        <f t="shared" si="0"/>
        <v>0.8</v>
      </c>
      <c r="H65" s="57">
        <v>21</v>
      </c>
    </row>
    <row r="66" spans="1:16" x14ac:dyDescent="0.25">
      <c r="A66" s="69" t="s">
        <v>140</v>
      </c>
      <c r="B66" s="62">
        <v>31</v>
      </c>
      <c r="C66" s="35">
        <v>52</v>
      </c>
      <c r="D66" s="35">
        <v>32</v>
      </c>
      <c r="E66" s="44">
        <v>20</v>
      </c>
      <c r="F66" s="36">
        <f t="shared" si="1"/>
        <v>0.61538461538461542</v>
      </c>
      <c r="G66" s="39">
        <f t="shared" si="0"/>
        <v>0.38461538461538464</v>
      </c>
      <c r="H66" s="57">
        <v>318</v>
      </c>
    </row>
    <row r="67" spans="1:16" x14ac:dyDescent="0.25">
      <c r="A67" s="69" t="s">
        <v>141</v>
      </c>
      <c r="B67" s="62">
        <v>10</v>
      </c>
      <c r="C67" s="35">
        <v>15</v>
      </c>
      <c r="D67" s="35">
        <v>7</v>
      </c>
      <c r="E67" s="44">
        <v>8</v>
      </c>
      <c r="F67" s="36">
        <f t="shared" si="1"/>
        <v>0.46666666666666667</v>
      </c>
      <c r="G67" s="39">
        <f t="shared" si="0"/>
        <v>0.53333333333333333</v>
      </c>
      <c r="H67" s="57">
        <v>125</v>
      </c>
    </row>
    <row r="68" spans="1:16" x14ac:dyDescent="0.25">
      <c r="A68" s="69" t="s">
        <v>145</v>
      </c>
      <c r="B68" s="62">
        <v>19</v>
      </c>
      <c r="C68" s="35">
        <v>14</v>
      </c>
      <c r="D68" s="35">
        <v>5</v>
      </c>
      <c r="E68" s="44">
        <v>9</v>
      </c>
      <c r="F68" s="36">
        <f t="shared" si="1"/>
        <v>0.35714285714285715</v>
      </c>
      <c r="G68" s="39">
        <f t="shared" si="0"/>
        <v>0.6428571428571429</v>
      </c>
      <c r="H68" s="57">
        <v>107</v>
      </c>
    </row>
    <row r="69" spans="1:16" s="43" customFormat="1" x14ac:dyDescent="0.25">
      <c r="A69" s="70" t="s">
        <v>142</v>
      </c>
      <c r="B69" s="63">
        <v>1</v>
      </c>
      <c r="C69" s="41">
        <v>1</v>
      </c>
      <c r="D69" s="41">
        <v>0</v>
      </c>
      <c r="E69" s="44">
        <v>1</v>
      </c>
      <c r="F69" s="36">
        <f t="shared" si="1"/>
        <v>0</v>
      </c>
      <c r="G69" s="39">
        <f t="shared" si="0"/>
        <v>1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3</v>
      </c>
      <c r="C70" s="35">
        <v>2</v>
      </c>
      <c r="D70" s="35">
        <v>0</v>
      </c>
      <c r="E70" s="44">
        <v>2</v>
      </c>
      <c r="F70" s="36">
        <f t="shared" si="1"/>
        <v>0</v>
      </c>
      <c r="G70" s="39">
        <f t="shared" si="0"/>
        <v>1</v>
      </c>
      <c r="H70" s="57">
        <v>44</v>
      </c>
    </row>
    <row r="71" spans="1:16" ht="15.75" thickBot="1" x14ac:dyDescent="0.3">
      <c r="A71" s="71" t="s">
        <v>143</v>
      </c>
      <c r="B71" s="61">
        <v>1</v>
      </c>
      <c r="C71" s="58">
        <v>4</v>
      </c>
      <c r="D71" s="58">
        <v>2</v>
      </c>
      <c r="E71" s="59">
        <v>2</v>
      </c>
      <c r="F71" s="36">
        <f t="shared" si="1"/>
        <v>0.5</v>
      </c>
      <c r="G71" s="39">
        <f t="shared" si="0"/>
        <v>0.5</v>
      </c>
      <c r="H71" s="60">
        <v>7</v>
      </c>
    </row>
    <row r="72" spans="1:16" ht="15.75" thickBot="1" x14ac:dyDescent="0.3">
      <c r="A72" s="72" t="s">
        <v>93</v>
      </c>
      <c r="B72" s="49">
        <f>SUM(B8:B71)</f>
        <v>1701</v>
      </c>
      <c r="C72" s="49">
        <f>SUM(C8:C71)</f>
        <v>1987</v>
      </c>
      <c r="D72" s="49">
        <f>SUM(D8:D71)</f>
        <v>768</v>
      </c>
      <c r="E72" s="49">
        <f>SUM(E8:E71)</f>
        <v>1219</v>
      </c>
      <c r="F72" s="51">
        <f>D72/C72</f>
        <v>0.38651233014594866</v>
      </c>
      <c r="G72" s="50">
        <f>E72/C72</f>
        <v>0.61348766985405134</v>
      </c>
      <c r="H72" s="49">
        <f>SUM(H8:H71)</f>
        <v>20217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80"/>
  <sheetViews>
    <sheetView topLeftCell="A52" zoomScaleNormal="100" workbookViewId="0">
      <selection activeCell="H69" sqref="H69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184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23</v>
      </c>
      <c r="C8" s="52">
        <v>20</v>
      </c>
      <c r="D8" s="52">
        <v>0</v>
      </c>
      <c r="E8" s="52">
        <v>20</v>
      </c>
      <c r="F8" s="53">
        <f>D8/C8</f>
        <v>0</v>
      </c>
      <c r="G8" s="54">
        <f t="shared" ref="G8:G70" si="0">E8/C8</f>
        <v>1</v>
      </c>
      <c r="H8" s="56">
        <v>291</v>
      </c>
    </row>
    <row r="9" spans="1:8" x14ac:dyDescent="0.25">
      <c r="A9" s="69" t="s">
        <v>109</v>
      </c>
      <c r="B9" s="67">
        <v>5</v>
      </c>
      <c r="C9" s="35">
        <v>7</v>
      </c>
      <c r="D9" s="35">
        <v>6</v>
      </c>
      <c r="E9" s="35">
        <v>1</v>
      </c>
      <c r="F9" s="36">
        <f t="shared" ref="F9:F70" si="1">D9/C9</f>
        <v>0.8571428571428571</v>
      </c>
      <c r="G9" s="54">
        <f t="shared" si="0"/>
        <v>0.14285714285714285</v>
      </c>
      <c r="H9" s="57">
        <v>31</v>
      </c>
    </row>
    <row r="10" spans="1:8" x14ac:dyDescent="0.25">
      <c r="A10" s="69" t="s">
        <v>110</v>
      </c>
      <c r="B10" s="67">
        <v>73</v>
      </c>
      <c r="C10" s="35">
        <v>52</v>
      </c>
      <c r="D10" s="35">
        <v>7</v>
      </c>
      <c r="E10" s="35">
        <v>45</v>
      </c>
      <c r="F10" s="36">
        <f>D10/C10</f>
        <v>0.13461538461538461</v>
      </c>
      <c r="G10" s="54">
        <f t="shared" si="0"/>
        <v>0.86538461538461542</v>
      </c>
      <c r="H10" s="57">
        <v>412</v>
      </c>
    </row>
    <row r="11" spans="1:8" x14ac:dyDescent="0.25">
      <c r="A11" s="69" t="s">
        <v>111</v>
      </c>
      <c r="B11" s="67">
        <v>2</v>
      </c>
      <c r="C11" s="35">
        <v>2</v>
      </c>
      <c r="D11" s="35">
        <v>0</v>
      </c>
      <c r="E11" s="35">
        <v>2</v>
      </c>
      <c r="F11" s="36">
        <f t="shared" si="1"/>
        <v>0</v>
      </c>
      <c r="G11" s="54">
        <f t="shared" si="0"/>
        <v>1</v>
      </c>
      <c r="H11" s="57">
        <v>10</v>
      </c>
    </row>
    <row r="12" spans="1:8" x14ac:dyDescent="0.25">
      <c r="A12" s="69" t="s">
        <v>112</v>
      </c>
      <c r="B12" s="67">
        <v>18</v>
      </c>
      <c r="C12" s="35">
        <v>17</v>
      </c>
      <c r="D12" s="35">
        <v>4</v>
      </c>
      <c r="E12" s="35">
        <v>13</v>
      </c>
      <c r="F12" s="36">
        <f t="shared" si="1"/>
        <v>0.23529411764705882</v>
      </c>
      <c r="G12" s="54">
        <f t="shared" si="0"/>
        <v>0.76470588235294112</v>
      </c>
      <c r="H12" s="57">
        <v>394</v>
      </c>
    </row>
    <row r="13" spans="1:8" x14ac:dyDescent="0.25">
      <c r="A13" s="69" t="s">
        <v>113</v>
      </c>
      <c r="B13" s="62">
        <v>4</v>
      </c>
      <c r="C13" s="35">
        <v>3</v>
      </c>
      <c r="D13" s="35">
        <v>0</v>
      </c>
      <c r="E13" s="35">
        <v>3</v>
      </c>
      <c r="F13" s="36">
        <f t="shared" si="1"/>
        <v>0</v>
      </c>
      <c r="G13" s="54">
        <f t="shared" si="0"/>
        <v>1</v>
      </c>
      <c r="H13" s="57">
        <v>67</v>
      </c>
    </row>
    <row r="14" spans="1:8" x14ac:dyDescent="0.25">
      <c r="A14" s="69" t="s">
        <v>114</v>
      </c>
      <c r="B14" s="62">
        <v>4</v>
      </c>
      <c r="C14" s="35">
        <v>2</v>
      </c>
      <c r="D14" s="35">
        <v>0</v>
      </c>
      <c r="E14" s="35">
        <v>2</v>
      </c>
      <c r="F14" s="36">
        <f t="shared" si="1"/>
        <v>0</v>
      </c>
      <c r="G14" s="54">
        <f t="shared" si="0"/>
        <v>1</v>
      </c>
      <c r="H14" s="57">
        <v>53</v>
      </c>
    </row>
    <row r="15" spans="1:8" x14ac:dyDescent="0.25">
      <c r="A15" s="69" t="s">
        <v>115</v>
      </c>
      <c r="B15" s="62">
        <v>47</v>
      </c>
      <c r="C15" s="35">
        <v>43</v>
      </c>
      <c r="D15" s="35">
        <v>10</v>
      </c>
      <c r="E15" s="35">
        <v>33</v>
      </c>
      <c r="F15" s="36">
        <f>D15/C15</f>
        <v>0.23255813953488372</v>
      </c>
      <c r="G15" s="54">
        <f t="shared" si="0"/>
        <v>0.76744186046511631</v>
      </c>
      <c r="H15" s="57">
        <v>400</v>
      </c>
    </row>
    <row r="16" spans="1:8" x14ac:dyDescent="0.25">
      <c r="A16" s="69" t="s">
        <v>116</v>
      </c>
      <c r="B16" s="62">
        <v>110</v>
      </c>
      <c r="C16" s="42">
        <v>95</v>
      </c>
      <c r="D16" s="35">
        <v>12</v>
      </c>
      <c r="E16" s="35">
        <v>83</v>
      </c>
      <c r="F16" s="36">
        <f t="shared" si="1"/>
        <v>0.12631578947368421</v>
      </c>
      <c r="G16" s="54">
        <f t="shared" si="0"/>
        <v>0.87368421052631584</v>
      </c>
      <c r="H16" s="57">
        <v>1499</v>
      </c>
    </row>
    <row r="17" spans="1:8" x14ac:dyDescent="0.25">
      <c r="A17" s="69" t="s">
        <v>27</v>
      </c>
      <c r="B17" s="62">
        <v>67</v>
      </c>
      <c r="C17" s="42">
        <v>59</v>
      </c>
      <c r="D17" s="35">
        <v>10</v>
      </c>
      <c r="E17" s="35">
        <v>49</v>
      </c>
      <c r="F17" s="36">
        <f>D17/C17</f>
        <v>0.16949152542372881</v>
      </c>
      <c r="G17" s="54">
        <f t="shared" si="0"/>
        <v>0.83050847457627119</v>
      </c>
      <c r="H17" s="57">
        <v>786</v>
      </c>
    </row>
    <row r="18" spans="1:8" x14ac:dyDescent="0.25">
      <c r="A18" s="69" t="s">
        <v>13</v>
      </c>
      <c r="B18" s="62">
        <v>5</v>
      </c>
      <c r="C18" s="42">
        <v>3</v>
      </c>
      <c r="D18" s="35">
        <v>0</v>
      </c>
      <c r="E18" s="35">
        <v>3</v>
      </c>
      <c r="F18" s="36">
        <f t="shared" ref="F18:F32" si="2">D18/C18</f>
        <v>0</v>
      </c>
      <c r="G18" s="54">
        <f t="shared" si="0"/>
        <v>1</v>
      </c>
      <c r="H18" s="57">
        <v>20</v>
      </c>
    </row>
    <row r="19" spans="1:8" x14ac:dyDescent="0.25">
      <c r="A19" s="69" t="s">
        <v>117</v>
      </c>
      <c r="B19" s="62">
        <v>1</v>
      </c>
      <c r="C19" s="42">
        <v>2</v>
      </c>
      <c r="D19" s="35">
        <v>0</v>
      </c>
      <c r="E19" s="35">
        <v>2</v>
      </c>
      <c r="F19" s="36">
        <f t="shared" si="2"/>
        <v>0</v>
      </c>
      <c r="G19" s="54">
        <f t="shared" si="0"/>
        <v>1</v>
      </c>
      <c r="H19" s="57">
        <v>0</v>
      </c>
    </row>
    <row r="20" spans="1:8" x14ac:dyDescent="0.25">
      <c r="A20" s="69" t="s">
        <v>118</v>
      </c>
      <c r="B20" s="62">
        <v>2</v>
      </c>
      <c r="C20" s="42">
        <v>1</v>
      </c>
      <c r="D20" s="35">
        <v>0</v>
      </c>
      <c r="E20" s="35">
        <v>1</v>
      </c>
      <c r="F20" s="36">
        <f t="shared" si="2"/>
        <v>0</v>
      </c>
      <c r="G20" s="54">
        <f t="shared" si="0"/>
        <v>1</v>
      </c>
      <c r="H20" s="57">
        <v>4</v>
      </c>
    </row>
    <row r="21" spans="1:8" x14ac:dyDescent="0.25">
      <c r="A21" s="69" t="s">
        <v>119</v>
      </c>
      <c r="B21" s="62">
        <v>5</v>
      </c>
      <c r="C21" s="42">
        <v>5</v>
      </c>
      <c r="D21" s="35">
        <v>1</v>
      </c>
      <c r="E21" s="35">
        <v>4</v>
      </c>
      <c r="F21" s="36">
        <f t="shared" si="2"/>
        <v>0.2</v>
      </c>
      <c r="G21" s="54">
        <f t="shared" si="0"/>
        <v>0.8</v>
      </c>
      <c r="H21" s="57">
        <v>2</v>
      </c>
    </row>
    <row r="22" spans="1:8" x14ac:dyDescent="0.25">
      <c r="A22" s="69" t="s">
        <v>120</v>
      </c>
      <c r="B22" s="62">
        <v>6</v>
      </c>
      <c r="C22" s="42">
        <v>8</v>
      </c>
      <c r="D22" s="35">
        <v>0</v>
      </c>
      <c r="E22" s="35">
        <v>8</v>
      </c>
      <c r="F22" s="36">
        <f t="shared" si="2"/>
        <v>0</v>
      </c>
      <c r="G22" s="54">
        <f t="shared" si="0"/>
        <v>1</v>
      </c>
      <c r="H22" s="57">
        <v>16</v>
      </c>
    </row>
    <row r="23" spans="1:8" x14ac:dyDescent="0.25">
      <c r="A23" s="69" t="s">
        <v>121</v>
      </c>
      <c r="B23" s="67">
        <v>9</v>
      </c>
      <c r="C23" s="42">
        <v>8</v>
      </c>
      <c r="D23" s="35">
        <v>0</v>
      </c>
      <c r="E23" s="35">
        <v>8</v>
      </c>
      <c r="F23" s="36">
        <f t="shared" si="2"/>
        <v>0</v>
      </c>
      <c r="G23" s="54">
        <f t="shared" si="0"/>
        <v>1</v>
      </c>
      <c r="H23" s="57">
        <v>104</v>
      </c>
    </row>
    <row r="24" spans="1:8" x14ac:dyDescent="0.25">
      <c r="A24" s="70" t="s">
        <v>122</v>
      </c>
      <c r="B24" s="62">
        <v>248</v>
      </c>
      <c r="C24" s="42">
        <v>232</v>
      </c>
      <c r="D24" s="41">
        <v>31</v>
      </c>
      <c r="E24" s="41">
        <v>201</v>
      </c>
      <c r="F24" s="36">
        <f t="shared" si="2"/>
        <v>0.1336206896551724</v>
      </c>
      <c r="G24" s="54">
        <f t="shared" si="0"/>
        <v>0.86637931034482762</v>
      </c>
      <c r="H24" s="57">
        <v>2735</v>
      </c>
    </row>
    <row r="25" spans="1:8" x14ac:dyDescent="0.25">
      <c r="A25" s="69" t="s">
        <v>123</v>
      </c>
      <c r="B25" s="62">
        <v>2</v>
      </c>
      <c r="C25" s="42">
        <v>2</v>
      </c>
      <c r="D25" s="35">
        <v>1</v>
      </c>
      <c r="E25" s="35">
        <v>1</v>
      </c>
      <c r="F25" s="36">
        <f t="shared" si="2"/>
        <v>0.5</v>
      </c>
      <c r="G25" s="54">
        <f t="shared" si="0"/>
        <v>0.5</v>
      </c>
      <c r="H25" s="57">
        <v>34</v>
      </c>
    </row>
    <row r="26" spans="1:8" x14ac:dyDescent="0.25">
      <c r="A26" s="69" t="s">
        <v>26</v>
      </c>
      <c r="B26" s="62">
        <v>4</v>
      </c>
      <c r="C26" s="42">
        <v>3</v>
      </c>
      <c r="D26" s="35">
        <v>0</v>
      </c>
      <c r="E26" s="35">
        <v>3</v>
      </c>
      <c r="F26" s="36">
        <f t="shared" si="2"/>
        <v>0</v>
      </c>
      <c r="G26" s="54">
        <f t="shared" si="0"/>
        <v>1</v>
      </c>
      <c r="H26" s="57">
        <v>8</v>
      </c>
    </row>
    <row r="27" spans="1:8" x14ac:dyDescent="0.25">
      <c r="A27" s="69" t="s">
        <v>25</v>
      </c>
      <c r="B27" s="62">
        <v>9</v>
      </c>
      <c r="C27" s="42">
        <v>5</v>
      </c>
      <c r="D27" s="35">
        <v>0</v>
      </c>
      <c r="E27" s="35">
        <v>5</v>
      </c>
      <c r="F27" s="36">
        <f t="shared" si="2"/>
        <v>0</v>
      </c>
      <c r="G27" s="54">
        <f t="shared" si="0"/>
        <v>1</v>
      </c>
      <c r="H27" s="57">
        <v>117</v>
      </c>
    </row>
    <row r="28" spans="1:8" x14ac:dyDescent="0.25">
      <c r="A28" s="69" t="s">
        <v>15</v>
      </c>
      <c r="B28" s="62">
        <v>15</v>
      </c>
      <c r="C28" s="35">
        <v>14</v>
      </c>
      <c r="D28" s="35">
        <v>4</v>
      </c>
      <c r="E28" s="35">
        <v>10</v>
      </c>
      <c r="F28" s="36">
        <f t="shared" si="2"/>
        <v>0.2857142857142857</v>
      </c>
      <c r="G28" s="54">
        <f t="shared" si="0"/>
        <v>0.7142857142857143</v>
      </c>
      <c r="H28" s="57">
        <v>200</v>
      </c>
    </row>
    <row r="29" spans="1:8" x14ac:dyDescent="0.25">
      <c r="A29" s="69" t="s">
        <v>50</v>
      </c>
      <c r="B29" s="62">
        <v>9</v>
      </c>
      <c r="C29" s="35">
        <v>11</v>
      </c>
      <c r="D29" s="35">
        <v>0</v>
      </c>
      <c r="E29" s="35">
        <v>11</v>
      </c>
      <c r="F29" s="36">
        <f t="shared" si="2"/>
        <v>0</v>
      </c>
      <c r="G29" s="54">
        <f t="shared" si="0"/>
        <v>1</v>
      </c>
      <c r="H29" s="57">
        <v>49</v>
      </c>
    </row>
    <row r="30" spans="1:8" x14ac:dyDescent="0.25">
      <c r="A30" s="69" t="s">
        <v>124</v>
      </c>
      <c r="B30" s="62">
        <v>28</v>
      </c>
      <c r="C30" s="35">
        <v>24</v>
      </c>
      <c r="D30" s="35">
        <v>6</v>
      </c>
      <c r="E30" s="35">
        <v>18</v>
      </c>
      <c r="F30" s="36">
        <f t="shared" si="2"/>
        <v>0.25</v>
      </c>
      <c r="G30" s="54">
        <f t="shared" si="0"/>
        <v>0.75</v>
      </c>
      <c r="H30" s="57">
        <v>320</v>
      </c>
    </row>
    <row r="31" spans="1:8" x14ac:dyDescent="0.25">
      <c r="A31" s="69" t="s">
        <v>5</v>
      </c>
      <c r="B31" s="62">
        <v>12</v>
      </c>
      <c r="C31" s="35">
        <v>9</v>
      </c>
      <c r="D31" s="35">
        <v>0</v>
      </c>
      <c r="E31" s="35">
        <v>9</v>
      </c>
      <c r="F31" s="36">
        <f t="shared" si="2"/>
        <v>0</v>
      </c>
      <c r="G31" s="54">
        <f t="shared" si="0"/>
        <v>1</v>
      </c>
      <c r="H31" s="57">
        <v>165</v>
      </c>
    </row>
    <row r="32" spans="1:8" x14ac:dyDescent="0.25">
      <c r="A32" s="69" t="s">
        <v>125</v>
      </c>
      <c r="B32" s="62">
        <v>1</v>
      </c>
      <c r="C32" s="35">
        <v>1</v>
      </c>
      <c r="D32" s="35">
        <v>0</v>
      </c>
      <c r="E32" s="35">
        <v>1</v>
      </c>
      <c r="F32" s="36">
        <f t="shared" si="2"/>
        <v>0</v>
      </c>
      <c r="G32" s="54">
        <f t="shared" si="0"/>
        <v>1</v>
      </c>
      <c r="H32" s="57">
        <v>21</v>
      </c>
    </row>
    <row r="33" spans="1:8" x14ac:dyDescent="0.25">
      <c r="A33" s="70" t="s">
        <v>126</v>
      </c>
      <c r="B33" s="62">
        <v>158</v>
      </c>
      <c r="C33" s="41">
        <v>148</v>
      </c>
      <c r="D33" s="41">
        <v>47</v>
      </c>
      <c r="E33" s="41">
        <v>111</v>
      </c>
      <c r="F33" s="36">
        <f t="shared" si="1"/>
        <v>0.31756756756756754</v>
      </c>
      <c r="G33" s="54">
        <f t="shared" si="0"/>
        <v>0.75</v>
      </c>
      <c r="H33" s="57">
        <v>1712</v>
      </c>
    </row>
    <row r="34" spans="1:8" x14ac:dyDescent="0.25">
      <c r="A34" s="69" t="s">
        <v>127</v>
      </c>
      <c r="B34" s="62">
        <v>10</v>
      </c>
      <c r="C34" s="35">
        <v>11</v>
      </c>
      <c r="D34" s="35">
        <v>2</v>
      </c>
      <c r="E34" s="35">
        <v>9</v>
      </c>
      <c r="F34" s="36">
        <f t="shared" si="1"/>
        <v>0.18181818181818182</v>
      </c>
      <c r="G34" s="54">
        <f t="shared" si="0"/>
        <v>0.81818181818181823</v>
      </c>
      <c r="H34" s="57">
        <v>43</v>
      </c>
    </row>
    <row r="35" spans="1:8" x14ac:dyDescent="0.25">
      <c r="A35" s="69" t="s">
        <v>128</v>
      </c>
      <c r="B35" s="62">
        <v>191</v>
      </c>
      <c r="C35" s="35">
        <v>171</v>
      </c>
      <c r="D35" s="35">
        <v>26</v>
      </c>
      <c r="E35" s="35">
        <v>145</v>
      </c>
      <c r="F35" s="36">
        <f t="shared" si="1"/>
        <v>0.15204678362573099</v>
      </c>
      <c r="G35" s="54">
        <f t="shared" si="0"/>
        <v>0.84795321637426901</v>
      </c>
      <c r="H35" s="57">
        <v>1459</v>
      </c>
    </row>
    <row r="36" spans="1:8" x14ac:dyDescent="0.25">
      <c r="A36" s="69" t="s">
        <v>129</v>
      </c>
      <c r="B36" s="62">
        <v>30</v>
      </c>
      <c r="C36" s="35">
        <v>19</v>
      </c>
      <c r="D36" s="35">
        <v>4</v>
      </c>
      <c r="E36" s="35">
        <v>15</v>
      </c>
      <c r="F36" s="36">
        <f t="shared" si="1"/>
        <v>0.21052631578947367</v>
      </c>
      <c r="G36" s="54">
        <f t="shared" si="0"/>
        <v>0.78947368421052633</v>
      </c>
      <c r="H36" s="57">
        <v>146</v>
      </c>
    </row>
    <row r="37" spans="1:8" x14ac:dyDescent="0.25">
      <c r="A37" s="69" t="s">
        <v>130</v>
      </c>
      <c r="B37" s="62">
        <v>1</v>
      </c>
      <c r="C37" s="35">
        <v>2</v>
      </c>
      <c r="D37" s="35">
        <v>1</v>
      </c>
      <c r="E37" s="35">
        <v>1</v>
      </c>
      <c r="F37" s="36">
        <f t="shared" si="1"/>
        <v>0.5</v>
      </c>
      <c r="G37" s="54">
        <f t="shared" si="0"/>
        <v>0.5</v>
      </c>
      <c r="H37" s="57">
        <v>0</v>
      </c>
    </row>
    <row r="38" spans="1:8" x14ac:dyDescent="0.25">
      <c r="A38" s="69" t="s">
        <v>131</v>
      </c>
      <c r="B38" s="62">
        <v>30</v>
      </c>
      <c r="C38" s="35">
        <v>26</v>
      </c>
      <c r="D38" s="35">
        <v>4</v>
      </c>
      <c r="E38" s="35">
        <v>22</v>
      </c>
      <c r="F38" s="36">
        <f t="shared" si="1"/>
        <v>0.15384615384615385</v>
      </c>
      <c r="G38" s="54">
        <f t="shared" si="0"/>
        <v>0.84615384615384615</v>
      </c>
      <c r="H38" s="57">
        <v>280</v>
      </c>
    </row>
    <row r="39" spans="1:8" x14ac:dyDescent="0.25">
      <c r="A39" s="69" t="s">
        <v>132</v>
      </c>
      <c r="B39" s="62">
        <v>42</v>
      </c>
      <c r="C39" s="35">
        <v>33</v>
      </c>
      <c r="D39" s="35">
        <v>6</v>
      </c>
      <c r="E39" s="35">
        <v>27</v>
      </c>
      <c r="F39" s="36">
        <f t="shared" si="1"/>
        <v>0.18181818181818182</v>
      </c>
      <c r="G39" s="54">
        <f t="shared" si="0"/>
        <v>0.81818181818181823</v>
      </c>
      <c r="H39" s="57">
        <v>161</v>
      </c>
    </row>
    <row r="40" spans="1:8" x14ac:dyDescent="0.25">
      <c r="A40" s="69" t="s">
        <v>133</v>
      </c>
      <c r="B40" s="62">
        <v>7</v>
      </c>
      <c r="C40" s="35">
        <v>6</v>
      </c>
      <c r="D40" s="35">
        <v>0</v>
      </c>
      <c r="E40" s="35">
        <v>6</v>
      </c>
      <c r="F40" s="36">
        <f t="shared" si="1"/>
        <v>0</v>
      </c>
      <c r="G40" s="54">
        <f t="shared" si="0"/>
        <v>1</v>
      </c>
      <c r="H40" s="57">
        <v>55</v>
      </c>
    </row>
    <row r="41" spans="1:8" x14ac:dyDescent="0.25">
      <c r="A41" s="69" t="s">
        <v>134</v>
      </c>
      <c r="B41" s="62">
        <v>9</v>
      </c>
      <c r="C41" s="35">
        <v>9</v>
      </c>
      <c r="D41" s="35">
        <v>0</v>
      </c>
      <c r="E41" s="35">
        <v>9</v>
      </c>
      <c r="F41" s="36">
        <f t="shared" si="1"/>
        <v>0</v>
      </c>
      <c r="G41" s="54">
        <f t="shared" si="0"/>
        <v>1</v>
      </c>
      <c r="H41" s="57">
        <v>113</v>
      </c>
    </row>
    <row r="42" spans="1:8" x14ac:dyDescent="0.25">
      <c r="A42" s="69" t="s">
        <v>135</v>
      </c>
      <c r="B42" s="62">
        <v>16</v>
      </c>
      <c r="C42" s="35">
        <v>11</v>
      </c>
      <c r="D42" s="35">
        <v>1</v>
      </c>
      <c r="E42" s="35">
        <v>10</v>
      </c>
      <c r="F42" s="36">
        <f t="shared" si="1"/>
        <v>9.0909090909090912E-2</v>
      </c>
      <c r="G42" s="54">
        <f t="shared" si="0"/>
        <v>0.90909090909090906</v>
      </c>
      <c r="H42" s="57">
        <v>257</v>
      </c>
    </row>
    <row r="43" spans="1:8" x14ac:dyDescent="0.25">
      <c r="A43" s="70" t="s">
        <v>136</v>
      </c>
      <c r="B43" s="62">
        <v>132</v>
      </c>
      <c r="C43" s="41">
        <v>127</v>
      </c>
      <c r="D43" s="41">
        <v>46</v>
      </c>
      <c r="E43" s="41">
        <v>81</v>
      </c>
      <c r="F43" s="36">
        <f t="shared" si="1"/>
        <v>0.36220472440944884</v>
      </c>
      <c r="G43" s="54">
        <f t="shared" si="0"/>
        <v>0.63779527559055116</v>
      </c>
      <c r="H43" s="57">
        <v>1171</v>
      </c>
    </row>
    <row r="44" spans="1:8" x14ac:dyDescent="0.25">
      <c r="A44" s="69" t="s">
        <v>24</v>
      </c>
      <c r="B44" s="62">
        <v>77</v>
      </c>
      <c r="C44" s="35">
        <v>61</v>
      </c>
      <c r="D44" s="35">
        <v>12</v>
      </c>
      <c r="E44" s="35">
        <v>49</v>
      </c>
      <c r="F44" s="36">
        <f t="shared" si="1"/>
        <v>0.19672131147540983</v>
      </c>
      <c r="G44" s="54">
        <f t="shared" si="0"/>
        <v>0.80327868852459017</v>
      </c>
      <c r="H44" s="57">
        <v>1041</v>
      </c>
    </row>
    <row r="45" spans="1:8" x14ac:dyDescent="0.25">
      <c r="A45" s="69" t="s">
        <v>3</v>
      </c>
      <c r="B45" s="62">
        <v>5</v>
      </c>
      <c r="C45" s="35">
        <v>5</v>
      </c>
      <c r="D45" s="35">
        <v>1</v>
      </c>
      <c r="E45" s="35">
        <v>4</v>
      </c>
      <c r="F45" s="36">
        <f t="shared" si="1"/>
        <v>0.2</v>
      </c>
      <c r="G45" s="54">
        <f t="shared" si="0"/>
        <v>0.8</v>
      </c>
      <c r="H45" s="57">
        <v>37</v>
      </c>
    </row>
    <row r="46" spans="1:8" x14ac:dyDescent="0.25">
      <c r="A46" s="69" t="s">
        <v>6</v>
      </c>
      <c r="B46" s="62">
        <v>14</v>
      </c>
      <c r="C46" s="35">
        <v>10</v>
      </c>
      <c r="D46" s="35">
        <v>0</v>
      </c>
      <c r="E46" s="35">
        <v>10</v>
      </c>
      <c r="F46" s="36">
        <f t="shared" si="1"/>
        <v>0</v>
      </c>
      <c r="G46" s="54">
        <f t="shared" si="0"/>
        <v>1</v>
      </c>
      <c r="H46" s="57">
        <v>239</v>
      </c>
    </row>
    <row r="47" spans="1:8" x14ac:dyDescent="0.25">
      <c r="A47" s="69" t="s">
        <v>23</v>
      </c>
      <c r="B47" s="62">
        <v>67</v>
      </c>
      <c r="C47" s="35">
        <v>52</v>
      </c>
      <c r="D47" s="35">
        <v>3</v>
      </c>
      <c r="E47" s="35">
        <v>49</v>
      </c>
      <c r="F47" s="36">
        <f t="shared" si="1"/>
        <v>5.7692307692307696E-2</v>
      </c>
      <c r="G47" s="54">
        <f t="shared" si="0"/>
        <v>0.94230769230769229</v>
      </c>
      <c r="H47" s="57">
        <v>1039</v>
      </c>
    </row>
    <row r="48" spans="1:8" x14ac:dyDescent="0.25">
      <c r="A48" s="69" t="s">
        <v>12</v>
      </c>
      <c r="B48" s="62">
        <v>3</v>
      </c>
      <c r="C48" s="35">
        <v>3</v>
      </c>
      <c r="D48" s="35">
        <v>0</v>
      </c>
      <c r="E48" s="35">
        <v>3</v>
      </c>
      <c r="F48" s="36">
        <f t="shared" si="1"/>
        <v>0</v>
      </c>
      <c r="G48" s="54">
        <f t="shared" si="0"/>
        <v>1</v>
      </c>
      <c r="H48" s="57">
        <v>0</v>
      </c>
    </row>
    <row r="49" spans="1:8" x14ac:dyDescent="0.25">
      <c r="A49" s="69" t="s">
        <v>22</v>
      </c>
      <c r="B49" s="62">
        <v>18</v>
      </c>
      <c r="C49" s="35">
        <v>15</v>
      </c>
      <c r="D49" s="35">
        <v>4</v>
      </c>
      <c r="E49" s="35">
        <v>11</v>
      </c>
      <c r="F49" s="36">
        <f t="shared" si="1"/>
        <v>0.26666666666666666</v>
      </c>
      <c r="G49" s="54">
        <f t="shared" si="0"/>
        <v>0.73333333333333328</v>
      </c>
      <c r="H49" s="57">
        <v>104</v>
      </c>
    </row>
    <row r="50" spans="1:8" x14ac:dyDescent="0.25">
      <c r="A50" s="69" t="s">
        <v>21</v>
      </c>
      <c r="B50" s="62">
        <v>2</v>
      </c>
      <c r="C50" s="35">
        <v>2</v>
      </c>
      <c r="D50" s="35">
        <v>0</v>
      </c>
      <c r="E50" s="35">
        <v>2</v>
      </c>
      <c r="F50" s="36">
        <f t="shared" si="1"/>
        <v>0</v>
      </c>
      <c r="G50" s="54">
        <f t="shared" si="0"/>
        <v>1</v>
      </c>
      <c r="H50" s="57">
        <v>31</v>
      </c>
    </row>
    <row r="51" spans="1:8" x14ac:dyDescent="0.25">
      <c r="A51" s="69" t="s">
        <v>4</v>
      </c>
      <c r="B51" s="62">
        <v>26</v>
      </c>
      <c r="C51" s="35">
        <v>29</v>
      </c>
      <c r="D51" s="35">
        <v>6</v>
      </c>
      <c r="E51" s="35">
        <v>23</v>
      </c>
      <c r="F51" s="36">
        <f t="shared" si="1"/>
        <v>0.20689655172413793</v>
      </c>
      <c r="G51" s="54">
        <f t="shared" si="0"/>
        <v>0.7931034482758621</v>
      </c>
      <c r="H51" s="57">
        <v>215</v>
      </c>
    </row>
    <row r="52" spans="1:8" x14ac:dyDescent="0.25">
      <c r="A52" s="69" t="s">
        <v>20</v>
      </c>
      <c r="B52" s="62">
        <v>26</v>
      </c>
      <c r="C52" s="35">
        <v>14</v>
      </c>
      <c r="D52" s="35">
        <v>5</v>
      </c>
      <c r="E52" s="35">
        <v>9</v>
      </c>
      <c r="F52" s="36">
        <f t="shared" si="1"/>
        <v>0.35714285714285715</v>
      </c>
      <c r="G52" s="54">
        <f t="shared" si="0"/>
        <v>0.6428571428571429</v>
      </c>
      <c r="H52" s="57">
        <v>159</v>
      </c>
    </row>
    <row r="53" spans="1:8" x14ac:dyDescent="0.25">
      <c r="A53" s="69" t="s">
        <v>19</v>
      </c>
      <c r="B53" s="62">
        <v>4</v>
      </c>
      <c r="C53" s="35">
        <v>4</v>
      </c>
      <c r="D53" s="35">
        <v>0</v>
      </c>
      <c r="E53" s="35">
        <v>4</v>
      </c>
      <c r="F53" s="36">
        <f t="shared" si="1"/>
        <v>0</v>
      </c>
      <c r="G53" s="54">
        <f t="shared" si="0"/>
        <v>1</v>
      </c>
      <c r="H53" s="57">
        <v>34</v>
      </c>
    </row>
    <row r="54" spans="1:8" x14ac:dyDescent="0.25">
      <c r="A54" s="69" t="s">
        <v>65</v>
      </c>
      <c r="B54" s="62">
        <v>4</v>
      </c>
      <c r="C54" s="35">
        <v>5</v>
      </c>
      <c r="D54" s="35">
        <v>0</v>
      </c>
      <c r="E54" s="35">
        <v>5</v>
      </c>
      <c r="F54" s="36">
        <f t="shared" si="1"/>
        <v>0</v>
      </c>
      <c r="G54" s="54">
        <f t="shared" si="0"/>
        <v>1</v>
      </c>
      <c r="H54" s="57">
        <v>52</v>
      </c>
    </row>
    <row r="55" spans="1:8" x14ac:dyDescent="0.25">
      <c r="A55" s="69" t="s">
        <v>18</v>
      </c>
      <c r="B55" s="62">
        <v>33</v>
      </c>
      <c r="C55" s="35">
        <v>24</v>
      </c>
      <c r="D55" s="35">
        <v>2</v>
      </c>
      <c r="E55" s="35">
        <v>22</v>
      </c>
      <c r="F55" s="36">
        <f t="shared" si="1"/>
        <v>8.3333333333333329E-2</v>
      </c>
      <c r="G55" s="54">
        <f t="shared" si="0"/>
        <v>0.91666666666666663</v>
      </c>
      <c r="H55" s="57">
        <v>264</v>
      </c>
    </row>
    <row r="56" spans="1:8" x14ac:dyDescent="0.25">
      <c r="A56" s="69" t="s">
        <v>9</v>
      </c>
      <c r="B56" s="62">
        <v>47</v>
      </c>
      <c r="C56" s="35">
        <v>33</v>
      </c>
      <c r="D56" s="35">
        <v>5</v>
      </c>
      <c r="E56" s="35">
        <v>28</v>
      </c>
      <c r="F56" s="36">
        <f t="shared" si="1"/>
        <v>0.15151515151515152</v>
      </c>
      <c r="G56" s="54">
        <f t="shared" si="0"/>
        <v>0.84848484848484851</v>
      </c>
      <c r="H56" s="57">
        <v>551</v>
      </c>
    </row>
    <row r="57" spans="1:8" x14ac:dyDescent="0.25">
      <c r="A57" s="69" t="s">
        <v>10</v>
      </c>
      <c r="B57" s="62">
        <v>30</v>
      </c>
      <c r="C57" s="35">
        <v>22</v>
      </c>
      <c r="D57" s="35">
        <v>3</v>
      </c>
      <c r="E57" s="35">
        <v>19</v>
      </c>
      <c r="F57" s="36">
        <f t="shared" si="1"/>
        <v>0.13636363636363635</v>
      </c>
      <c r="G57" s="54">
        <f t="shared" si="0"/>
        <v>0.86363636363636365</v>
      </c>
      <c r="H57" s="57">
        <v>255</v>
      </c>
    </row>
    <row r="58" spans="1:8" x14ac:dyDescent="0.25">
      <c r="A58" s="69" t="s">
        <v>67</v>
      </c>
      <c r="B58" s="62">
        <v>22</v>
      </c>
      <c r="C58" s="35">
        <v>15</v>
      </c>
      <c r="D58" s="35">
        <v>1</v>
      </c>
      <c r="E58" s="35">
        <v>14</v>
      </c>
      <c r="F58" s="36">
        <f t="shared" si="1"/>
        <v>6.6666666666666666E-2</v>
      </c>
      <c r="G58" s="54">
        <f t="shared" si="0"/>
        <v>0.93333333333333335</v>
      </c>
      <c r="H58" s="57">
        <v>83</v>
      </c>
    </row>
    <row r="59" spans="1:8" x14ac:dyDescent="0.25">
      <c r="A59" s="69" t="s">
        <v>137</v>
      </c>
      <c r="B59" s="62">
        <v>109</v>
      </c>
      <c r="C59" s="35">
        <v>73</v>
      </c>
      <c r="D59" s="35">
        <v>10</v>
      </c>
      <c r="E59" s="35">
        <v>63</v>
      </c>
      <c r="F59" s="36">
        <f t="shared" si="1"/>
        <v>0.13698630136986301</v>
      </c>
      <c r="G59" s="54">
        <f t="shared" si="0"/>
        <v>0.86301369863013699</v>
      </c>
      <c r="H59" s="57">
        <v>809</v>
      </c>
    </row>
    <row r="60" spans="1:8" x14ac:dyDescent="0.25">
      <c r="A60" s="69" t="s">
        <v>17</v>
      </c>
      <c r="B60" s="65">
        <v>93</v>
      </c>
      <c r="C60" s="1">
        <v>65</v>
      </c>
      <c r="D60" s="1">
        <v>10</v>
      </c>
      <c r="E60" s="35">
        <v>55</v>
      </c>
      <c r="F60" s="36">
        <f t="shared" si="1"/>
        <v>0.15384615384615385</v>
      </c>
      <c r="G60" s="54">
        <f t="shared" si="0"/>
        <v>0.84615384615384615</v>
      </c>
      <c r="H60" s="57">
        <v>870</v>
      </c>
    </row>
    <row r="61" spans="1:8" x14ac:dyDescent="0.25">
      <c r="A61" s="69" t="s">
        <v>70</v>
      </c>
      <c r="B61" s="64">
        <v>0</v>
      </c>
      <c r="C61" s="1">
        <v>1</v>
      </c>
      <c r="D61" s="1">
        <v>1</v>
      </c>
      <c r="E61" s="1">
        <v>0</v>
      </c>
      <c r="F61" s="36">
        <f t="shared" si="1"/>
        <v>1</v>
      </c>
      <c r="G61" s="54">
        <f t="shared" si="0"/>
        <v>0</v>
      </c>
      <c r="H61" s="57">
        <v>0</v>
      </c>
    </row>
    <row r="62" spans="1:8" x14ac:dyDescent="0.25">
      <c r="A62" s="69" t="s">
        <v>138</v>
      </c>
      <c r="B62" s="62">
        <v>43</v>
      </c>
      <c r="C62" s="35">
        <v>32</v>
      </c>
      <c r="D62" s="35">
        <v>4</v>
      </c>
      <c r="E62" s="44">
        <v>28</v>
      </c>
      <c r="F62" s="36">
        <f t="shared" si="1"/>
        <v>0.125</v>
      </c>
      <c r="G62" s="54">
        <f t="shared" si="0"/>
        <v>0.875</v>
      </c>
      <c r="H62" s="57">
        <v>317</v>
      </c>
    </row>
    <row r="63" spans="1:8" x14ac:dyDescent="0.25">
      <c r="A63" s="69" t="s">
        <v>72</v>
      </c>
      <c r="B63" s="62">
        <v>0</v>
      </c>
      <c r="C63" s="35">
        <v>1</v>
      </c>
      <c r="D63" s="35">
        <v>0</v>
      </c>
      <c r="E63" s="44">
        <v>1</v>
      </c>
      <c r="F63" s="36">
        <f t="shared" si="1"/>
        <v>0</v>
      </c>
      <c r="G63" s="54">
        <f t="shared" si="0"/>
        <v>1</v>
      </c>
      <c r="H63" s="57">
        <v>27</v>
      </c>
    </row>
    <row r="64" spans="1:8" x14ac:dyDescent="0.25">
      <c r="A64" s="69" t="s">
        <v>73</v>
      </c>
      <c r="B64" s="62">
        <v>59</v>
      </c>
      <c r="C64" s="35">
        <v>40</v>
      </c>
      <c r="D64" s="35">
        <v>3</v>
      </c>
      <c r="E64" s="44">
        <v>37</v>
      </c>
      <c r="F64" s="36">
        <f t="shared" si="1"/>
        <v>7.4999999999999997E-2</v>
      </c>
      <c r="G64" s="54">
        <f t="shared" si="0"/>
        <v>0.92500000000000004</v>
      </c>
      <c r="H64" s="57">
        <v>320</v>
      </c>
    </row>
    <row r="65" spans="1:16" x14ac:dyDescent="0.25">
      <c r="A65" s="69" t="s">
        <v>139</v>
      </c>
      <c r="B65" s="62">
        <v>10</v>
      </c>
      <c r="C65" s="35">
        <v>7</v>
      </c>
      <c r="D65" s="35">
        <v>0</v>
      </c>
      <c r="E65" s="44">
        <v>7</v>
      </c>
      <c r="F65" s="36">
        <f t="shared" si="1"/>
        <v>0</v>
      </c>
      <c r="G65" s="54">
        <f t="shared" si="0"/>
        <v>1</v>
      </c>
      <c r="H65" s="57">
        <v>18</v>
      </c>
    </row>
    <row r="66" spans="1:16" x14ac:dyDescent="0.25">
      <c r="A66" s="69" t="s">
        <v>140</v>
      </c>
      <c r="B66" s="62">
        <v>37</v>
      </c>
      <c r="C66" s="35">
        <v>31</v>
      </c>
      <c r="D66" s="35">
        <v>4</v>
      </c>
      <c r="E66" s="44">
        <v>27</v>
      </c>
      <c r="F66" s="36">
        <f t="shared" si="1"/>
        <v>0.12903225806451613</v>
      </c>
      <c r="G66" s="54">
        <f t="shared" si="0"/>
        <v>0.87096774193548387</v>
      </c>
      <c r="H66" s="57">
        <v>308</v>
      </c>
    </row>
    <row r="67" spans="1:16" x14ac:dyDescent="0.25">
      <c r="A67" s="69" t="s">
        <v>141</v>
      </c>
      <c r="B67" s="62">
        <v>16</v>
      </c>
      <c r="C67" s="35">
        <v>12</v>
      </c>
      <c r="D67" s="35">
        <v>0</v>
      </c>
      <c r="E67" s="44">
        <v>12</v>
      </c>
      <c r="F67" s="36">
        <f t="shared" si="1"/>
        <v>0</v>
      </c>
      <c r="G67" s="54">
        <f t="shared" si="0"/>
        <v>1</v>
      </c>
      <c r="H67" s="57">
        <v>124</v>
      </c>
    </row>
    <row r="68" spans="1:16" x14ac:dyDescent="0.25">
      <c r="A68" s="69" t="s">
        <v>145</v>
      </c>
      <c r="B68" s="62">
        <v>14</v>
      </c>
      <c r="C68" s="35">
        <v>15</v>
      </c>
      <c r="D68" s="35">
        <v>2</v>
      </c>
      <c r="E68" s="44">
        <v>13</v>
      </c>
      <c r="F68" s="36">
        <f t="shared" si="1"/>
        <v>0.13333333333333333</v>
      </c>
      <c r="G68" s="54">
        <f t="shared" si="0"/>
        <v>0.8666666666666667</v>
      </c>
      <c r="H68" s="57">
        <v>103</v>
      </c>
    </row>
    <row r="69" spans="1:16" s="43" customFormat="1" x14ac:dyDescent="0.25">
      <c r="A69" s="70" t="s">
        <v>142</v>
      </c>
      <c r="B69" s="63">
        <v>0</v>
      </c>
      <c r="C69" s="41">
        <v>0</v>
      </c>
      <c r="D69" s="41">
        <v>0</v>
      </c>
      <c r="E69" s="44">
        <v>0</v>
      </c>
      <c r="F69" s="36">
        <v>0</v>
      </c>
      <c r="G69" s="54">
        <v>0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2</v>
      </c>
      <c r="C70" s="35">
        <v>3</v>
      </c>
      <c r="D70" s="35">
        <v>0</v>
      </c>
      <c r="E70" s="44">
        <v>3</v>
      </c>
      <c r="F70" s="36">
        <f t="shared" si="1"/>
        <v>0</v>
      </c>
      <c r="G70" s="54">
        <f t="shared" si="0"/>
        <v>1</v>
      </c>
      <c r="H70" s="57">
        <v>39</v>
      </c>
    </row>
    <row r="71" spans="1:16" ht="15.75" thickBot="1" x14ac:dyDescent="0.3">
      <c r="A71" s="71" t="s">
        <v>143</v>
      </c>
      <c r="B71" s="61">
        <v>2</v>
      </c>
      <c r="C71" s="58">
        <v>0</v>
      </c>
      <c r="D71" s="58">
        <v>0</v>
      </c>
      <c r="E71" s="59">
        <v>0</v>
      </c>
      <c r="F71" s="36">
        <v>0</v>
      </c>
      <c r="G71" s="54">
        <v>0</v>
      </c>
      <c r="H71" s="60">
        <v>7</v>
      </c>
    </row>
    <row r="72" spans="1:16" ht="15.75" thickBot="1" x14ac:dyDescent="0.3">
      <c r="A72" s="72" t="s">
        <v>93</v>
      </c>
      <c r="B72" s="49">
        <f>SUM(B8:B71)</f>
        <v>2098</v>
      </c>
      <c r="C72" s="49">
        <f>SUM(C8:C71)</f>
        <v>1765</v>
      </c>
      <c r="D72" s="49">
        <f>SUM(D8:D71)</f>
        <v>305</v>
      </c>
      <c r="E72" s="49">
        <f>SUM(E8:E71)</f>
        <v>1470</v>
      </c>
      <c r="F72" s="51">
        <f>D72/C72</f>
        <v>0.17280453257790368</v>
      </c>
      <c r="G72" s="50">
        <f>E72/C72</f>
        <v>0.83286118980169976</v>
      </c>
      <c r="H72" s="49">
        <f>SUM(H8:H71)</f>
        <v>20181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7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80"/>
  <sheetViews>
    <sheetView zoomScaleNormal="100" workbookViewId="0">
      <selection activeCell="J26" sqref="J26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188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10</v>
      </c>
      <c r="C8" s="52">
        <v>4</v>
      </c>
      <c r="D8" s="52">
        <v>0</v>
      </c>
      <c r="E8" s="52">
        <v>4</v>
      </c>
      <c r="F8" s="53">
        <f>D8/C8</f>
        <v>0</v>
      </c>
      <c r="G8" s="54">
        <f t="shared" ref="G8:G71" si="0">E8/C8</f>
        <v>1</v>
      </c>
      <c r="H8" s="56">
        <v>285</v>
      </c>
    </row>
    <row r="9" spans="1:8" x14ac:dyDescent="0.25">
      <c r="A9" s="69" t="s">
        <v>109</v>
      </c>
      <c r="B9" s="67">
        <v>3</v>
      </c>
      <c r="C9" s="35">
        <v>7</v>
      </c>
      <c r="D9" s="35">
        <v>3</v>
      </c>
      <c r="E9" s="35">
        <v>4</v>
      </c>
      <c r="F9" s="36">
        <f t="shared" ref="F9:F71" si="1">D9/C9</f>
        <v>0.42857142857142855</v>
      </c>
      <c r="G9" s="54">
        <f t="shared" si="0"/>
        <v>0.5714285714285714</v>
      </c>
      <c r="H9" s="57">
        <v>28</v>
      </c>
    </row>
    <row r="10" spans="1:8" x14ac:dyDescent="0.25">
      <c r="A10" s="69" t="s">
        <v>110</v>
      </c>
      <c r="B10" s="67">
        <v>38</v>
      </c>
      <c r="C10" s="35">
        <v>40</v>
      </c>
      <c r="D10" s="35">
        <v>3</v>
      </c>
      <c r="E10" s="35">
        <v>37</v>
      </c>
      <c r="F10" s="36">
        <f>D10/C10</f>
        <v>7.4999999999999997E-2</v>
      </c>
      <c r="G10" s="54">
        <f t="shared" si="0"/>
        <v>0.92500000000000004</v>
      </c>
      <c r="H10" s="57">
        <v>404</v>
      </c>
    </row>
    <row r="11" spans="1:8" x14ac:dyDescent="0.25">
      <c r="A11" s="69" t="s">
        <v>111</v>
      </c>
      <c r="B11" s="67">
        <v>4</v>
      </c>
      <c r="C11" s="35">
        <v>3</v>
      </c>
      <c r="D11" s="35">
        <v>0</v>
      </c>
      <c r="E11" s="35">
        <v>3</v>
      </c>
      <c r="F11" s="36">
        <f t="shared" si="1"/>
        <v>0</v>
      </c>
      <c r="G11" s="54">
        <f t="shared" si="0"/>
        <v>1</v>
      </c>
      <c r="H11" s="57">
        <v>13</v>
      </c>
    </row>
    <row r="12" spans="1:8" x14ac:dyDescent="0.25">
      <c r="A12" s="69" t="s">
        <v>112</v>
      </c>
      <c r="B12" s="67">
        <v>12</v>
      </c>
      <c r="C12" s="35">
        <v>6</v>
      </c>
      <c r="D12" s="35">
        <v>0</v>
      </c>
      <c r="E12" s="35">
        <v>6</v>
      </c>
      <c r="F12" s="36">
        <f t="shared" si="1"/>
        <v>0</v>
      </c>
      <c r="G12" s="54">
        <f t="shared" si="0"/>
        <v>1</v>
      </c>
      <c r="H12" s="57">
        <v>383</v>
      </c>
    </row>
    <row r="13" spans="1:8" x14ac:dyDescent="0.25">
      <c r="A13" s="69" t="s">
        <v>113</v>
      </c>
      <c r="B13" s="62">
        <v>3</v>
      </c>
      <c r="C13" s="35">
        <v>1</v>
      </c>
      <c r="D13" s="35">
        <v>0</v>
      </c>
      <c r="E13" s="35">
        <v>1</v>
      </c>
      <c r="F13" s="36">
        <f t="shared" si="1"/>
        <v>0</v>
      </c>
      <c r="G13" s="54">
        <f t="shared" si="0"/>
        <v>1</v>
      </c>
      <c r="H13" s="57">
        <v>59</v>
      </c>
    </row>
    <row r="14" spans="1:8" x14ac:dyDescent="0.25">
      <c r="A14" s="69" t="s">
        <v>114</v>
      </c>
      <c r="B14" s="62">
        <v>4</v>
      </c>
      <c r="C14" s="35">
        <v>2</v>
      </c>
      <c r="D14" s="35">
        <v>0</v>
      </c>
      <c r="E14" s="35">
        <v>2</v>
      </c>
      <c r="F14" s="36">
        <f t="shared" si="1"/>
        <v>0</v>
      </c>
      <c r="G14" s="54">
        <f t="shared" si="0"/>
        <v>1</v>
      </c>
      <c r="H14" s="57">
        <v>46</v>
      </c>
    </row>
    <row r="15" spans="1:8" x14ac:dyDescent="0.25">
      <c r="A15" s="69" t="s">
        <v>115</v>
      </c>
      <c r="B15" s="62">
        <v>24</v>
      </c>
      <c r="C15" s="35">
        <v>19</v>
      </c>
      <c r="D15" s="35">
        <v>0</v>
      </c>
      <c r="E15" s="35">
        <v>19</v>
      </c>
      <c r="F15" s="36">
        <f>D15/C15</f>
        <v>0</v>
      </c>
      <c r="G15" s="54">
        <f t="shared" si="0"/>
        <v>1</v>
      </c>
      <c r="H15" s="57">
        <v>395</v>
      </c>
    </row>
    <row r="16" spans="1:8" x14ac:dyDescent="0.25">
      <c r="A16" s="69" t="s">
        <v>116</v>
      </c>
      <c r="B16" s="62">
        <v>74</v>
      </c>
      <c r="C16" s="42">
        <v>69</v>
      </c>
      <c r="D16" s="35">
        <v>9</v>
      </c>
      <c r="E16" s="35">
        <v>60</v>
      </c>
      <c r="F16" s="36">
        <f t="shared" si="1"/>
        <v>0.13043478260869565</v>
      </c>
      <c r="G16" s="54">
        <f t="shared" si="0"/>
        <v>0.86956521739130432</v>
      </c>
      <c r="H16" s="57">
        <v>1451</v>
      </c>
    </row>
    <row r="17" spans="1:8" x14ac:dyDescent="0.25">
      <c r="A17" s="69" t="s">
        <v>27</v>
      </c>
      <c r="B17" s="62">
        <v>43</v>
      </c>
      <c r="C17" s="42">
        <v>38</v>
      </c>
      <c r="D17" s="35">
        <v>9</v>
      </c>
      <c r="E17" s="35">
        <v>29</v>
      </c>
      <c r="F17" s="36">
        <f>D17/C17</f>
        <v>0.23684210526315788</v>
      </c>
      <c r="G17" s="54">
        <f t="shared" si="0"/>
        <v>0.76315789473684215</v>
      </c>
      <c r="H17" s="57">
        <v>721</v>
      </c>
    </row>
    <row r="18" spans="1:8" x14ac:dyDescent="0.25">
      <c r="A18" s="69" t="s">
        <v>13</v>
      </c>
      <c r="B18" s="62">
        <v>3</v>
      </c>
      <c r="C18" s="42">
        <v>1</v>
      </c>
      <c r="D18" s="35">
        <v>0</v>
      </c>
      <c r="E18" s="35">
        <v>1</v>
      </c>
      <c r="F18" s="36">
        <f t="shared" ref="F18:F32" si="2">D18/C18</f>
        <v>0</v>
      </c>
      <c r="G18" s="54">
        <f t="shared" si="0"/>
        <v>1</v>
      </c>
      <c r="H18" s="57">
        <v>15</v>
      </c>
    </row>
    <row r="19" spans="1:8" x14ac:dyDescent="0.25">
      <c r="A19" s="69" t="s">
        <v>117</v>
      </c>
      <c r="B19" s="62">
        <v>0</v>
      </c>
      <c r="C19" s="42">
        <v>0</v>
      </c>
      <c r="D19" s="35">
        <v>0</v>
      </c>
      <c r="E19" s="35">
        <v>0</v>
      </c>
      <c r="F19" s="36">
        <v>0</v>
      </c>
      <c r="G19" s="54">
        <v>0</v>
      </c>
      <c r="H19" s="57">
        <v>0</v>
      </c>
    </row>
    <row r="20" spans="1:8" x14ac:dyDescent="0.25">
      <c r="A20" s="69" t="s">
        <v>118</v>
      </c>
      <c r="B20" s="62">
        <v>1</v>
      </c>
      <c r="C20" s="42">
        <v>1</v>
      </c>
      <c r="D20" s="35">
        <v>0</v>
      </c>
      <c r="E20" s="35">
        <v>1</v>
      </c>
      <c r="F20" s="36">
        <f t="shared" si="2"/>
        <v>0</v>
      </c>
      <c r="G20" s="54">
        <f t="shared" si="0"/>
        <v>1</v>
      </c>
      <c r="H20" s="57">
        <v>4</v>
      </c>
    </row>
    <row r="21" spans="1:8" x14ac:dyDescent="0.25">
      <c r="A21" s="69" t="s">
        <v>119</v>
      </c>
      <c r="B21" s="62">
        <v>1</v>
      </c>
      <c r="C21" s="42">
        <v>0</v>
      </c>
      <c r="D21" s="35">
        <v>0</v>
      </c>
      <c r="E21" s="35">
        <v>0</v>
      </c>
      <c r="F21" s="36">
        <v>0</v>
      </c>
      <c r="G21" s="54">
        <v>0</v>
      </c>
      <c r="H21" s="57">
        <v>2</v>
      </c>
    </row>
    <row r="22" spans="1:8" x14ac:dyDescent="0.25">
      <c r="A22" s="69" t="s">
        <v>120</v>
      </c>
      <c r="B22" s="62">
        <v>1</v>
      </c>
      <c r="C22" s="42">
        <v>1</v>
      </c>
      <c r="D22" s="35">
        <v>1</v>
      </c>
      <c r="E22" s="35">
        <v>0</v>
      </c>
      <c r="F22" s="36">
        <f t="shared" si="2"/>
        <v>1</v>
      </c>
      <c r="G22" s="54">
        <f t="shared" si="0"/>
        <v>0</v>
      </c>
      <c r="H22" s="57">
        <v>15</v>
      </c>
    </row>
    <row r="23" spans="1:8" x14ac:dyDescent="0.25">
      <c r="A23" s="69" t="s">
        <v>121</v>
      </c>
      <c r="B23" s="67">
        <v>6</v>
      </c>
      <c r="C23" s="42">
        <v>5</v>
      </c>
      <c r="D23" s="35">
        <v>0</v>
      </c>
      <c r="E23" s="35">
        <v>5</v>
      </c>
      <c r="F23" s="36">
        <f t="shared" si="2"/>
        <v>0</v>
      </c>
      <c r="G23" s="54">
        <f t="shared" si="0"/>
        <v>1</v>
      </c>
      <c r="H23" s="57">
        <v>95</v>
      </c>
    </row>
    <row r="24" spans="1:8" x14ac:dyDescent="0.25">
      <c r="A24" s="70" t="s">
        <v>122</v>
      </c>
      <c r="B24" s="62">
        <v>194</v>
      </c>
      <c r="C24" s="42">
        <v>177</v>
      </c>
      <c r="D24" s="41">
        <v>31</v>
      </c>
      <c r="E24" s="41">
        <v>146</v>
      </c>
      <c r="F24" s="36">
        <f t="shared" si="2"/>
        <v>0.1751412429378531</v>
      </c>
      <c r="G24" s="54">
        <f t="shared" si="0"/>
        <v>0.82485875706214684</v>
      </c>
      <c r="H24" s="57">
        <v>2715</v>
      </c>
    </row>
    <row r="25" spans="1:8" x14ac:dyDescent="0.25">
      <c r="A25" s="69" t="s">
        <v>123</v>
      </c>
      <c r="B25" s="62">
        <v>2</v>
      </c>
      <c r="C25" s="42">
        <v>2</v>
      </c>
      <c r="D25" s="35">
        <v>0</v>
      </c>
      <c r="E25" s="35">
        <v>2</v>
      </c>
      <c r="F25" s="36">
        <f t="shared" si="2"/>
        <v>0</v>
      </c>
      <c r="G25" s="54">
        <f t="shared" si="0"/>
        <v>1</v>
      </c>
      <c r="H25" s="57">
        <v>34</v>
      </c>
    </row>
    <row r="26" spans="1:8" x14ac:dyDescent="0.25">
      <c r="A26" s="69" t="s">
        <v>26</v>
      </c>
      <c r="B26" s="62">
        <v>3</v>
      </c>
      <c r="C26" s="42">
        <v>2</v>
      </c>
      <c r="D26" s="35">
        <v>1</v>
      </c>
      <c r="E26" s="35">
        <v>1</v>
      </c>
      <c r="F26" s="36">
        <f t="shared" si="2"/>
        <v>0.5</v>
      </c>
      <c r="G26" s="54">
        <f t="shared" si="0"/>
        <v>0.5</v>
      </c>
      <c r="H26" s="57">
        <v>8</v>
      </c>
    </row>
    <row r="27" spans="1:8" x14ac:dyDescent="0.25">
      <c r="A27" s="69" t="s">
        <v>25</v>
      </c>
      <c r="B27" s="62">
        <v>6</v>
      </c>
      <c r="C27" s="42">
        <v>5</v>
      </c>
      <c r="D27" s="35">
        <v>0</v>
      </c>
      <c r="E27" s="35">
        <v>5</v>
      </c>
      <c r="F27" s="36">
        <f t="shared" si="2"/>
        <v>0</v>
      </c>
      <c r="G27" s="54">
        <f t="shared" si="0"/>
        <v>1</v>
      </c>
      <c r="H27" s="57">
        <v>122</v>
      </c>
    </row>
    <row r="28" spans="1:8" x14ac:dyDescent="0.25">
      <c r="A28" s="69" t="s">
        <v>15</v>
      </c>
      <c r="B28" s="62">
        <v>10</v>
      </c>
      <c r="C28" s="35">
        <v>7</v>
      </c>
      <c r="D28" s="35">
        <v>2</v>
      </c>
      <c r="E28" s="35">
        <v>5</v>
      </c>
      <c r="F28" s="36">
        <f t="shared" si="2"/>
        <v>0.2857142857142857</v>
      </c>
      <c r="G28" s="54">
        <f t="shared" si="0"/>
        <v>0.7142857142857143</v>
      </c>
      <c r="H28" s="57">
        <v>202</v>
      </c>
    </row>
    <row r="29" spans="1:8" x14ac:dyDescent="0.25">
      <c r="A29" s="69" t="s">
        <v>50</v>
      </c>
      <c r="B29" s="62">
        <v>4</v>
      </c>
      <c r="C29" s="35">
        <v>3</v>
      </c>
      <c r="D29" s="35">
        <v>1</v>
      </c>
      <c r="E29" s="35">
        <v>2</v>
      </c>
      <c r="F29" s="36">
        <f t="shared" si="2"/>
        <v>0.33333333333333331</v>
      </c>
      <c r="G29" s="54">
        <f t="shared" si="0"/>
        <v>0.66666666666666663</v>
      </c>
      <c r="H29" s="57">
        <v>48</v>
      </c>
    </row>
    <row r="30" spans="1:8" x14ac:dyDescent="0.25">
      <c r="A30" s="69" t="s">
        <v>124</v>
      </c>
      <c r="B30" s="62">
        <v>14</v>
      </c>
      <c r="C30" s="35">
        <v>15</v>
      </c>
      <c r="D30" s="35">
        <v>4</v>
      </c>
      <c r="E30" s="35">
        <v>11</v>
      </c>
      <c r="F30" s="36">
        <f t="shared" si="2"/>
        <v>0.26666666666666666</v>
      </c>
      <c r="G30" s="54">
        <f t="shared" si="0"/>
        <v>0.73333333333333328</v>
      </c>
      <c r="H30" s="57">
        <v>329</v>
      </c>
    </row>
    <row r="31" spans="1:8" x14ac:dyDescent="0.25">
      <c r="A31" s="69" t="s">
        <v>5</v>
      </c>
      <c r="B31" s="62">
        <v>11</v>
      </c>
      <c r="C31" s="35">
        <v>10</v>
      </c>
      <c r="D31" s="35">
        <v>1</v>
      </c>
      <c r="E31" s="35">
        <v>9</v>
      </c>
      <c r="F31" s="36">
        <f t="shared" si="2"/>
        <v>0.1</v>
      </c>
      <c r="G31" s="54">
        <f t="shared" si="0"/>
        <v>0.9</v>
      </c>
      <c r="H31" s="57">
        <v>162</v>
      </c>
    </row>
    <row r="32" spans="1:8" x14ac:dyDescent="0.25">
      <c r="A32" s="69" t="s">
        <v>125</v>
      </c>
      <c r="B32" s="62">
        <v>3</v>
      </c>
      <c r="C32" s="35">
        <v>1</v>
      </c>
      <c r="D32" s="35">
        <v>0</v>
      </c>
      <c r="E32" s="35">
        <v>1</v>
      </c>
      <c r="F32" s="36">
        <f t="shared" si="2"/>
        <v>0</v>
      </c>
      <c r="G32" s="54">
        <f t="shared" si="0"/>
        <v>1</v>
      </c>
      <c r="H32" s="57">
        <v>21</v>
      </c>
    </row>
    <row r="33" spans="1:8" x14ac:dyDescent="0.25">
      <c r="A33" s="70" t="s">
        <v>126</v>
      </c>
      <c r="B33" s="62">
        <v>173</v>
      </c>
      <c r="C33" s="41">
        <v>165</v>
      </c>
      <c r="D33" s="41">
        <v>45</v>
      </c>
      <c r="E33" s="41">
        <v>120</v>
      </c>
      <c r="F33" s="36">
        <f t="shared" si="1"/>
        <v>0.27272727272727271</v>
      </c>
      <c r="G33" s="54">
        <f t="shared" si="0"/>
        <v>0.72727272727272729</v>
      </c>
      <c r="H33" s="57">
        <v>1680</v>
      </c>
    </row>
    <row r="34" spans="1:8" x14ac:dyDescent="0.25">
      <c r="A34" s="69" t="s">
        <v>127</v>
      </c>
      <c r="B34" s="62">
        <v>9</v>
      </c>
      <c r="C34" s="35">
        <v>7</v>
      </c>
      <c r="D34" s="35">
        <v>2</v>
      </c>
      <c r="E34" s="35">
        <v>5</v>
      </c>
      <c r="F34" s="36">
        <f t="shared" si="1"/>
        <v>0.2857142857142857</v>
      </c>
      <c r="G34" s="54">
        <f t="shared" si="0"/>
        <v>0.7142857142857143</v>
      </c>
      <c r="H34" s="57">
        <v>45</v>
      </c>
    </row>
    <row r="35" spans="1:8" x14ac:dyDescent="0.25">
      <c r="A35" s="69" t="s">
        <v>128</v>
      </c>
      <c r="B35" s="62">
        <v>93</v>
      </c>
      <c r="C35" s="35">
        <v>71</v>
      </c>
      <c r="D35" s="35">
        <v>16</v>
      </c>
      <c r="E35" s="35">
        <v>55</v>
      </c>
      <c r="F35" s="36">
        <f t="shared" si="1"/>
        <v>0.22535211267605634</v>
      </c>
      <c r="G35" s="54">
        <f t="shared" si="0"/>
        <v>0.77464788732394363</v>
      </c>
      <c r="H35" s="57">
        <v>1452</v>
      </c>
    </row>
    <row r="36" spans="1:8" x14ac:dyDescent="0.25">
      <c r="A36" s="69" t="s">
        <v>129</v>
      </c>
      <c r="B36" s="62">
        <v>14</v>
      </c>
      <c r="C36" s="35">
        <v>13</v>
      </c>
      <c r="D36" s="35">
        <v>1</v>
      </c>
      <c r="E36" s="35">
        <v>12</v>
      </c>
      <c r="F36" s="36">
        <f t="shared" si="1"/>
        <v>7.6923076923076927E-2</v>
      </c>
      <c r="G36" s="54">
        <f t="shared" si="0"/>
        <v>0.92307692307692313</v>
      </c>
      <c r="H36" s="57">
        <v>145</v>
      </c>
    </row>
    <row r="37" spans="1:8" x14ac:dyDescent="0.25">
      <c r="A37" s="69" t="s">
        <v>130</v>
      </c>
      <c r="B37" s="62">
        <v>2</v>
      </c>
      <c r="C37" s="35">
        <v>2</v>
      </c>
      <c r="D37" s="35">
        <v>1</v>
      </c>
      <c r="E37" s="35">
        <v>1</v>
      </c>
      <c r="F37" s="36">
        <f t="shared" si="1"/>
        <v>0.5</v>
      </c>
      <c r="G37" s="54">
        <f t="shared" si="0"/>
        <v>0.5</v>
      </c>
      <c r="H37" s="57">
        <v>0</v>
      </c>
    </row>
    <row r="38" spans="1:8" x14ac:dyDescent="0.25">
      <c r="A38" s="69" t="s">
        <v>131</v>
      </c>
      <c r="B38" s="62">
        <v>15</v>
      </c>
      <c r="C38" s="35">
        <v>10</v>
      </c>
      <c r="D38" s="35">
        <v>1</v>
      </c>
      <c r="E38" s="35">
        <v>9</v>
      </c>
      <c r="F38" s="36">
        <f t="shared" si="1"/>
        <v>0.1</v>
      </c>
      <c r="G38" s="54">
        <f t="shared" si="0"/>
        <v>0.9</v>
      </c>
      <c r="H38" s="57">
        <v>252</v>
      </c>
    </row>
    <row r="39" spans="1:8" x14ac:dyDescent="0.25">
      <c r="A39" s="69" t="s">
        <v>132</v>
      </c>
      <c r="B39" s="62">
        <v>25</v>
      </c>
      <c r="C39" s="35">
        <v>26</v>
      </c>
      <c r="D39" s="35">
        <v>4</v>
      </c>
      <c r="E39" s="35">
        <v>22</v>
      </c>
      <c r="F39" s="36">
        <f t="shared" si="1"/>
        <v>0.15384615384615385</v>
      </c>
      <c r="G39" s="54">
        <f t="shared" si="0"/>
        <v>0.84615384615384615</v>
      </c>
      <c r="H39" s="57">
        <v>146</v>
      </c>
    </row>
    <row r="40" spans="1:8" x14ac:dyDescent="0.25">
      <c r="A40" s="69" t="s">
        <v>133</v>
      </c>
      <c r="B40" s="62">
        <v>7</v>
      </c>
      <c r="C40" s="35">
        <v>5</v>
      </c>
      <c r="D40" s="35">
        <v>0</v>
      </c>
      <c r="E40" s="35">
        <v>5</v>
      </c>
      <c r="F40" s="36">
        <f t="shared" si="1"/>
        <v>0</v>
      </c>
      <c r="G40" s="54">
        <f t="shared" si="0"/>
        <v>1</v>
      </c>
      <c r="H40" s="57">
        <v>57</v>
      </c>
    </row>
    <row r="41" spans="1:8" x14ac:dyDescent="0.25">
      <c r="A41" s="69" t="s">
        <v>134</v>
      </c>
      <c r="B41" s="62">
        <v>5</v>
      </c>
      <c r="C41" s="35">
        <v>3</v>
      </c>
      <c r="D41" s="35">
        <v>0</v>
      </c>
      <c r="E41" s="35">
        <v>3</v>
      </c>
      <c r="F41" s="36">
        <f t="shared" si="1"/>
        <v>0</v>
      </c>
      <c r="G41" s="54">
        <f t="shared" si="0"/>
        <v>1</v>
      </c>
      <c r="H41" s="57">
        <v>91</v>
      </c>
    </row>
    <row r="42" spans="1:8" x14ac:dyDescent="0.25">
      <c r="A42" s="69" t="s">
        <v>135</v>
      </c>
      <c r="B42" s="62">
        <v>6</v>
      </c>
      <c r="C42" s="35">
        <v>10</v>
      </c>
      <c r="D42" s="35">
        <v>2</v>
      </c>
      <c r="E42" s="35">
        <v>8</v>
      </c>
      <c r="F42" s="36">
        <f t="shared" si="1"/>
        <v>0.2</v>
      </c>
      <c r="G42" s="54">
        <f t="shared" si="0"/>
        <v>0.8</v>
      </c>
      <c r="H42" s="57">
        <v>251</v>
      </c>
    </row>
    <row r="43" spans="1:8" x14ac:dyDescent="0.25">
      <c r="A43" s="70" t="s">
        <v>136</v>
      </c>
      <c r="B43" s="62">
        <v>123</v>
      </c>
      <c r="C43" s="41">
        <v>128</v>
      </c>
      <c r="D43" s="41">
        <v>36</v>
      </c>
      <c r="E43" s="41">
        <v>92</v>
      </c>
      <c r="F43" s="36">
        <f t="shared" si="1"/>
        <v>0.28125</v>
      </c>
      <c r="G43" s="54">
        <f t="shared" si="0"/>
        <v>0.71875</v>
      </c>
      <c r="H43" s="57">
        <v>1149</v>
      </c>
    </row>
    <row r="44" spans="1:8" x14ac:dyDescent="0.25">
      <c r="A44" s="69" t="s">
        <v>24</v>
      </c>
      <c r="B44" s="62">
        <v>45</v>
      </c>
      <c r="C44" s="35">
        <v>44</v>
      </c>
      <c r="D44" s="35">
        <v>7</v>
      </c>
      <c r="E44" s="35">
        <v>37</v>
      </c>
      <c r="F44" s="36">
        <f t="shared" si="1"/>
        <v>0.15909090909090909</v>
      </c>
      <c r="G44" s="54">
        <f t="shared" si="0"/>
        <v>0.84090909090909094</v>
      </c>
      <c r="H44" s="57">
        <v>993</v>
      </c>
    </row>
    <row r="45" spans="1:8" x14ac:dyDescent="0.25">
      <c r="A45" s="69" t="s">
        <v>3</v>
      </c>
      <c r="B45" s="62">
        <v>4</v>
      </c>
      <c r="C45" s="35">
        <v>4</v>
      </c>
      <c r="D45" s="35">
        <v>0</v>
      </c>
      <c r="E45" s="35">
        <v>4</v>
      </c>
      <c r="F45" s="36">
        <f t="shared" si="1"/>
        <v>0</v>
      </c>
      <c r="G45" s="54">
        <f t="shared" si="0"/>
        <v>1</v>
      </c>
      <c r="H45" s="57">
        <v>37</v>
      </c>
    </row>
    <row r="46" spans="1:8" x14ac:dyDescent="0.25">
      <c r="A46" s="69" t="s">
        <v>6</v>
      </c>
      <c r="B46" s="62">
        <v>13</v>
      </c>
      <c r="C46" s="35">
        <v>10</v>
      </c>
      <c r="D46" s="35">
        <v>1</v>
      </c>
      <c r="E46" s="35">
        <v>9</v>
      </c>
      <c r="F46" s="36">
        <f t="shared" si="1"/>
        <v>0.1</v>
      </c>
      <c r="G46" s="54">
        <f t="shared" si="0"/>
        <v>0.9</v>
      </c>
      <c r="H46" s="57">
        <v>234</v>
      </c>
    </row>
    <row r="47" spans="1:8" x14ac:dyDescent="0.25">
      <c r="A47" s="69" t="s">
        <v>23</v>
      </c>
      <c r="B47" s="62">
        <v>52</v>
      </c>
      <c r="C47" s="35">
        <v>46</v>
      </c>
      <c r="D47" s="35">
        <v>7</v>
      </c>
      <c r="E47" s="35">
        <v>39</v>
      </c>
      <c r="F47" s="36">
        <f t="shared" si="1"/>
        <v>0.15217391304347827</v>
      </c>
      <c r="G47" s="54">
        <f t="shared" si="0"/>
        <v>0.84782608695652173</v>
      </c>
      <c r="H47" s="57">
        <v>1001</v>
      </c>
    </row>
    <row r="48" spans="1:8" x14ac:dyDescent="0.25">
      <c r="A48" s="69" t="s">
        <v>12</v>
      </c>
      <c r="B48" s="62">
        <v>1</v>
      </c>
      <c r="C48" s="35">
        <v>0</v>
      </c>
      <c r="D48" s="35">
        <v>0</v>
      </c>
      <c r="E48" s="35">
        <v>0</v>
      </c>
      <c r="F48" s="36">
        <v>0</v>
      </c>
      <c r="G48" s="54">
        <v>0</v>
      </c>
      <c r="H48" s="57">
        <v>0</v>
      </c>
    </row>
    <row r="49" spans="1:8" x14ac:dyDescent="0.25">
      <c r="A49" s="69" t="s">
        <v>22</v>
      </c>
      <c r="B49" s="62">
        <v>9</v>
      </c>
      <c r="C49" s="35">
        <v>4</v>
      </c>
      <c r="D49" s="35">
        <v>0</v>
      </c>
      <c r="E49" s="35">
        <v>4</v>
      </c>
      <c r="F49" s="36">
        <f t="shared" si="1"/>
        <v>0</v>
      </c>
      <c r="G49" s="54">
        <f t="shared" si="0"/>
        <v>1</v>
      </c>
      <c r="H49" s="57">
        <v>101</v>
      </c>
    </row>
    <row r="50" spans="1:8" x14ac:dyDescent="0.25">
      <c r="A50" s="69" t="s">
        <v>21</v>
      </c>
      <c r="B50" s="62">
        <v>3</v>
      </c>
      <c r="C50" s="35">
        <v>3</v>
      </c>
      <c r="D50" s="35">
        <v>0</v>
      </c>
      <c r="E50" s="35">
        <v>3</v>
      </c>
      <c r="F50" s="36">
        <f t="shared" si="1"/>
        <v>0</v>
      </c>
      <c r="G50" s="54">
        <f t="shared" si="0"/>
        <v>1</v>
      </c>
      <c r="H50" s="57">
        <v>26</v>
      </c>
    </row>
    <row r="51" spans="1:8" x14ac:dyDescent="0.25">
      <c r="A51" s="69" t="s">
        <v>4</v>
      </c>
      <c r="B51" s="62">
        <v>20</v>
      </c>
      <c r="C51" s="35">
        <v>20</v>
      </c>
      <c r="D51" s="35">
        <v>3</v>
      </c>
      <c r="E51" s="35">
        <v>17</v>
      </c>
      <c r="F51" s="36">
        <f t="shared" si="1"/>
        <v>0.15</v>
      </c>
      <c r="G51" s="54">
        <f t="shared" si="0"/>
        <v>0.85</v>
      </c>
      <c r="H51" s="57">
        <v>213</v>
      </c>
    </row>
    <row r="52" spans="1:8" x14ac:dyDescent="0.25">
      <c r="A52" s="69" t="s">
        <v>20</v>
      </c>
      <c r="B52" s="62">
        <v>16</v>
      </c>
      <c r="C52" s="35">
        <v>15</v>
      </c>
      <c r="D52" s="35">
        <v>0</v>
      </c>
      <c r="E52" s="35">
        <v>15</v>
      </c>
      <c r="F52" s="36">
        <f t="shared" si="1"/>
        <v>0</v>
      </c>
      <c r="G52" s="54">
        <f t="shared" si="0"/>
        <v>1</v>
      </c>
      <c r="H52" s="57">
        <v>162</v>
      </c>
    </row>
    <row r="53" spans="1:8" x14ac:dyDescent="0.25">
      <c r="A53" s="69" t="s">
        <v>19</v>
      </c>
      <c r="B53" s="62">
        <v>4</v>
      </c>
      <c r="C53" s="35">
        <v>3</v>
      </c>
      <c r="D53" s="35">
        <v>1</v>
      </c>
      <c r="E53" s="35">
        <v>2</v>
      </c>
      <c r="F53" s="36">
        <f t="shared" si="1"/>
        <v>0.33333333333333331</v>
      </c>
      <c r="G53" s="54">
        <f t="shared" si="0"/>
        <v>0.66666666666666663</v>
      </c>
      <c r="H53" s="57">
        <v>33</v>
      </c>
    </row>
    <row r="54" spans="1:8" x14ac:dyDescent="0.25">
      <c r="A54" s="69" t="s">
        <v>65</v>
      </c>
      <c r="B54" s="62">
        <v>6</v>
      </c>
      <c r="C54" s="35">
        <v>5</v>
      </c>
      <c r="D54" s="35">
        <v>0</v>
      </c>
      <c r="E54" s="35">
        <v>5</v>
      </c>
      <c r="F54" s="36">
        <f t="shared" si="1"/>
        <v>0</v>
      </c>
      <c r="G54" s="54">
        <f t="shared" si="0"/>
        <v>1</v>
      </c>
      <c r="H54" s="57">
        <v>51</v>
      </c>
    </row>
    <row r="55" spans="1:8" x14ac:dyDescent="0.25">
      <c r="A55" s="69" t="s">
        <v>18</v>
      </c>
      <c r="B55" s="62">
        <v>17</v>
      </c>
      <c r="C55" s="35">
        <v>17</v>
      </c>
      <c r="D55" s="35">
        <v>2</v>
      </c>
      <c r="E55" s="35">
        <v>15</v>
      </c>
      <c r="F55" s="36">
        <f t="shared" si="1"/>
        <v>0.11764705882352941</v>
      </c>
      <c r="G55" s="54">
        <f t="shared" si="0"/>
        <v>0.88235294117647056</v>
      </c>
      <c r="H55" s="57">
        <v>257</v>
      </c>
    </row>
    <row r="56" spans="1:8" x14ac:dyDescent="0.25">
      <c r="A56" s="69" t="s">
        <v>9</v>
      </c>
      <c r="B56" s="62">
        <v>25</v>
      </c>
      <c r="C56" s="35">
        <v>26</v>
      </c>
      <c r="D56" s="35">
        <v>4</v>
      </c>
      <c r="E56" s="35">
        <v>22</v>
      </c>
      <c r="F56" s="36">
        <f t="shared" si="1"/>
        <v>0.15384615384615385</v>
      </c>
      <c r="G56" s="54">
        <f t="shared" si="0"/>
        <v>0.84615384615384615</v>
      </c>
      <c r="H56" s="57">
        <v>541</v>
      </c>
    </row>
    <row r="57" spans="1:8" x14ac:dyDescent="0.25">
      <c r="A57" s="69" t="s">
        <v>10</v>
      </c>
      <c r="B57" s="62">
        <v>6</v>
      </c>
      <c r="C57" s="35">
        <v>7</v>
      </c>
      <c r="D57" s="35">
        <v>2</v>
      </c>
      <c r="E57" s="35">
        <v>5</v>
      </c>
      <c r="F57" s="36">
        <f t="shared" si="1"/>
        <v>0.2857142857142857</v>
      </c>
      <c r="G57" s="54">
        <f t="shared" si="0"/>
        <v>0.7142857142857143</v>
      </c>
      <c r="H57" s="57">
        <v>256</v>
      </c>
    </row>
    <row r="58" spans="1:8" x14ac:dyDescent="0.25">
      <c r="A58" s="69" t="s">
        <v>67</v>
      </c>
      <c r="B58" s="62">
        <v>8</v>
      </c>
      <c r="C58" s="35">
        <v>10</v>
      </c>
      <c r="D58" s="35">
        <v>5</v>
      </c>
      <c r="E58" s="35">
        <v>5</v>
      </c>
      <c r="F58" s="36">
        <f t="shared" si="1"/>
        <v>0.5</v>
      </c>
      <c r="G58" s="54">
        <f t="shared" si="0"/>
        <v>0.5</v>
      </c>
      <c r="H58" s="57">
        <v>90</v>
      </c>
    </row>
    <row r="59" spans="1:8" x14ac:dyDescent="0.25">
      <c r="A59" s="69" t="s">
        <v>137</v>
      </c>
      <c r="B59" s="62">
        <v>74</v>
      </c>
      <c r="C59" s="35">
        <v>84</v>
      </c>
      <c r="D59" s="35">
        <v>10</v>
      </c>
      <c r="E59" s="35">
        <v>74</v>
      </c>
      <c r="F59" s="36">
        <f t="shared" si="1"/>
        <v>0.11904761904761904</v>
      </c>
      <c r="G59" s="54">
        <f t="shared" si="0"/>
        <v>0.88095238095238093</v>
      </c>
      <c r="H59" s="57">
        <v>808</v>
      </c>
    </row>
    <row r="60" spans="1:8" x14ac:dyDescent="0.25">
      <c r="A60" s="69" t="s">
        <v>17</v>
      </c>
      <c r="B60" s="65">
        <v>69</v>
      </c>
      <c r="C60" s="1">
        <v>69</v>
      </c>
      <c r="D60" s="1">
        <v>7</v>
      </c>
      <c r="E60" s="35">
        <v>62</v>
      </c>
      <c r="F60" s="36">
        <f t="shared" si="1"/>
        <v>0.10144927536231885</v>
      </c>
      <c r="G60" s="54">
        <f t="shared" si="0"/>
        <v>0.89855072463768115</v>
      </c>
      <c r="H60" s="57">
        <v>855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57">
        <v>0</v>
      </c>
    </row>
    <row r="62" spans="1:8" x14ac:dyDescent="0.25">
      <c r="A62" s="69" t="s">
        <v>138</v>
      </c>
      <c r="B62" s="62">
        <v>39</v>
      </c>
      <c r="C62" s="35">
        <v>37</v>
      </c>
      <c r="D62" s="35">
        <v>1</v>
      </c>
      <c r="E62" s="44">
        <v>36</v>
      </c>
      <c r="F62" s="36">
        <f t="shared" si="1"/>
        <v>2.7027027027027029E-2</v>
      </c>
      <c r="G62" s="54">
        <f t="shared" si="0"/>
        <v>0.97297297297297303</v>
      </c>
      <c r="H62" s="57">
        <v>303</v>
      </c>
    </row>
    <row r="63" spans="1:8" x14ac:dyDescent="0.25">
      <c r="A63" s="69" t="s">
        <v>72</v>
      </c>
      <c r="B63" s="62">
        <v>6</v>
      </c>
      <c r="C63" s="35">
        <v>2</v>
      </c>
      <c r="D63" s="35">
        <v>1</v>
      </c>
      <c r="E63" s="44">
        <v>1</v>
      </c>
      <c r="F63" s="36">
        <f t="shared" si="1"/>
        <v>0.5</v>
      </c>
      <c r="G63" s="54">
        <f t="shared" si="0"/>
        <v>0.5</v>
      </c>
      <c r="H63" s="57">
        <v>24</v>
      </c>
    </row>
    <row r="64" spans="1:8" x14ac:dyDescent="0.25">
      <c r="A64" s="69" t="s">
        <v>73</v>
      </c>
      <c r="B64" s="62">
        <v>16</v>
      </c>
      <c r="C64" s="35">
        <v>15</v>
      </c>
      <c r="D64" s="35">
        <v>2</v>
      </c>
      <c r="E64" s="44">
        <v>13</v>
      </c>
      <c r="F64" s="36">
        <f t="shared" si="1"/>
        <v>0.13333333333333333</v>
      </c>
      <c r="G64" s="54">
        <f t="shared" si="0"/>
        <v>0.8666666666666667</v>
      </c>
      <c r="H64" s="57">
        <v>305</v>
      </c>
    </row>
    <row r="65" spans="1:16" x14ac:dyDescent="0.25">
      <c r="A65" s="69" t="s">
        <v>139</v>
      </c>
      <c r="B65" s="62">
        <v>3</v>
      </c>
      <c r="C65" s="35">
        <v>3</v>
      </c>
      <c r="D65" s="35">
        <v>0</v>
      </c>
      <c r="E65" s="44">
        <v>3</v>
      </c>
      <c r="F65" s="36">
        <f t="shared" si="1"/>
        <v>0</v>
      </c>
      <c r="G65" s="54">
        <f t="shared" si="0"/>
        <v>1</v>
      </c>
      <c r="H65" s="57">
        <v>21</v>
      </c>
    </row>
    <row r="66" spans="1:16" x14ac:dyDescent="0.25">
      <c r="A66" s="69" t="s">
        <v>140</v>
      </c>
      <c r="B66" s="62">
        <v>39</v>
      </c>
      <c r="C66" s="35">
        <v>34</v>
      </c>
      <c r="D66" s="35">
        <v>5</v>
      </c>
      <c r="E66" s="44">
        <v>29</v>
      </c>
      <c r="F66" s="36">
        <f t="shared" si="1"/>
        <v>0.14705882352941177</v>
      </c>
      <c r="G66" s="54">
        <f t="shared" si="0"/>
        <v>0.8529411764705882</v>
      </c>
      <c r="H66" s="57">
        <v>306</v>
      </c>
    </row>
    <row r="67" spans="1:16" x14ac:dyDescent="0.25">
      <c r="A67" s="69" t="s">
        <v>141</v>
      </c>
      <c r="B67" s="62">
        <v>8</v>
      </c>
      <c r="C67" s="35">
        <v>5</v>
      </c>
      <c r="D67" s="35">
        <v>0</v>
      </c>
      <c r="E67" s="44">
        <v>5</v>
      </c>
      <c r="F67" s="36">
        <f t="shared" si="1"/>
        <v>0</v>
      </c>
      <c r="G67" s="54">
        <f t="shared" si="0"/>
        <v>1</v>
      </c>
      <c r="H67" s="57">
        <v>119</v>
      </c>
    </row>
    <row r="68" spans="1:16" x14ac:dyDescent="0.25">
      <c r="A68" s="69" t="s">
        <v>145</v>
      </c>
      <c r="B68" s="62">
        <v>17</v>
      </c>
      <c r="C68" s="35">
        <v>16</v>
      </c>
      <c r="D68" s="35">
        <v>3</v>
      </c>
      <c r="E68" s="44">
        <v>13</v>
      </c>
      <c r="F68" s="36">
        <f t="shared" si="1"/>
        <v>0.1875</v>
      </c>
      <c r="G68" s="54">
        <f t="shared" si="0"/>
        <v>0.8125</v>
      </c>
      <c r="H68" s="57">
        <v>101</v>
      </c>
    </row>
    <row r="69" spans="1:16" s="43" customFormat="1" x14ac:dyDescent="0.25">
      <c r="A69" s="70" t="s">
        <v>142</v>
      </c>
      <c r="B69" s="63">
        <v>0</v>
      </c>
      <c r="C69" s="41">
        <v>0</v>
      </c>
      <c r="D69" s="41">
        <v>0</v>
      </c>
      <c r="E69" s="44">
        <v>0</v>
      </c>
      <c r="F69" s="36">
        <v>0</v>
      </c>
      <c r="G69" s="54">
        <v>0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0</v>
      </c>
      <c r="C70" s="35">
        <v>3</v>
      </c>
      <c r="D70" s="35">
        <v>3</v>
      </c>
      <c r="E70" s="44">
        <v>0</v>
      </c>
      <c r="F70" s="36">
        <f t="shared" si="1"/>
        <v>1</v>
      </c>
      <c r="G70" s="54">
        <f t="shared" si="0"/>
        <v>0</v>
      </c>
      <c r="H70" s="57">
        <v>37</v>
      </c>
    </row>
    <row r="71" spans="1:16" ht="15.75" thickBot="1" x14ac:dyDescent="0.3">
      <c r="A71" s="71" t="s">
        <v>143</v>
      </c>
      <c r="B71" s="61">
        <v>1</v>
      </c>
      <c r="C71" s="58">
        <v>1</v>
      </c>
      <c r="D71" s="58">
        <v>0</v>
      </c>
      <c r="E71" s="59">
        <v>1</v>
      </c>
      <c r="F71" s="36">
        <f t="shared" si="1"/>
        <v>0</v>
      </c>
      <c r="G71" s="54">
        <f t="shared" si="0"/>
        <v>1</v>
      </c>
      <c r="H71" s="60">
        <v>6</v>
      </c>
    </row>
    <row r="72" spans="1:16" ht="15.75" thickBot="1" x14ac:dyDescent="0.3">
      <c r="A72" s="72" t="s">
        <v>93</v>
      </c>
      <c r="B72" s="49">
        <f>SUM(B8:B71)</f>
        <v>1447</v>
      </c>
      <c r="C72" s="49">
        <f>SUM(C8:C71)</f>
        <v>1342</v>
      </c>
      <c r="D72" s="49">
        <f>SUM(D8:D71)</f>
        <v>237</v>
      </c>
      <c r="E72" s="49">
        <f>SUM(E8:E71)</f>
        <v>1105</v>
      </c>
      <c r="F72" s="51">
        <f>D72/C72</f>
        <v>0.17660208643815201</v>
      </c>
      <c r="G72" s="50">
        <f>E72/C72</f>
        <v>0.82339791356184799</v>
      </c>
      <c r="H72" s="49">
        <f>SUM(H8:H71)</f>
        <v>19705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49:F70 G52:G72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80"/>
  <sheetViews>
    <sheetView topLeftCell="A52" zoomScaleNormal="100" workbookViewId="0">
      <selection activeCell="H84" sqref="H84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193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14</v>
      </c>
      <c r="C8" s="52">
        <v>14</v>
      </c>
      <c r="D8" s="52">
        <v>4</v>
      </c>
      <c r="E8" s="52">
        <v>10</v>
      </c>
      <c r="F8" s="53">
        <f>D8/C8</f>
        <v>0.2857142857142857</v>
      </c>
      <c r="G8" s="54">
        <f t="shared" ref="G8:G68" si="0">E8/C8</f>
        <v>0.7142857142857143</v>
      </c>
      <c r="H8" s="56">
        <v>264</v>
      </c>
    </row>
    <row r="9" spans="1:8" x14ac:dyDescent="0.25">
      <c r="A9" s="69" t="s">
        <v>109</v>
      </c>
      <c r="B9" s="67">
        <v>5</v>
      </c>
      <c r="C9" s="35">
        <v>2</v>
      </c>
      <c r="D9" s="35">
        <v>1</v>
      </c>
      <c r="E9" s="35">
        <v>1</v>
      </c>
      <c r="F9" s="36">
        <f t="shared" ref="F9:F16" si="1">D9/C9</f>
        <v>0.5</v>
      </c>
      <c r="G9" s="54">
        <f t="shared" si="0"/>
        <v>0.5</v>
      </c>
      <c r="H9" s="57">
        <v>26</v>
      </c>
    </row>
    <row r="10" spans="1:8" x14ac:dyDescent="0.25">
      <c r="A10" s="69" t="s">
        <v>110</v>
      </c>
      <c r="B10" s="67">
        <v>14</v>
      </c>
      <c r="C10" s="35">
        <v>24</v>
      </c>
      <c r="D10" s="35">
        <v>9</v>
      </c>
      <c r="E10" s="35">
        <v>15</v>
      </c>
      <c r="F10" s="36">
        <f>D10/C10</f>
        <v>0.375</v>
      </c>
      <c r="G10" s="54">
        <f t="shared" si="0"/>
        <v>0.625</v>
      </c>
      <c r="H10" s="57">
        <v>403</v>
      </c>
    </row>
    <row r="11" spans="1:8" x14ac:dyDescent="0.25">
      <c r="A11" s="69" t="s">
        <v>111</v>
      </c>
      <c r="B11" s="67">
        <v>3</v>
      </c>
      <c r="C11" s="35">
        <v>1</v>
      </c>
      <c r="D11" s="35">
        <v>0</v>
      </c>
      <c r="E11" s="35">
        <v>1</v>
      </c>
      <c r="F11" s="36">
        <f t="shared" si="1"/>
        <v>0</v>
      </c>
      <c r="G11" s="54">
        <f t="shared" si="0"/>
        <v>1</v>
      </c>
      <c r="H11" s="57">
        <v>13</v>
      </c>
    </row>
    <row r="12" spans="1:8" x14ac:dyDescent="0.25">
      <c r="A12" s="69" t="s">
        <v>112</v>
      </c>
      <c r="B12" s="67">
        <v>11</v>
      </c>
      <c r="C12" s="35">
        <v>6</v>
      </c>
      <c r="D12" s="35">
        <v>1</v>
      </c>
      <c r="E12" s="35">
        <v>5</v>
      </c>
      <c r="F12" s="36">
        <f t="shared" si="1"/>
        <v>0.16666666666666666</v>
      </c>
      <c r="G12" s="54">
        <f t="shared" si="0"/>
        <v>0.83333333333333337</v>
      </c>
      <c r="H12" s="57">
        <v>359</v>
      </c>
    </row>
    <row r="13" spans="1:8" x14ac:dyDescent="0.25">
      <c r="A13" s="69" t="s">
        <v>113</v>
      </c>
      <c r="B13" s="62">
        <v>5</v>
      </c>
      <c r="C13" s="35">
        <v>3</v>
      </c>
      <c r="D13" s="35">
        <v>0</v>
      </c>
      <c r="E13" s="35">
        <v>3</v>
      </c>
      <c r="F13" s="36">
        <f t="shared" si="1"/>
        <v>0</v>
      </c>
      <c r="G13" s="54">
        <f t="shared" si="0"/>
        <v>1</v>
      </c>
      <c r="H13" s="57">
        <v>56</v>
      </c>
    </row>
    <row r="14" spans="1:8" x14ac:dyDescent="0.25">
      <c r="A14" s="69" t="s">
        <v>114</v>
      </c>
      <c r="B14" s="62">
        <v>2</v>
      </c>
      <c r="C14" s="35">
        <v>1</v>
      </c>
      <c r="D14" s="35">
        <v>0</v>
      </c>
      <c r="E14" s="35">
        <v>1</v>
      </c>
      <c r="F14" s="36">
        <f t="shared" si="1"/>
        <v>0</v>
      </c>
      <c r="G14" s="54">
        <f t="shared" si="0"/>
        <v>1</v>
      </c>
      <c r="H14" s="57">
        <v>49</v>
      </c>
    </row>
    <row r="15" spans="1:8" x14ac:dyDescent="0.25">
      <c r="A15" s="69" t="s">
        <v>115</v>
      </c>
      <c r="B15" s="62">
        <v>12</v>
      </c>
      <c r="C15" s="35">
        <v>13</v>
      </c>
      <c r="D15" s="35">
        <v>6</v>
      </c>
      <c r="E15" s="35">
        <v>7</v>
      </c>
      <c r="F15" s="36">
        <f>D15/C15</f>
        <v>0.46153846153846156</v>
      </c>
      <c r="G15" s="54">
        <f t="shared" si="0"/>
        <v>0.53846153846153844</v>
      </c>
      <c r="H15" s="57">
        <v>369</v>
      </c>
    </row>
    <row r="16" spans="1:8" x14ac:dyDescent="0.25">
      <c r="A16" s="69" t="s">
        <v>116</v>
      </c>
      <c r="B16" s="62">
        <v>37</v>
      </c>
      <c r="C16" s="42">
        <v>33</v>
      </c>
      <c r="D16" s="35">
        <v>6</v>
      </c>
      <c r="E16" s="35">
        <v>27</v>
      </c>
      <c r="F16" s="36">
        <f t="shared" si="1"/>
        <v>0.18181818181818182</v>
      </c>
      <c r="G16" s="54">
        <f t="shared" si="0"/>
        <v>0.81818181818181823</v>
      </c>
      <c r="H16" s="57">
        <v>1355</v>
      </c>
    </row>
    <row r="17" spans="1:8" x14ac:dyDescent="0.25">
      <c r="A17" s="69" t="s">
        <v>27</v>
      </c>
      <c r="B17" s="62">
        <v>31</v>
      </c>
      <c r="C17" s="42">
        <v>28</v>
      </c>
      <c r="D17" s="35">
        <v>6</v>
      </c>
      <c r="E17" s="35">
        <v>22</v>
      </c>
      <c r="F17" s="36">
        <f>D17/C17</f>
        <v>0.21428571428571427</v>
      </c>
      <c r="G17" s="54">
        <f t="shared" si="0"/>
        <v>0.7857142857142857</v>
      </c>
      <c r="H17" s="57">
        <v>721</v>
      </c>
    </row>
    <row r="18" spans="1:8" x14ac:dyDescent="0.25">
      <c r="A18" s="69" t="s">
        <v>13</v>
      </c>
      <c r="B18" s="62">
        <v>5</v>
      </c>
      <c r="C18" s="42">
        <v>6</v>
      </c>
      <c r="D18" s="35">
        <v>2</v>
      </c>
      <c r="E18" s="35">
        <v>4</v>
      </c>
      <c r="F18" s="36">
        <f t="shared" ref="F18:F68" si="2">D18/C18</f>
        <v>0.33333333333333331</v>
      </c>
      <c r="G18" s="54">
        <f t="shared" si="0"/>
        <v>0.66666666666666663</v>
      </c>
      <c r="H18" s="57">
        <v>15</v>
      </c>
    </row>
    <row r="19" spans="1:8" x14ac:dyDescent="0.25">
      <c r="A19" s="69" t="s">
        <v>117</v>
      </c>
      <c r="B19" s="62">
        <v>1</v>
      </c>
      <c r="C19" s="42">
        <v>0</v>
      </c>
      <c r="D19" s="35">
        <v>0</v>
      </c>
      <c r="E19" s="35">
        <v>0</v>
      </c>
      <c r="F19" s="36">
        <v>0</v>
      </c>
      <c r="G19" s="54">
        <v>0</v>
      </c>
      <c r="H19" s="57">
        <v>0</v>
      </c>
    </row>
    <row r="20" spans="1:8" x14ac:dyDescent="0.25">
      <c r="A20" s="69" t="s">
        <v>118</v>
      </c>
      <c r="B20" s="62">
        <v>3</v>
      </c>
      <c r="C20" s="42">
        <v>1</v>
      </c>
      <c r="D20" s="35">
        <v>0</v>
      </c>
      <c r="E20" s="35">
        <v>1</v>
      </c>
      <c r="F20" s="36">
        <f t="shared" si="2"/>
        <v>0</v>
      </c>
      <c r="G20" s="54">
        <f t="shared" si="0"/>
        <v>1</v>
      </c>
      <c r="H20" s="57">
        <v>2</v>
      </c>
    </row>
    <row r="21" spans="1:8" x14ac:dyDescent="0.25">
      <c r="A21" s="69" t="s">
        <v>119</v>
      </c>
      <c r="B21" s="62">
        <v>1</v>
      </c>
      <c r="C21" s="42">
        <v>1</v>
      </c>
      <c r="D21" s="35">
        <v>0</v>
      </c>
      <c r="E21" s="35">
        <v>1</v>
      </c>
      <c r="F21" s="36">
        <f t="shared" si="2"/>
        <v>0</v>
      </c>
      <c r="G21" s="54">
        <f t="shared" si="0"/>
        <v>1</v>
      </c>
      <c r="H21" s="57">
        <v>2</v>
      </c>
    </row>
    <row r="22" spans="1:8" x14ac:dyDescent="0.25">
      <c r="A22" s="69" t="s">
        <v>120</v>
      </c>
      <c r="B22" s="62">
        <v>3</v>
      </c>
      <c r="C22" s="42">
        <v>1</v>
      </c>
      <c r="D22" s="35">
        <v>0</v>
      </c>
      <c r="E22" s="35">
        <v>1</v>
      </c>
      <c r="F22" s="36">
        <f t="shared" si="2"/>
        <v>0</v>
      </c>
      <c r="G22" s="54">
        <f t="shared" si="0"/>
        <v>1</v>
      </c>
      <c r="H22" s="57">
        <v>17</v>
      </c>
    </row>
    <row r="23" spans="1:8" x14ac:dyDescent="0.25">
      <c r="A23" s="69" t="s">
        <v>121</v>
      </c>
      <c r="B23" s="67">
        <v>4</v>
      </c>
      <c r="C23" s="42">
        <v>2</v>
      </c>
      <c r="D23" s="35">
        <v>1</v>
      </c>
      <c r="E23" s="35">
        <v>1</v>
      </c>
      <c r="F23" s="36">
        <f t="shared" si="2"/>
        <v>0.5</v>
      </c>
      <c r="G23" s="54">
        <f t="shared" si="0"/>
        <v>0.5</v>
      </c>
      <c r="H23" s="57">
        <v>89</v>
      </c>
    </row>
    <row r="24" spans="1:8" x14ac:dyDescent="0.25">
      <c r="A24" s="70" t="s">
        <v>122</v>
      </c>
      <c r="B24" s="62">
        <v>124</v>
      </c>
      <c r="C24" s="42">
        <v>128</v>
      </c>
      <c r="D24" s="41">
        <v>18</v>
      </c>
      <c r="E24" s="41">
        <v>110</v>
      </c>
      <c r="F24" s="36">
        <f t="shared" si="2"/>
        <v>0.140625</v>
      </c>
      <c r="G24" s="54">
        <f t="shared" si="0"/>
        <v>0.859375</v>
      </c>
      <c r="H24" s="57">
        <v>2667</v>
      </c>
    </row>
    <row r="25" spans="1:8" x14ac:dyDescent="0.25">
      <c r="A25" s="69" t="s">
        <v>123</v>
      </c>
      <c r="B25" s="62">
        <v>1</v>
      </c>
      <c r="C25" s="42">
        <v>1</v>
      </c>
      <c r="D25" s="35">
        <v>0</v>
      </c>
      <c r="E25" s="35">
        <v>1</v>
      </c>
      <c r="F25" s="36">
        <f t="shared" si="2"/>
        <v>0</v>
      </c>
      <c r="G25" s="54">
        <f t="shared" si="0"/>
        <v>1</v>
      </c>
      <c r="H25" s="57">
        <v>31</v>
      </c>
    </row>
    <row r="26" spans="1:8" x14ac:dyDescent="0.25">
      <c r="A26" s="69" t="s">
        <v>26</v>
      </c>
      <c r="B26" s="62">
        <v>1</v>
      </c>
      <c r="C26" s="42">
        <v>2</v>
      </c>
      <c r="D26" s="35">
        <v>0</v>
      </c>
      <c r="E26" s="35">
        <v>2</v>
      </c>
      <c r="F26" s="36">
        <f t="shared" si="2"/>
        <v>0</v>
      </c>
      <c r="G26" s="54">
        <f t="shared" si="0"/>
        <v>1</v>
      </c>
      <c r="H26" s="57">
        <v>8</v>
      </c>
    </row>
    <row r="27" spans="1:8" x14ac:dyDescent="0.25">
      <c r="A27" s="69" t="s">
        <v>25</v>
      </c>
      <c r="B27" s="62">
        <v>3</v>
      </c>
      <c r="C27" s="42">
        <v>3</v>
      </c>
      <c r="D27" s="35">
        <v>0</v>
      </c>
      <c r="E27" s="35">
        <v>3</v>
      </c>
      <c r="F27" s="36">
        <f t="shared" si="2"/>
        <v>0</v>
      </c>
      <c r="G27" s="54">
        <f t="shared" si="0"/>
        <v>1</v>
      </c>
      <c r="H27" s="57">
        <v>118</v>
      </c>
    </row>
    <row r="28" spans="1:8" x14ac:dyDescent="0.25">
      <c r="A28" s="69" t="s">
        <v>15</v>
      </c>
      <c r="B28" s="62">
        <v>5</v>
      </c>
      <c r="C28" s="35">
        <v>6</v>
      </c>
      <c r="D28" s="35">
        <v>4</v>
      </c>
      <c r="E28" s="35">
        <v>2</v>
      </c>
      <c r="F28" s="36">
        <f t="shared" si="2"/>
        <v>0.66666666666666663</v>
      </c>
      <c r="G28" s="54">
        <f t="shared" si="0"/>
        <v>0.33333333333333331</v>
      </c>
      <c r="H28" s="57">
        <v>194</v>
      </c>
    </row>
    <row r="29" spans="1:8" x14ac:dyDescent="0.25">
      <c r="A29" s="69" t="s">
        <v>50</v>
      </c>
      <c r="B29" s="62">
        <v>6</v>
      </c>
      <c r="C29" s="35">
        <v>6</v>
      </c>
      <c r="D29" s="35">
        <v>1</v>
      </c>
      <c r="E29" s="35">
        <v>5</v>
      </c>
      <c r="F29" s="36">
        <f t="shared" si="2"/>
        <v>0.16666666666666666</v>
      </c>
      <c r="G29" s="54">
        <f t="shared" si="0"/>
        <v>0.83333333333333337</v>
      </c>
      <c r="H29" s="57">
        <v>48</v>
      </c>
    </row>
    <row r="30" spans="1:8" x14ac:dyDescent="0.25">
      <c r="A30" s="69" t="s">
        <v>124</v>
      </c>
      <c r="B30" s="62">
        <v>10</v>
      </c>
      <c r="C30" s="35">
        <v>8</v>
      </c>
      <c r="D30" s="35">
        <v>3</v>
      </c>
      <c r="E30" s="35">
        <v>5</v>
      </c>
      <c r="F30" s="36">
        <f t="shared" si="2"/>
        <v>0.375</v>
      </c>
      <c r="G30" s="54">
        <f t="shared" si="0"/>
        <v>0.625</v>
      </c>
      <c r="H30" s="57">
        <v>326</v>
      </c>
    </row>
    <row r="31" spans="1:8" x14ac:dyDescent="0.25">
      <c r="A31" s="69" t="s">
        <v>5</v>
      </c>
      <c r="B31" s="62">
        <v>7</v>
      </c>
      <c r="C31" s="35">
        <v>2</v>
      </c>
      <c r="D31" s="35">
        <v>0</v>
      </c>
      <c r="E31" s="35">
        <v>2</v>
      </c>
      <c r="F31" s="36">
        <f t="shared" si="2"/>
        <v>0</v>
      </c>
      <c r="G31" s="54">
        <f t="shared" si="0"/>
        <v>1</v>
      </c>
      <c r="H31" s="57">
        <v>161</v>
      </c>
    </row>
    <row r="32" spans="1:8" x14ac:dyDescent="0.25">
      <c r="A32" s="69" t="s">
        <v>125</v>
      </c>
      <c r="B32" s="62">
        <v>2</v>
      </c>
      <c r="C32" s="35">
        <v>2</v>
      </c>
      <c r="D32" s="35">
        <v>0</v>
      </c>
      <c r="E32" s="35">
        <v>2</v>
      </c>
      <c r="F32" s="36">
        <f t="shared" si="2"/>
        <v>0</v>
      </c>
      <c r="G32" s="54">
        <f t="shared" si="0"/>
        <v>1</v>
      </c>
      <c r="H32" s="57">
        <v>16</v>
      </c>
    </row>
    <row r="33" spans="1:8" x14ac:dyDescent="0.25">
      <c r="A33" s="70" t="s">
        <v>126</v>
      </c>
      <c r="B33" s="62">
        <v>71</v>
      </c>
      <c r="C33" s="41">
        <v>122</v>
      </c>
      <c r="D33" s="41">
        <v>82</v>
      </c>
      <c r="E33" s="41">
        <v>40</v>
      </c>
      <c r="F33" s="36">
        <f t="shared" si="2"/>
        <v>0.67213114754098358</v>
      </c>
      <c r="G33" s="54">
        <f t="shared" si="0"/>
        <v>0.32786885245901637</v>
      </c>
      <c r="H33" s="57">
        <v>1675</v>
      </c>
    </row>
    <row r="34" spans="1:8" x14ac:dyDescent="0.25">
      <c r="A34" s="69" t="s">
        <v>127</v>
      </c>
      <c r="B34" s="62">
        <v>4</v>
      </c>
      <c r="C34" s="35">
        <v>5</v>
      </c>
      <c r="D34" s="35">
        <v>0</v>
      </c>
      <c r="E34" s="35">
        <v>5</v>
      </c>
      <c r="F34" s="36">
        <f t="shared" si="2"/>
        <v>0</v>
      </c>
      <c r="G34" s="54">
        <f t="shared" si="0"/>
        <v>1</v>
      </c>
      <c r="H34" s="57">
        <v>46</v>
      </c>
    </row>
    <row r="35" spans="1:8" x14ac:dyDescent="0.25">
      <c r="A35" s="69" t="s">
        <v>128</v>
      </c>
      <c r="B35" s="62">
        <v>55</v>
      </c>
      <c r="C35" s="35">
        <v>62</v>
      </c>
      <c r="D35" s="35">
        <v>23</v>
      </c>
      <c r="E35" s="35">
        <v>39</v>
      </c>
      <c r="F35" s="36">
        <f t="shared" si="2"/>
        <v>0.37096774193548387</v>
      </c>
      <c r="G35" s="54">
        <f t="shared" si="0"/>
        <v>0.62903225806451613</v>
      </c>
      <c r="H35" s="57">
        <v>1377</v>
      </c>
    </row>
    <row r="36" spans="1:8" x14ac:dyDescent="0.25">
      <c r="A36" s="69" t="s">
        <v>129</v>
      </c>
      <c r="B36" s="62">
        <v>2</v>
      </c>
      <c r="C36" s="35">
        <v>8</v>
      </c>
      <c r="D36" s="35">
        <v>7</v>
      </c>
      <c r="E36" s="35">
        <v>1</v>
      </c>
      <c r="F36" s="36">
        <f t="shared" si="2"/>
        <v>0.875</v>
      </c>
      <c r="G36" s="54">
        <f t="shared" si="0"/>
        <v>0.125</v>
      </c>
      <c r="H36" s="57">
        <v>144</v>
      </c>
    </row>
    <row r="37" spans="1:8" x14ac:dyDescent="0.25">
      <c r="A37" s="69" t="s">
        <v>130</v>
      </c>
      <c r="B37" s="62">
        <v>0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57">
        <v>0</v>
      </c>
    </row>
    <row r="38" spans="1:8" x14ac:dyDescent="0.25">
      <c r="A38" s="69" t="s">
        <v>131</v>
      </c>
      <c r="B38" s="62">
        <v>11</v>
      </c>
      <c r="C38" s="35">
        <v>12</v>
      </c>
      <c r="D38" s="35">
        <v>1</v>
      </c>
      <c r="E38" s="35">
        <v>11</v>
      </c>
      <c r="F38" s="36">
        <f t="shared" si="2"/>
        <v>8.3333333333333329E-2</v>
      </c>
      <c r="G38" s="54">
        <f t="shared" si="0"/>
        <v>0.91666666666666663</v>
      </c>
      <c r="H38" s="57">
        <v>231</v>
      </c>
    </row>
    <row r="39" spans="1:8" x14ac:dyDescent="0.25">
      <c r="A39" s="69" t="s">
        <v>132</v>
      </c>
      <c r="B39" s="62">
        <v>8</v>
      </c>
      <c r="C39" s="35">
        <v>9</v>
      </c>
      <c r="D39" s="35">
        <v>4</v>
      </c>
      <c r="E39" s="35">
        <v>5</v>
      </c>
      <c r="F39" s="36">
        <f t="shared" si="2"/>
        <v>0.44444444444444442</v>
      </c>
      <c r="G39" s="54">
        <f t="shared" si="0"/>
        <v>0.55555555555555558</v>
      </c>
      <c r="H39" s="57">
        <v>145</v>
      </c>
    </row>
    <row r="40" spans="1:8" x14ac:dyDescent="0.25">
      <c r="A40" s="69" t="s">
        <v>133</v>
      </c>
      <c r="B40" s="62">
        <v>2</v>
      </c>
      <c r="C40" s="35">
        <v>5</v>
      </c>
      <c r="D40" s="35">
        <v>2</v>
      </c>
      <c r="E40" s="35">
        <v>3</v>
      </c>
      <c r="F40" s="36">
        <f t="shared" si="2"/>
        <v>0.4</v>
      </c>
      <c r="G40" s="54">
        <f t="shared" si="0"/>
        <v>0.6</v>
      </c>
      <c r="H40" s="57">
        <v>53</v>
      </c>
    </row>
    <row r="41" spans="1:8" x14ac:dyDescent="0.25">
      <c r="A41" s="69" t="s">
        <v>134</v>
      </c>
      <c r="B41" s="62">
        <v>2</v>
      </c>
      <c r="C41" s="35">
        <v>5</v>
      </c>
      <c r="D41" s="35">
        <v>1</v>
      </c>
      <c r="E41" s="35">
        <v>4</v>
      </c>
      <c r="F41" s="36">
        <f t="shared" si="2"/>
        <v>0.2</v>
      </c>
      <c r="G41" s="54">
        <f t="shared" si="0"/>
        <v>0.8</v>
      </c>
      <c r="H41" s="57">
        <v>92</v>
      </c>
    </row>
    <row r="42" spans="1:8" x14ac:dyDescent="0.25">
      <c r="A42" s="69" t="s">
        <v>135</v>
      </c>
      <c r="B42" s="62">
        <v>3</v>
      </c>
      <c r="C42" s="35">
        <v>2</v>
      </c>
      <c r="D42" s="35">
        <v>1</v>
      </c>
      <c r="E42" s="35">
        <v>1</v>
      </c>
      <c r="F42" s="36">
        <f t="shared" si="2"/>
        <v>0.5</v>
      </c>
      <c r="G42" s="54">
        <f t="shared" si="0"/>
        <v>0.5</v>
      </c>
      <c r="H42" s="57">
        <v>238</v>
      </c>
    </row>
    <row r="43" spans="1:8" x14ac:dyDescent="0.25">
      <c r="A43" s="70" t="s">
        <v>136</v>
      </c>
      <c r="B43" s="62">
        <v>43</v>
      </c>
      <c r="C43" s="41">
        <v>85</v>
      </c>
      <c r="D43" s="41">
        <v>62</v>
      </c>
      <c r="E43" s="41">
        <v>23</v>
      </c>
      <c r="F43" s="36">
        <f t="shared" si="2"/>
        <v>0.72941176470588232</v>
      </c>
      <c r="G43" s="54">
        <f t="shared" si="0"/>
        <v>0.27058823529411763</v>
      </c>
      <c r="H43" s="57">
        <v>1159</v>
      </c>
    </row>
    <row r="44" spans="1:8" x14ac:dyDescent="0.25">
      <c r="A44" s="69" t="s">
        <v>24</v>
      </c>
      <c r="B44" s="62">
        <v>41</v>
      </c>
      <c r="C44" s="35">
        <v>29</v>
      </c>
      <c r="D44" s="35">
        <v>6</v>
      </c>
      <c r="E44" s="35">
        <v>23</v>
      </c>
      <c r="F44" s="36">
        <f t="shared" si="2"/>
        <v>0.20689655172413793</v>
      </c>
      <c r="G44" s="54">
        <f t="shared" si="0"/>
        <v>0.7931034482758621</v>
      </c>
      <c r="H44" s="57">
        <v>960</v>
      </c>
    </row>
    <row r="45" spans="1:8" x14ac:dyDescent="0.25">
      <c r="A45" s="69" t="s">
        <v>3</v>
      </c>
      <c r="B45" s="62">
        <v>4</v>
      </c>
      <c r="C45" s="35">
        <v>0</v>
      </c>
      <c r="D45" s="35">
        <v>0</v>
      </c>
      <c r="E45" s="35">
        <v>0</v>
      </c>
      <c r="F45" s="36">
        <v>0</v>
      </c>
      <c r="G45" s="54">
        <v>0</v>
      </c>
      <c r="H45" s="57">
        <v>38</v>
      </c>
    </row>
    <row r="46" spans="1:8" x14ac:dyDescent="0.25">
      <c r="A46" s="69" t="s">
        <v>6</v>
      </c>
      <c r="B46" s="62">
        <v>5</v>
      </c>
      <c r="C46" s="35">
        <v>9</v>
      </c>
      <c r="D46" s="35">
        <v>2</v>
      </c>
      <c r="E46" s="35">
        <v>7</v>
      </c>
      <c r="F46" s="36">
        <f t="shared" si="2"/>
        <v>0.22222222222222221</v>
      </c>
      <c r="G46" s="54">
        <f t="shared" si="0"/>
        <v>0.77777777777777779</v>
      </c>
      <c r="H46" s="57">
        <v>207</v>
      </c>
    </row>
    <row r="47" spans="1:8" x14ac:dyDescent="0.25">
      <c r="A47" s="69" t="s">
        <v>23</v>
      </c>
      <c r="B47" s="62">
        <v>33</v>
      </c>
      <c r="C47" s="35">
        <v>41</v>
      </c>
      <c r="D47" s="35">
        <v>12</v>
      </c>
      <c r="E47" s="35">
        <v>29</v>
      </c>
      <c r="F47" s="36">
        <f t="shared" si="2"/>
        <v>0.29268292682926828</v>
      </c>
      <c r="G47" s="54">
        <f t="shared" si="0"/>
        <v>0.70731707317073167</v>
      </c>
      <c r="H47" s="57">
        <v>942</v>
      </c>
    </row>
    <row r="48" spans="1:8" x14ac:dyDescent="0.25">
      <c r="A48" s="69" t="s">
        <v>12</v>
      </c>
      <c r="B48" s="62">
        <v>1</v>
      </c>
      <c r="C48" s="35">
        <v>1</v>
      </c>
      <c r="D48" s="35">
        <v>0</v>
      </c>
      <c r="E48" s="35">
        <v>1</v>
      </c>
      <c r="F48" s="36">
        <f t="shared" si="2"/>
        <v>0</v>
      </c>
      <c r="G48" s="54">
        <f t="shared" si="0"/>
        <v>1</v>
      </c>
      <c r="H48" s="57">
        <v>0</v>
      </c>
    </row>
    <row r="49" spans="1:8" x14ac:dyDescent="0.25">
      <c r="A49" s="69" t="s">
        <v>22</v>
      </c>
      <c r="B49" s="62">
        <v>9</v>
      </c>
      <c r="C49" s="35">
        <v>10</v>
      </c>
      <c r="D49" s="35">
        <v>4</v>
      </c>
      <c r="E49" s="35">
        <v>6</v>
      </c>
      <c r="F49" s="36">
        <f t="shared" si="2"/>
        <v>0.4</v>
      </c>
      <c r="G49" s="54">
        <f t="shared" si="0"/>
        <v>0.6</v>
      </c>
      <c r="H49" s="57">
        <v>96</v>
      </c>
    </row>
    <row r="50" spans="1:8" x14ac:dyDescent="0.25">
      <c r="A50" s="69" t="s">
        <v>21</v>
      </c>
      <c r="B50" s="62">
        <v>2</v>
      </c>
      <c r="C50" s="35">
        <v>1</v>
      </c>
      <c r="D50" s="35">
        <v>1</v>
      </c>
      <c r="E50" s="35">
        <v>0</v>
      </c>
      <c r="F50" s="36">
        <f t="shared" si="2"/>
        <v>1</v>
      </c>
      <c r="G50" s="54">
        <f t="shared" si="0"/>
        <v>0</v>
      </c>
      <c r="H50" s="57">
        <v>26</v>
      </c>
    </row>
    <row r="51" spans="1:8" x14ac:dyDescent="0.25">
      <c r="A51" s="69" t="s">
        <v>4</v>
      </c>
      <c r="B51" s="62">
        <v>4</v>
      </c>
      <c r="C51" s="35">
        <v>9</v>
      </c>
      <c r="D51" s="35">
        <v>6</v>
      </c>
      <c r="E51" s="35">
        <v>3</v>
      </c>
      <c r="F51" s="36">
        <f t="shared" si="2"/>
        <v>0.66666666666666663</v>
      </c>
      <c r="G51" s="54">
        <f t="shared" si="0"/>
        <v>0.33333333333333331</v>
      </c>
      <c r="H51" s="57">
        <v>211</v>
      </c>
    </row>
    <row r="52" spans="1:8" x14ac:dyDescent="0.25">
      <c r="A52" s="69" t="s">
        <v>20</v>
      </c>
      <c r="B52" s="62">
        <v>4</v>
      </c>
      <c r="C52" s="35">
        <v>8</v>
      </c>
      <c r="D52" s="35">
        <v>2</v>
      </c>
      <c r="E52" s="35">
        <v>6</v>
      </c>
      <c r="F52" s="36">
        <f t="shared" si="2"/>
        <v>0.25</v>
      </c>
      <c r="G52" s="54">
        <f t="shared" si="0"/>
        <v>0.75</v>
      </c>
      <c r="H52" s="57">
        <v>166</v>
      </c>
    </row>
    <row r="53" spans="1:8" x14ac:dyDescent="0.25">
      <c r="A53" s="69" t="s">
        <v>19</v>
      </c>
      <c r="B53" s="62">
        <v>1</v>
      </c>
      <c r="C53" s="35">
        <v>2</v>
      </c>
      <c r="D53" s="35">
        <v>1</v>
      </c>
      <c r="E53" s="35">
        <v>1</v>
      </c>
      <c r="F53" s="36">
        <f t="shared" si="2"/>
        <v>0.5</v>
      </c>
      <c r="G53" s="54">
        <f t="shared" si="0"/>
        <v>0.5</v>
      </c>
      <c r="H53" s="57">
        <v>33</v>
      </c>
    </row>
    <row r="54" spans="1:8" x14ac:dyDescent="0.25">
      <c r="A54" s="69" t="s">
        <v>65</v>
      </c>
      <c r="B54" s="62">
        <v>1</v>
      </c>
      <c r="C54" s="35">
        <v>0</v>
      </c>
      <c r="D54" s="35">
        <v>0</v>
      </c>
      <c r="E54" s="35">
        <v>0</v>
      </c>
      <c r="F54" s="36">
        <v>0</v>
      </c>
      <c r="G54" s="54">
        <v>0</v>
      </c>
      <c r="H54" s="57">
        <v>51</v>
      </c>
    </row>
    <row r="55" spans="1:8" x14ac:dyDescent="0.25">
      <c r="A55" s="69" t="s">
        <v>18</v>
      </c>
      <c r="B55" s="62">
        <v>11</v>
      </c>
      <c r="C55" s="35">
        <v>13</v>
      </c>
      <c r="D55" s="35">
        <v>6</v>
      </c>
      <c r="E55" s="35">
        <v>7</v>
      </c>
      <c r="F55" s="36">
        <f t="shared" si="2"/>
        <v>0.46153846153846156</v>
      </c>
      <c r="G55" s="54">
        <f t="shared" si="0"/>
        <v>0.53846153846153844</v>
      </c>
      <c r="H55" s="57">
        <v>241</v>
      </c>
    </row>
    <row r="56" spans="1:8" x14ac:dyDescent="0.25">
      <c r="A56" s="69" t="s">
        <v>9</v>
      </c>
      <c r="B56" s="62">
        <v>13</v>
      </c>
      <c r="C56" s="35">
        <v>18</v>
      </c>
      <c r="D56" s="35">
        <v>5</v>
      </c>
      <c r="E56" s="35">
        <v>13</v>
      </c>
      <c r="F56" s="36">
        <f t="shared" si="2"/>
        <v>0.27777777777777779</v>
      </c>
      <c r="G56" s="54">
        <f t="shared" si="0"/>
        <v>0.72222222222222221</v>
      </c>
      <c r="H56" s="57">
        <v>523</v>
      </c>
    </row>
    <row r="57" spans="1:8" x14ac:dyDescent="0.25">
      <c r="A57" s="69" t="s">
        <v>10</v>
      </c>
      <c r="B57" s="62">
        <v>8</v>
      </c>
      <c r="C57" s="35">
        <v>6</v>
      </c>
      <c r="D57" s="35">
        <v>2</v>
      </c>
      <c r="E57" s="35">
        <v>4</v>
      </c>
      <c r="F57" s="36">
        <f t="shared" si="2"/>
        <v>0.33333333333333331</v>
      </c>
      <c r="G57" s="54">
        <f t="shared" si="0"/>
        <v>0.66666666666666663</v>
      </c>
      <c r="H57" s="57">
        <v>236</v>
      </c>
    </row>
    <row r="58" spans="1:8" x14ac:dyDescent="0.25">
      <c r="A58" s="69" t="s">
        <v>67</v>
      </c>
      <c r="B58" s="62">
        <v>3</v>
      </c>
      <c r="C58" s="35">
        <v>9</v>
      </c>
      <c r="D58" s="35">
        <v>8</v>
      </c>
      <c r="E58" s="35">
        <v>1</v>
      </c>
      <c r="F58" s="36">
        <f t="shared" si="2"/>
        <v>0.88888888888888884</v>
      </c>
      <c r="G58" s="54">
        <f t="shared" si="0"/>
        <v>0.1111111111111111</v>
      </c>
      <c r="H58" s="57">
        <v>88</v>
      </c>
    </row>
    <row r="59" spans="1:8" x14ac:dyDescent="0.25">
      <c r="A59" s="69" t="s">
        <v>137</v>
      </c>
      <c r="B59" s="62">
        <v>17</v>
      </c>
      <c r="C59" s="35">
        <v>28</v>
      </c>
      <c r="D59" s="35">
        <v>17</v>
      </c>
      <c r="E59" s="35">
        <v>11</v>
      </c>
      <c r="F59" s="36">
        <f t="shared" si="2"/>
        <v>0.6071428571428571</v>
      </c>
      <c r="G59" s="54">
        <f t="shared" si="0"/>
        <v>0.39285714285714285</v>
      </c>
      <c r="H59" s="57">
        <v>807</v>
      </c>
    </row>
    <row r="60" spans="1:8" x14ac:dyDescent="0.25">
      <c r="A60" s="69" t="s">
        <v>17</v>
      </c>
      <c r="B60" s="65">
        <v>11</v>
      </c>
      <c r="C60" s="1">
        <v>19</v>
      </c>
      <c r="D60" s="1">
        <v>7</v>
      </c>
      <c r="E60" s="35">
        <v>12</v>
      </c>
      <c r="F60" s="36">
        <f t="shared" si="2"/>
        <v>0.36842105263157893</v>
      </c>
      <c r="G60" s="54">
        <f t="shared" si="0"/>
        <v>0.63157894736842102</v>
      </c>
      <c r="H60" s="57">
        <v>869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57">
        <v>0</v>
      </c>
    </row>
    <row r="62" spans="1:8" x14ac:dyDescent="0.25">
      <c r="A62" s="69" t="s">
        <v>138</v>
      </c>
      <c r="B62" s="62">
        <v>5</v>
      </c>
      <c r="C62" s="35">
        <v>11</v>
      </c>
      <c r="D62" s="35">
        <v>6</v>
      </c>
      <c r="E62" s="44">
        <v>5</v>
      </c>
      <c r="F62" s="36">
        <f t="shared" si="2"/>
        <v>0.54545454545454541</v>
      </c>
      <c r="G62" s="54">
        <f t="shared" si="0"/>
        <v>0.45454545454545453</v>
      </c>
      <c r="H62" s="57">
        <v>304</v>
      </c>
    </row>
    <row r="63" spans="1:8" x14ac:dyDescent="0.25">
      <c r="A63" s="69" t="s">
        <v>72</v>
      </c>
      <c r="B63" s="62">
        <v>2</v>
      </c>
      <c r="C63" s="35">
        <v>3</v>
      </c>
      <c r="D63" s="35">
        <v>1</v>
      </c>
      <c r="E63" s="44">
        <v>2</v>
      </c>
      <c r="F63" s="36">
        <f t="shared" si="2"/>
        <v>0.33333333333333331</v>
      </c>
      <c r="G63" s="54">
        <f t="shared" si="0"/>
        <v>0.66666666666666663</v>
      </c>
      <c r="H63" s="57">
        <v>24</v>
      </c>
    </row>
    <row r="64" spans="1:8" x14ac:dyDescent="0.25">
      <c r="A64" s="69" t="s">
        <v>73</v>
      </c>
      <c r="B64" s="62">
        <v>10</v>
      </c>
      <c r="C64" s="35">
        <v>12</v>
      </c>
      <c r="D64" s="35">
        <v>4</v>
      </c>
      <c r="E64" s="44">
        <v>8</v>
      </c>
      <c r="F64" s="36">
        <f t="shared" si="2"/>
        <v>0.33333333333333331</v>
      </c>
      <c r="G64" s="54">
        <f t="shared" si="0"/>
        <v>0.66666666666666663</v>
      </c>
      <c r="H64" s="57">
        <v>295</v>
      </c>
    </row>
    <row r="65" spans="1:16" x14ac:dyDescent="0.25">
      <c r="A65" s="69" t="s">
        <v>139</v>
      </c>
      <c r="B65" s="62">
        <v>2</v>
      </c>
      <c r="C65" s="35">
        <v>1</v>
      </c>
      <c r="D65" s="35">
        <v>0</v>
      </c>
      <c r="E65" s="44">
        <v>1</v>
      </c>
      <c r="F65" s="36">
        <f t="shared" si="2"/>
        <v>0</v>
      </c>
      <c r="G65" s="54">
        <f t="shared" si="0"/>
        <v>1</v>
      </c>
      <c r="H65" s="57">
        <v>23</v>
      </c>
    </row>
    <row r="66" spans="1:16" x14ac:dyDescent="0.25">
      <c r="A66" s="69" t="s">
        <v>140</v>
      </c>
      <c r="B66" s="62">
        <v>9</v>
      </c>
      <c r="C66" s="35">
        <v>18</v>
      </c>
      <c r="D66" s="35">
        <v>5</v>
      </c>
      <c r="E66" s="44">
        <v>13</v>
      </c>
      <c r="F66" s="36">
        <f t="shared" si="2"/>
        <v>0.27777777777777779</v>
      </c>
      <c r="G66" s="54">
        <f t="shared" si="0"/>
        <v>0.72222222222222221</v>
      </c>
      <c r="H66" s="57">
        <v>305</v>
      </c>
    </row>
    <row r="67" spans="1:16" x14ac:dyDescent="0.25">
      <c r="A67" s="69" t="s">
        <v>141</v>
      </c>
      <c r="B67" s="62">
        <v>2</v>
      </c>
      <c r="C67" s="35">
        <v>3</v>
      </c>
      <c r="D67" s="35">
        <v>0</v>
      </c>
      <c r="E67" s="44">
        <v>3</v>
      </c>
      <c r="F67" s="36">
        <f t="shared" si="2"/>
        <v>0</v>
      </c>
      <c r="G67" s="54">
        <f t="shared" si="0"/>
        <v>1</v>
      </c>
      <c r="H67" s="57">
        <v>103</v>
      </c>
    </row>
    <row r="68" spans="1:16" x14ac:dyDescent="0.25">
      <c r="A68" s="69" t="s">
        <v>145</v>
      </c>
      <c r="B68" s="62">
        <v>4</v>
      </c>
      <c r="C68" s="35">
        <v>3</v>
      </c>
      <c r="D68" s="35">
        <v>0</v>
      </c>
      <c r="E68" s="44">
        <v>3</v>
      </c>
      <c r="F68" s="36">
        <f t="shared" si="2"/>
        <v>0</v>
      </c>
      <c r="G68" s="54">
        <f t="shared" si="0"/>
        <v>1</v>
      </c>
      <c r="H68" s="57">
        <v>98</v>
      </c>
    </row>
    <row r="69" spans="1:16" s="43" customFormat="1" x14ac:dyDescent="0.25">
      <c r="A69" s="70" t="s">
        <v>142</v>
      </c>
      <c r="B69" s="63">
        <v>0</v>
      </c>
      <c r="C69" s="41">
        <v>0</v>
      </c>
      <c r="D69" s="41">
        <v>0</v>
      </c>
      <c r="E69" s="44">
        <v>0</v>
      </c>
      <c r="F69" s="36">
        <v>0</v>
      </c>
      <c r="G69" s="54">
        <v>0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0</v>
      </c>
      <c r="C70" s="35">
        <v>0</v>
      </c>
      <c r="D70" s="35">
        <v>0</v>
      </c>
      <c r="E70" s="44">
        <v>0</v>
      </c>
      <c r="F70" s="36">
        <v>0</v>
      </c>
      <c r="G70" s="54">
        <v>0</v>
      </c>
      <c r="H70" s="57">
        <v>36</v>
      </c>
    </row>
    <row r="71" spans="1:16" ht="15.75" thickBot="1" x14ac:dyDescent="0.3">
      <c r="A71" s="71" t="s">
        <v>143</v>
      </c>
      <c r="B71" s="61">
        <v>0</v>
      </c>
      <c r="C71" s="58">
        <v>0</v>
      </c>
      <c r="D71" s="58">
        <v>0</v>
      </c>
      <c r="E71" s="59">
        <v>0</v>
      </c>
      <c r="F71" s="36">
        <v>0</v>
      </c>
      <c r="G71" s="54">
        <v>0</v>
      </c>
      <c r="H71" s="60">
        <v>6</v>
      </c>
    </row>
    <row r="72" spans="1:16" ht="15.75" thickBot="1" x14ac:dyDescent="0.3">
      <c r="A72" s="72" t="s">
        <v>93</v>
      </c>
      <c r="B72" s="49">
        <f>SUM(B8:B71)</f>
        <v>713</v>
      </c>
      <c r="C72" s="49">
        <f>SUM(C8:C71)</f>
        <v>863</v>
      </c>
      <c r="D72" s="49">
        <f>SUM(D8:D71)</f>
        <v>340</v>
      </c>
      <c r="E72" s="49">
        <f>SUM(E8:E71)</f>
        <v>523</v>
      </c>
      <c r="F72" s="51">
        <f>D72/C72</f>
        <v>0.39397450753186558</v>
      </c>
      <c r="G72" s="50">
        <f>E72/C72</f>
        <v>0.60602549246813442</v>
      </c>
      <c r="H72" s="49">
        <f>SUM(H8:H71)</f>
        <v>19157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80"/>
  <sheetViews>
    <sheetView zoomScaleNormal="100" workbookViewId="0">
      <selection activeCell="H68" sqref="H68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1" spans="1:8" ht="15.75" thickBot="1" x14ac:dyDescent="0.3"/>
    <row r="2" spans="1:8" ht="15" customHeight="1" x14ac:dyDescent="0.25">
      <c r="C2" s="111" t="s">
        <v>197</v>
      </c>
      <c r="D2" s="112"/>
      <c r="E2" s="112"/>
      <c r="F2" s="112"/>
      <c r="G2" s="113"/>
    </row>
    <row r="3" spans="1:8" ht="15" customHeight="1" x14ac:dyDescent="0.25">
      <c r="C3" s="114"/>
      <c r="D3" s="115"/>
      <c r="E3" s="115"/>
      <c r="F3" s="115"/>
      <c r="G3" s="116"/>
    </row>
    <row r="4" spans="1:8" ht="15.75" customHeight="1" x14ac:dyDescent="0.25">
      <c r="C4" s="114"/>
      <c r="D4" s="115"/>
      <c r="E4" s="115"/>
      <c r="F4" s="115"/>
      <c r="G4" s="116"/>
    </row>
    <row r="5" spans="1:8" ht="15.75" customHeight="1" thickBot="1" x14ac:dyDescent="0.3">
      <c r="C5" s="117"/>
      <c r="D5" s="118"/>
      <c r="E5" s="118"/>
      <c r="F5" s="118"/>
      <c r="G5" s="119"/>
    </row>
    <row r="6" spans="1:8" ht="15.75" thickBot="1" x14ac:dyDescent="0.3"/>
    <row r="7" spans="1:8" ht="18" thickBot="1" x14ac:dyDescent="0.3">
      <c r="A7" s="55" t="s">
        <v>98</v>
      </c>
      <c r="B7" s="55" t="s">
        <v>99</v>
      </c>
      <c r="C7" s="55" t="s">
        <v>100</v>
      </c>
      <c r="D7" s="55" t="s">
        <v>101</v>
      </c>
      <c r="E7" s="55" t="s">
        <v>94</v>
      </c>
      <c r="F7" s="55" t="s">
        <v>95</v>
      </c>
      <c r="G7" s="55" t="s">
        <v>96</v>
      </c>
      <c r="H7" s="55" t="s">
        <v>107</v>
      </c>
    </row>
    <row r="8" spans="1:8" x14ac:dyDescent="0.25">
      <c r="A8" s="68" t="s">
        <v>108</v>
      </c>
      <c r="B8" s="66">
        <v>25</v>
      </c>
      <c r="C8" s="52">
        <v>18</v>
      </c>
      <c r="D8" s="52">
        <v>4</v>
      </c>
      <c r="E8" s="52">
        <v>14</v>
      </c>
      <c r="F8" s="53">
        <f>D8/C8</f>
        <v>0.22222222222222221</v>
      </c>
      <c r="G8" s="54">
        <f t="shared" ref="G8:G71" si="0">E8/C8</f>
        <v>0.77777777777777779</v>
      </c>
      <c r="H8" s="56">
        <v>244</v>
      </c>
    </row>
    <row r="9" spans="1:8" x14ac:dyDescent="0.25">
      <c r="A9" s="69" t="s">
        <v>109</v>
      </c>
      <c r="B9" s="67">
        <v>0</v>
      </c>
      <c r="C9" s="35">
        <v>1</v>
      </c>
      <c r="D9" s="35">
        <v>0</v>
      </c>
      <c r="E9" s="35">
        <v>1</v>
      </c>
      <c r="F9" s="36">
        <f t="shared" ref="F9:F16" si="1">D9/C9</f>
        <v>0</v>
      </c>
      <c r="G9" s="54">
        <f t="shared" si="0"/>
        <v>1</v>
      </c>
      <c r="H9" s="57">
        <v>25</v>
      </c>
    </row>
    <row r="10" spans="1:8" x14ac:dyDescent="0.25">
      <c r="A10" s="69" t="s">
        <v>110</v>
      </c>
      <c r="B10" s="67">
        <v>31</v>
      </c>
      <c r="C10" s="35">
        <v>23</v>
      </c>
      <c r="D10" s="35">
        <v>7</v>
      </c>
      <c r="E10" s="35">
        <v>16</v>
      </c>
      <c r="F10" s="36">
        <f>D10/C10</f>
        <v>0.30434782608695654</v>
      </c>
      <c r="G10" s="54">
        <f t="shared" si="0"/>
        <v>0.69565217391304346</v>
      </c>
      <c r="H10" s="57">
        <v>420</v>
      </c>
    </row>
    <row r="11" spans="1:8" x14ac:dyDescent="0.25">
      <c r="A11" s="69" t="s">
        <v>111</v>
      </c>
      <c r="B11" s="67">
        <v>4</v>
      </c>
      <c r="C11" s="35">
        <v>2</v>
      </c>
      <c r="D11" s="35">
        <v>1</v>
      </c>
      <c r="E11" s="35">
        <v>1</v>
      </c>
      <c r="F11" s="36">
        <f t="shared" si="1"/>
        <v>0.5</v>
      </c>
      <c r="G11" s="54">
        <f t="shared" si="0"/>
        <v>0.5</v>
      </c>
      <c r="H11" s="57">
        <v>13</v>
      </c>
    </row>
    <row r="12" spans="1:8" x14ac:dyDescent="0.25">
      <c r="A12" s="69" t="s">
        <v>112</v>
      </c>
      <c r="B12" s="67">
        <v>20</v>
      </c>
      <c r="C12" s="35">
        <v>21</v>
      </c>
      <c r="D12" s="35">
        <v>7</v>
      </c>
      <c r="E12" s="35">
        <v>14</v>
      </c>
      <c r="F12" s="36">
        <f t="shared" si="1"/>
        <v>0.33333333333333331</v>
      </c>
      <c r="G12" s="54">
        <f t="shared" si="0"/>
        <v>0.66666666666666663</v>
      </c>
      <c r="H12" s="57">
        <v>338</v>
      </c>
    </row>
    <row r="13" spans="1:8" x14ac:dyDescent="0.25">
      <c r="A13" s="69" t="s">
        <v>113</v>
      </c>
      <c r="B13" s="62">
        <v>9</v>
      </c>
      <c r="C13" s="35">
        <v>5</v>
      </c>
      <c r="D13" s="35">
        <v>0</v>
      </c>
      <c r="E13" s="35">
        <v>5</v>
      </c>
      <c r="F13" s="36">
        <f t="shared" si="1"/>
        <v>0</v>
      </c>
      <c r="G13" s="54">
        <f t="shared" si="0"/>
        <v>1</v>
      </c>
      <c r="H13" s="57">
        <v>54</v>
      </c>
    </row>
    <row r="14" spans="1:8" x14ac:dyDescent="0.25">
      <c r="A14" s="69" t="s">
        <v>114</v>
      </c>
      <c r="B14" s="62">
        <v>6</v>
      </c>
      <c r="C14" s="35">
        <v>4</v>
      </c>
      <c r="D14" s="35">
        <v>1</v>
      </c>
      <c r="E14" s="35">
        <v>3</v>
      </c>
      <c r="F14" s="36">
        <f t="shared" si="1"/>
        <v>0.25</v>
      </c>
      <c r="G14" s="54">
        <f t="shared" si="0"/>
        <v>0.75</v>
      </c>
      <c r="H14" s="57">
        <v>46</v>
      </c>
    </row>
    <row r="15" spans="1:8" x14ac:dyDescent="0.25">
      <c r="A15" s="69" t="s">
        <v>115</v>
      </c>
      <c r="B15" s="62">
        <v>38</v>
      </c>
      <c r="C15" s="35">
        <v>25</v>
      </c>
      <c r="D15" s="35">
        <v>7</v>
      </c>
      <c r="E15" s="35">
        <v>18</v>
      </c>
      <c r="F15" s="36">
        <f>D15/C15</f>
        <v>0.28000000000000003</v>
      </c>
      <c r="G15" s="54">
        <f t="shared" si="0"/>
        <v>0.72</v>
      </c>
      <c r="H15" s="57">
        <v>362</v>
      </c>
    </row>
    <row r="16" spans="1:8" x14ac:dyDescent="0.25">
      <c r="A16" s="69" t="s">
        <v>116</v>
      </c>
      <c r="B16" s="62">
        <v>131</v>
      </c>
      <c r="C16" s="42">
        <v>100</v>
      </c>
      <c r="D16" s="35">
        <v>16</v>
      </c>
      <c r="E16" s="35">
        <v>84</v>
      </c>
      <c r="F16" s="36">
        <f t="shared" si="1"/>
        <v>0.16</v>
      </c>
      <c r="G16" s="54">
        <f t="shared" si="0"/>
        <v>0.84</v>
      </c>
      <c r="H16" s="57">
        <v>1306</v>
      </c>
    </row>
    <row r="17" spans="1:8" x14ac:dyDescent="0.25">
      <c r="A17" s="69" t="s">
        <v>27</v>
      </c>
      <c r="B17" s="62">
        <v>65</v>
      </c>
      <c r="C17" s="42">
        <v>50</v>
      </c>
      <c r="D17" s="35">
        <v>9</v>
      </c>
      <c r="E17" s="35">
        <v>41</v>
      </c>
      <c r="F17" s="36">
        <f>D17/C17</f>
        <v>0.18</v>
      </c>
      <c r="G17" s="54">
        <f t="shared" si="0"/>
        <v>0.82</v>
      </c>
      <c r="H17" s="57">
        <v>697</v>
      </c>
    </row>
    <row r="18" spans="1:8" x14ac:dyDescent="0.25">
      <c r="A18" s="69" t="s">
        <v>13</v>
      </c>
      <c r="B18" s="62">
        <v>6</v>
      </c>
      <c r="C18" s="42">
        <v>4</v>
      </c>
      <c r="D18" s="35">
        <v>2</v>
      </c>
      <c r="E18" s="35">
        <v>2</v>
      </c>
      <c r="F18" s="36">
        <f t="shared" ref="F18:F71" si="2">D18/C18</f>
        <v>0.5</v>
      </c>
      <c r="G18" s="54">
        <f t="shared" si="0"/>
        <v>0.5</v>
      </c>
      <c r="H18" s="57">
        <v>19</v>
      </c>
    </row>
    <row r="19" spans="1:8" x14ac:dyDescent="0.25">
      <c r="A19" s="69" t="s">
        <v>117</v>
      </c>
      <c r="B19" s="62">
        <v>1</v>
      </c>
      <c r="C19" s="42">
        <v>0</v>
      </c>
      <c r="D19" s="35">
        <v>0</v>
      </c>
      <c r="E19" s="35">
        <v>0</v>
      </c>
      <c r="F19" s="36">
        <v>0</v>
      </c>
      <c r="G19" s="54">
        <v>0</v>
      </c>
      <c r="H19" s="57">
        <v>0</v>
      </c>
    </row>
    <row r="20" spans="1:8" x14ac:dyDescent="0.25">
      <c r="A20" s="69" t="s">
        <v>118</v>
      </c>
      <c r="B20" s="62">
        <v>2</v>
      </c>
      <c r="C20" s="42">
        <v>1</v>
      </c>
      <c r="D20" s="35">
        <v>1</v>
      </c>
      <c r="E20" s="35">
        <v>0</v>
      </c>
      <c r="F20" s="36">
        <f t="shared" si="2"/>
        <v>1</v>
      </c>
      <c r="G20" s="54">
        <f t="shared" si="0"/>
        <v>0</v>
      </c>
      <c r="H20" s="57">
        <v>2</v>
      </c>
    </row>
    <row r="21" spans="1:8" x14ac:dyDescent="0.25">
      <c r="A21" s="69" t="s">
        <v>119</v>
      </c>
      <c r="B21" s="62">
        <v>5</v>
      </c>
      <c r="C21" s="42">
        <v>4</v>
      </c>
      <c r="D21" s="35">
        <v>0</v>
      </c>
      <c r="E21" s="35">
        <v>4</v>
      </c>
      <c r="F21" s="36">
        <f t="shared" si="2"/>
        <v>0</v>
      </c>
      <c r="G21" s="54">
        <f t="shared" si="0"/>
        <v>1</v>
      </c>
      <c r="H21" s="57">
        <v>2</v>
      </c>
    </row>
    <row r="22" spans="1:8" x14ac:dyDescent="0.25">
      <c r="A22" s="69" t="s">
        <v>120</v>
      </c>
      <c r="B22" s="62">
        <v>6</v>
      </c>
      <c r="C22" s="42">
        <v>3</v>
      </c>
      <c r="D22" s="35">
        <v>0</v>
      </c>
      <c r="E22" s="35">
        <v>3</v>
      </c>
      <c r="F22" s="36">
        <f t="shared" si="2"/>
        <v>0</v>
      </c>
      <c r="G22" s="54">
        <f t="shared" si="0"/>
        <v>1</v>
      </c>
      <c r="H22" s="57">
        <v>13</v>
      </c>
    </row>
    <row r="23" spans="1:8" x14ac:dyDescent="0.25">
      <c r="A23" s="69" t="s">
        <v>121</v>
      </c>
      <c r="B23" s="67">
        <v>7</v>
      </c>
      <c r="C23" s="42">
        <v>6</v>
      </c>
      <c r="D23" s="35">
        <v>2</v>
      </c>
      <c r="E23" s="35">
        <v>4</v>
      </c>
      <c r="F23" s="36">
        <f t="shared" si="2"/>
        <v>0.33333333333333331</v>
      </c>
      <c r="G23" s="54">
        <f t="shared" si="0"/>
        <v>0.66666666666666663</v>
      </c>
      <c r="H23" s="57">
        <v>93</v>
      </c>
    </row>
    <row r="24" spans="1:8" x14ac:dyDescent="0.25">
      <c r="A24" s="70" t="s">
        <v>122</v>
      </c>
      <c r="B24" s="62">
        <v>202</v>
      </c>
      <c r="C24" s="42">
        <v>159</v>
      </c>
      <c r="D24" s="41">
        <v>47</v>
      </c>
      <c r="E24" s="41">
        <v>112</v>
      </c>
      <c r="F24" s="36">
        <f t="shared" si="2"/>
        <v>0.29559748427672955</v>
      </c>
      <c r="G24" s="54">
        <f t="shared" si="0"/>
        <v>0.70440251572327039</v>
      </c>
      <c r="H24" s="57">
        <v>2600</v>
      </c>
    </row>
    <row r="25" spans="1:8" x14ac:dyDescent="0.25">
      <c r="A25" s="69" t="s">
        <v>123</v>
      </c>
      <c r="B25" s="62">
        <v>5</v>
      </c>
      <c r="C25" s="42">
        <v>2</v>
      </c>
      <c r="D25" s="35">
        <v>0</v>
      </c>
      <c r="E25" s="35">
        <v>2</v>
      </c>
      <c r="F25" s="36">
        <f t="shared" si="2"/>
        <v>0</v>
      </c>
      <c r="G25" s="54">
        <f t="shared" si="0"/>
        <v>1</v>
      </c>
      <c r="H25" s="57">
        <v>29</v>
      </c>
    </row>
    <row r="26" spans="1:8" x14ac:dyDescent="0.25">
      <c r="A26" s="69" t="s">
        <v>26</v>
      </c>
      <c r="B26" s="62">
        <v>9</v>
      </c>
      <c r="C26" s="42">
        <v>5</v>
      </c>
      <c r="D26" s="35">
        <v>1</v>
      </c>
      <c r="E26" s="35">
        <v>4</v>
      </c>
      <c r="F26" s="36">
        <f t="shared" si="2"/>
        <v>0.2</v>
      </c>
      <c r="G26" s="54">
        <f t="shared" si="0"/>
        <v>0.8</v>
      </c>
      <c r="H26" s="57">
        <v>8</v>
      </c>
    </row>
    <row r="27" spans="1:8" x14ac:dyDescent="0.25">
      <c r="A27" s="69" t="s">
        <v>25</v>
      </c>
      <c r="B27" s="62">
        <v>10</v>
      </c>
      <c r="C27" s="42">
        <v>7</v>
      </c>
      <c r="D27" s="35">
        <v>1</v>
      </c>
      <c r="E27" s="35">
        <v>6</v>
      </c>
      <c r="F27" s="36">
        <f t="shared" si="2"/>
        <v>0.14285714285714285</v>
      </c>
      <c r="G27" s="54">
        <f t="shared" si="0"/>
        <v>0.8571428571428571</v>
      </c>
      <c r="H27" s="57">
        <v>114</v>
      </c>
    </row>
    <row r="28" spans="1:8" x14ac:dyDescent="0.25">
      <c r="A28" s="69" t="s">
        <v>15</v>
      </c>
      <c r="B28" s="62">
        <v>13</v>
      </c>
      <c r="C28" s="35">
        <v>10</v>
      </c>
      <c r="D28" s="35">
        <v>1</v>
      </c>
      <c r="E28" s="35">
        <v>9</v>
      </c>
      <c r="F28" s="36">
        <f t="shared" si="2"/>
        <v>0.1</v>
      </c>
      <c r="G28" s="54">
        <f t="shared" si="0"/>
        <v>0.9</v>
      </c>
      <c r="H28" s="57">
        <v>190</v>
      </c>
    </row>
    <row r="29" spans="1:8" x14ac:dyDescent="0.25">
      <c r="A29" s="69" t="s">
        <v>50</v>
      </c>
      <c r="B29" s="62">
        <v>4</v>
      </c>
      <c r="C29" s="35">
        <v>3</v>
      </c>
      <c r="D29" s="35">
        <v>0</v>
      </c>
      <c r="E29" s="35">
        <v>3</v>
      </c>
      <c r="F29" s="36">
        <f t="shared" si="2"/>
        <v>0</v>
      </c>
      <c r="G29" s="54">
        <f t="shared" si="0"/>
        <v>1</v>
      </c>
      <c r="H29" s="57">
        <v>50</v>
      </c>
    </row>
    <row r="30" spans="1:8" x14ac:dyDescent="0.25">
      <c r="A30" s="69" t="s">
        <v>124</v>
      </c>
      <c r="B30" s="62">
        <v>37</v>
      </c>
      <c r="C30" s="35">
        <v>22</v>
      </c>
      <c r="D30" s="35">
        <v>1</v>
      </c>
      <c r="E30" s="35">
        <v>21</v>
      </c>
      <c r="F30" s="36">
        <f t="shared" si="2"/>
        <v>4.5454545454545456E-2</v>
      </c>
      <c r="G30" s="54">
        <f t="shared" si="0"/>
        <v>0.95454545454545459</v>
      </c>
      <c r="H30" s="57">
        <v>308</v>
      </c>
    </row>
    <row r="31" spans="1:8" x14ac:dyDescent="0.25">
      <c r="A31" s="69" t="s">
        <v>5</v>
      </c>
      <c r="B31" s="62">
        <v>23</v>
      </c>
      <c r="C31" s="35">
        <v>19</v>
      </c>
      <c r="D31" s="35">
        <v>2</v>
      </c>
      <c r="E31" s="35">
        <v>17</v>
      </c>
      <c r="F31" s="36">
        <f t="shared" si="2"/>
        <v>0.10526315789473684</v>
      </c>
      <c r="G31" s="54">
        <f t="shared" si="0"/>
        <v>0.89473684210526316</v>
      </c>
      <c r="H31" s="57">
        <v>153</v>
      </c>
    </row>
    <row r="32" spans="1:8" x14ac:dyDescent="0.25">
      <c r="A32" s="69" t="s">
        <v>125</v>
      </c>
      <c r="B32" s="62">
        <v>1</v>
      </c>
      <c r="C32" s="35">
        <v>0</v>
      </c>
      <c r="D32" s="35">
        <v>0</v>
      </c>
      <c r="E32" s="35">
        <v>0</v>
      </c>
      <c r="F32" s="36">
        <v>0</v>
      </c>
      <c r="G32" s="54">
        <v>0</v>
      </c>
      <c r="H32" s="57">
        <v>13</v>
      </c>
    </row>
    <row r="33" spans="1:8" x14ac:dyDescent="0.25">
      <c r="A33" s="70" t="s">
        <v>126</v>
      </c>
      <c r="B33" s="62">
        <v>156</v>
      </c>
      <c r="C33" s="41">
        <v>155</v>
      </c>
      <c r="D33" s="41">
        <v>60</v>
      </c>
      <c r="E33" s="41">
        <v>95</v>
      </c>
      <c r="F33" s="36">
        <f t="shared" si="2"/>
        <v>0.38709677419354838</v>
      </c>
      <c r="G33" s="54">
        <f t="shared" si="0"/>
        <v>0.61290322580645162</v>
      </c>
      <c r="H33" s="57">
        <v>1649</v>
      </c>
    </row>
    <row r="34" spans="1:8" x14ac:dyDescent="0.25">
      <c r="A34" s="69" t="s">
        <v>127</v>
      </c>
      <c r="B34" s="62">
        <v>2</v>
      </c>
      <c r="C34" s="35">
        <v>2</v>
      </c>
      <c r="D34" s="35">
        <v>1</v>
      </c>
      <c r="E34" s="35">
        <v>1</v>
      </c>
      <c r="F34" s="36">
        <f t="shared" si="2"/>
        <v>0.5</v>
      </c>
      <c r="G34" s="54">
        <f t="shared" si="0"/>
        <v>0.5</v>
      </c>
      <c r="H34" s="57">
        <v>50</v>
      </c>
    </row>
    <row r="35" spans="1:8" x14ac:dyDescent="0.25">
      <c r="A35" s="69" t="s">
        <v>128</v>
      </c>
      <c r="B35" s="62">
        <v>116</v>
      </c>
      <c r="C35" s="35">
        <v>93</v>
      </c>
      <c r="D35" s="35">
        <v>16</v>
      </c>
      <c r="E35" s="35">
        <v>77</v>
      </c>
      <c r="F35" s="36">
        <f t="shared" si="2"/>
        <v>0.17204301075268819</v>
      </c>
      <c r="G35" s="54">
        <f t="shared" si="0"/>
        <v>0.82795698924731187</v>
      </c>
      <c r="H35" s="57">
        <v>1398</v>
      </c>
    </row>
    <row r="36" spans="1:8" x14ac:dyDescent="0.25">
      <c r="A36" s="69" t="s">
        <v>129</v>
      </c>
      <c r="B36" s="62">
        <v>10</v>
      </c>
      <c r="C36" s="35">
        <v>13</v>
      </c>
      <c r="D36" s="35">
        <v>4</v>
      </c>
      <c r="E36" s="35">
        <v>9</v>
      </c>
      <c r="F36" s="36">
        <f t="shared" si="2"/>
        <v>0.30769230769230771</v>
      </c>
      <c r="G36" s="54">
        <f t="shared" si="0"/>
        <v>0.69230769230769229</v>
      </c>
      <c r="H36" s="57">
        <v>130</v>
      </c>
    </row>
    <row r="37" spans="1:8" x14ac:dyDescent="0.25">
      <c r="A37" s="69" t="s">
        <v>130</v>
      </c>
      <c r="B37" s="62">
        <v>0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57">
        <v>0</v>
      </c>
    </row>
    <row r="38" spans="1:8" x14ac:dyDescent="0.25">
      <c r="A38" s="69" t="s">
        <v>131</v>
      </c>
      <c r="B38" s="62">
        <v>19</v>
      </c>
      <c r="C38" s="35">
        <v>11</v>
      </c>
      <c r="D38" s="35">
        <v>1</v>
      </c>
      <c r="E38" s="35">
        <v>10</v>
      </c>
      <c r="F38" s="36">
        <f t="shared" si="2"/>
        <v>9.0909090909090912E-2</v>
      </c>
      <c r="G38" s="54">
        <f t="shared" si="0"/>
        <v>0.90909090909090906</v>
      </c>
      <c r="H38" s="57">
        <v>222</v>
      </c>
    </row>
    <row r="39" spans="1:8" x14ac:dyDescent="0.25">
      <c r="A39" s="69" t="s">
        <v>132</v>
      </c>
      <c r="B39" s="62">
        <v>26</v>
      </c>
      <c r="C39" s="35">
        <v>27</v>
      </c>
      <c r="D39" s="35">
        <v>10</v>
      </c>
      <c r="E39" s="35">
        <v>17</v>
      </c>
      <c r="F39" s="36">
        <f t="shared" si="2"/>
        <v>0.37037037037037035</v>
      </c>
      <c r="G39" s="54">
        <f t="shared" si="0"/>
        <v>0.62962962962962965</v>
      </c>
      <c r="H39" s="57">
        <v>144</v>
      </c>
    </row>
    <row r="40" spans="1:8" x14ac:dyDescent="0.25">
      <c r="A40" s="69" t="s">
        <v>133</v>
      </c>
      <c r="B40" s="62">
        <v>11</v>
      </c>
      <c r="C40" s="35">
        <v>8</v>
      </c>
      <c r="D40" s="35">
        <v>1</v>
      </c>
      <c r="E40" s="35">
        <v>7</v>
      </c>
      <c r="F40" s="36">
        <f t="shared" si="2"/>
        <v>0.125</v>
      </c>
      <c r="G40" s="54">
        <f t="shared" si="0"/>
        <v>0.875</v>
      </c>
      <c r="H40" s="57">
        <v>44</v>
      </c>
    </row>
    <row r="41" spans="1:8" x14ac:dyDescent="0.25">
      <c r="A41" s="69" t="s">
        <v>134</v>
      </c>
      <c r="B41" s="62">
        <v>9</v>
      </c>
      <c r="C41" s="35">
        <v>8</v>
      </c>
      <c r="D41" s="35">
        <v>0</v>
      </c>
      <c r="E41" s="35">
        <v>8</v>
      </c>
      <c r="F41" s="36">
        <f t="shared" si="2"/>
        <v>0</v>
      </c>
      <c r="G41" s="54">
        <f t="shared" si="0"/>
        <v>1</v>
      </c>
      <c r="H41" s="57">
        <v>93</v>
      </c>
    </row>
    <row r="42" spans="1:8" x14ac:dyDescent="0.25">
      <c r="A42" s="69" t="s">
        <v>135</v>
      </c>
      <c r="B42" s="62">
        <v>18</v>
      </c>
      <c r="C42" s="35">
        <v>14</v>
      </c>
      <c r="D42" s="35">
        <v>3</v>
      </c>
      <c r="E42" s="35">
        <v>11</v>
      </c>
      <c r="F42" s="36">
        <f t="shared" si="2"/>
        <v>0.21428571428571427</v>
      </c>
      <c r="G42" s="54">
        <f t="shared" si="0"/>
        <v>0.7857142857142857</v>
      </c>
      <c r="H42" s="57">
        <v>226</v>
      </c>
    </row>
    <row r="43" spans="1:8" x14ac:dyDescent="0.25">
      <c r="A43" s="70" t="s">
        <v>136</v>
      </c>
      <c r="B43" s="62">
        <v>121</v>
      </c>
      <c r="C43" s="41">
        <v>120</v>
      </c>
      <c r="D43" s="41">
        <v>39</v>
      </c>
      <c r="E43" s="41">
        <v>81</v>
      </c>
      <c r="F43" s="36">
        <f t="shared" si="2"/>
        <v>0.32500000000000001</v>
      </c>
      <c r="G43" s="54">
        <f t="shared" si="0"/>
        <v>0.67500000000000004</v>
      </c>
      <c r="H43" s="57">
        <v>1161</v>
      </c>
    </row>
    <row r="44" spans="1:8" x14ac:dyDescent="0.25">
      <c r="A44" s="69" t="s">
        <v>24</v>
      </c>
      <c r="B44" s="62">
        <v>65</v>
      </c>
      <c r="C44" s="35">
        <v>64</v>
      </c>
      <c r="D44" s="35">
        <v>16</v>
      </c>
      <c r="E44" s="35">
        <v>48</v>
      </c>
      <c r="F44" s="36">
        <f t="shared" si="2"/>
        <v>0.25</v>
      </c>
      <c r="G44" s="54">
        <f t="shared" si="0"/>
        <v>0.75</v>
      </c>
      <c r="H44" s="57">
        <v>947</v>
      </c>
    </row>
    <row r="45" spans="1:8" x14ac:dyDescent="0.25">
      <c r="A45" s="69" t="s">
        <v>3</v>
      </c>
      <c r="B45" s="62">
        <v>5</v>
      </c>
      <c r="C45" s="35">
        <v>5</v>
      </c>
      <c r="D45" s="35">
        <v>1</v>
      </c>
      <c r="E45" s="35">
        <v>4</v>
      </c>
      <c r="F45" s="36">
        <f t="shared" si="2"/>
        <v>0.2</v>
      </c>
      <c r="G45" s="54">
        <f t="shared" si="0"/>
        <v>0.8</v>
      </c>
      <c r="H45" s="57">
        <v>35</v>
      </c>
    </row>
    <row r="46" spans="1:8" x14ac:dyDescent="0.25">
      <c r="A46" s="69" t="s">
        <v>6</v>
      </c>
      <c r="B46" s="62">
        <v>11</v>
      </c>
      <c r="C46" s="35">
        <v>9</v>
      </c>
      <c r="D46" s="35">
        <v>1</v>
      </c>
      <c r="E46" s="35">
        <v>8</v>
      </c>
      <c r="F46" s="36">
        <f t="shared" si="2"/>
        <v>0.1111111111111111</v>
      </c>
      <c r="G46" s="54">
        <f t="shared" si="0"/>
        <v>0.88888888888888884</v>
      </c>
      <c r="H46" s="57">
        <v>232</v>
      </c>
    </row>
    <row r="47" spans="1:8" x14ac:dyDescent="0.25">
      <c r="A47" s="69" t="s">
        <v>23</v>
      </c>
      <c r="B47" s="62">
        <v>63</v>
      </c>
      <c r="C47" s="35">
        <v>57</v>
      </c>
      <c r="D47" s="35">
        <v>10</v>
      </c>
      <c r="E47" s="35">
        <v>47</v>
      </c>
      <c r="F47" s="36">
        <f t="shared" si="2"/>
        <v>0.17543859649122806</v>
      </c>
      <c r="G47" s="54">
        <f t="shared" si="0"/>
        <v>0.82456140350877194</v>
      </c>
      <c r="H47" s="57">
        <v>905</v>
      </c>
    </row>
    <row r="48" spans="1:8" x14ac:dyDescent="0.25">
      <c r="A48" s="69" t="s">
        <v>12</v>
      </c>
      <c r="B48" s="62">
        <v>1</v>
      </c>
      <c r="C48" s="35">
        <v>1</v>
      </c>
      <c r="D48" s="35">
        <v>0</v>
      </c>
      <c r="E48" s="35">
        <v>1</v>
      </c>
      <c r="F48" s="36">
        <f t="shared" si="2"/>
        <v>0</v>
      </c>
      <c r="G48" s="54">
        <f t="shared" si="0"/>
        <v>1</v>
      </c>
      <c r="H48" s="57">
        <v>0</v>
      </c>
    </row>
    <row r="49" spans="1:8" x14ac:dyDescent="0.25">
      <c r="A49" s="69" t="s">
        <v>22</v>
      </c>
      <c r="B49" s="62">
        <v>11</v>
      </c>
      <c r="C49" s="35">
        <v>9</v>
      </c>
      <c r="D49" s="35">
        <v>3</v>
      </c>
      <c r="E49" s="35">
        <v>6</v>
      </c>
      <c r="F49" s="36">
        <f t="shared" si="2"/>
        <v>0.33333333333333331</v>
      </c>
      <c r="G49" s="54">
        <f t="shared" si="0"/>
        <v>0.66666666666666663</v>
      </c>
      <c r="H49" s="57">
        <v>94</v>
      </c>
    </row>
    <row r="50" spans="1:8" x14ac:dyDescent="0.25">
      <c r="A50" s="69" t="s">
        <v>21</v>
      </c>
      <c r="B50" s="62">
        <v>4</v>
      </c>
      <c r="C50" s="35">
        <v>4</v>
      </c>
      <c r="D50" s="35">
        <v>0</v>
      </c>
      <c r="E50" s="35">
        <v>4</v>
      </c>
      <c r="F50" s="36">
        <f t="shared" si="2"/>
        <v>0</v>
      </c>
      <c r="G50" s="54">
        <f t="shared" si="0"/>
        <v>1</v>
      </c>
      <c r="H50" s="57">
        <v>20</v>
      </c>
    </row>
    <row r="51" spans="1:8" x14ac:dyDescent="0.25">
      <c r="A51" s="69" t="s">
        <v>4</v>
      </c>
      <c r="B51" s="62">
        <v>16</v>
      </c>
      <c r="C51" s="35">
        <v>14</v>
      </c>
      <c r="D51" s="35">
        <v>4</v>
      </c>
      <c r="E51" s="35">
        <v>10</v>
      </c>
      <c r="F51" s="36">
        <f t="shared" si="2"/>
        <v>0.2857142857142857</v>
      </c>
      <c r="G51" s="54">
        <f t="shared" si="0"/>
        <v>0.7142857142857143</v>
      </c>
      <c r="H51" s="57">
        <v>215</v>
      </c>
    </row>
    <row r="52" spans="1:8" x14ac:dyDescent="0.25">
      <c r="A52" s="69" t="s">
        <v>20</v>
      </c>
      <c r="B52" s="62">
        <v>7</v>
      </c>
      <c r="C52" s="35">
        <v>9</v>
      </c>
      <c r="D52" s="35">
        <v>4</v>
      </c>
      <c r="E52" s="35">
        <v>5</v>
      </c>
      <c r="F52" s="36">
        <f t="shared" si="2"/>
        <v>0.44444444444444442</v>
      </c>
      <c r="G52" s="54">
        <f t="shared" si="0"/>
        <v>0.55555555555555558</v>
      </c>
      <c r="H52" s="57">
        <v>156</v>
      </c>
    </row>
    <row r="53" spans="1:8" x14ac:dyDescent="0.25">
      <c r="A53" s="69" t="s">
        <v>19</v>
      </c>
      <c r="B53" s="62">
        <v>1</v>
      </c>
      <c r="C53" s="35">
        <v>1</v>
      </c>
      <c r="D53" s="35">
        <v>0</v>
      </c>
      <c r="E53" s="35">
        <v>1</v>
      </c>
      <c r="F53" s="36">
        <f t="shared" si="2"/>
        <v>0</v>
      </c>
      <c r="G53" s="54">
        <f t="shared" si="0"/>
        <v>1</v>
      </c>
      <c r="H53" s="57">
        <v>34</v>
      </c>
    </row>
    <row r="54" spans="1:8" x14ac:dyDescent="0.25">
      <c r="A54" s="69" t="s">
        <v>65</v>
      </c>
      <c r="B54" s="62">
        <v>4</v>
      </c>
      <c r="C54" s="35">
        <v>2</v>
      </c>
      <c r="D54" s="35">
        <v>0</v>
      </c>
      <c r="E54" s="35">
        <v>2</v>
      </c>
      <c r="F54" s="36">
        <v>0</v>
      </c>
      <c r="G54" s="54">
        <f t="shared" si="0"/>
        <v>1</v>
      </c>
      <c r="H54" s="57">
        <v>48</v>
      </c>
    </row>
    <row r="55" spans="1:8" x14ac:dyDescent="0.25">
      <c r="A55" s="69" t="s">
        <v>18</v>
      </c>
      <c r="B55" s="62">
        <v>11</v>
      </c>
      <c r="C55" s="35">
        <v>10</v>
      </c>
      <c r="D55" s="35">
        <v>7</v>
      </c>
      <c r="E55" s="35">
        <v>3</v>
      </c>
      <c r="F55" s="36">
        <f t="shared" si="2"/>
        <v>0.7</v>
      </c>
      <c r="G55" s="54">
        <f t="shared" si="0"/>
        <v>0.3</v>
      </c>
      <c r="H55" s="57">
        <v>243</v>
      </c>
    </row>
    <row r="56" spans="1:8" x14ac:dyDescent="0.25">
      <c r="A56" s="69" t="s">
        <v>9</v>
      </c>
      <c r="B56" s="62">
        <v>39</v>
      </c>
      <c r="C56" s="35">
        <v>30</v>
      </c>
      <c r="D56" s="35">
        <v>8</v>
      </c>
      <c r="E56" s="35">
        <v>22</v>
      </c>
      <c r="F56" s="36">
        <f t="shared" si="2"/>
        <v>0.26666666666666666</v>
      </c>
      <c r="G56" s="54">
        <f t="shared" si="0"/>
        <v>0.73333333333333328</v>
      </c>
      <c r="H56" s="57">
        <v>505</v>
      </c>
    </row>
    <row r="57" spans="1:8" x14ac:dyDescent="0.25">
      <c r="A57" s="69" t="s">
        <v>10</v>
      </c>
      <c r="B57" s="62">
        <v>15</v>
      </c>
      <c r="C57" s="35">
        <v>15</v>
      </c>
      <c r="D57" s="35">
        <v>3</v>
      </c>
      <c r="E57" s="35">
        <v>12</v>
      </c>
      <c r="F57" s="36">
        <f t="shared" si="2"/>
        <v>0.2</v>
      </c>
      <c r="G57" s="54">
        <f t="shared" si="0"/>
        <v>0.8</v>
      </c>
      <c r="H57" s="57">
        <v>223</v>
      </c>
    </row>
    <row r="58" spans="1:8" x14ac:dyDescent="0.25">
      <c r="A58" s="69" t="s">
        <v>67</v>
      </c>
      <c r="B58" s="62">
        <v>9</v>
      </c>
      <c r="C58" s="35">
        <v>5</v>
      </c>
      <c r="D58" s="35">
        <v>2</v>
      </c>
      <c r="E58" s="35">
        <v>3</v>
      </c>
      <c r="F58" s="36">
        <f t="shared" si="2"/>
        <v>0.4</v>
      </c>
      <c r="G58" s="54">
        <f t="shared" si="0"/>
        <v>0.6</v>
      </c>
      <c r="H58" s="57">
        <v>86</v>
      </c>
    </row>
    <row r="59" spans="1:8" x14ac:dyDescent="0.25">
      <c r="A59" s="69" t="s">
        <v>137</v>
      </c>
      <c r="B59" s="62">
        <v>44</v>
      </c>
      <c r="C59" s="35">
        <v>37</v>
      </c>
      <c r="D59" s="35">
        <v>11</v>
      </c>
      <c r="E59" s="35">
        <v>26</v>
      </c>
      <c r="F59" s="36">
        <f t="shared" si="2"/>
        <v>0.29729729729729731</v>
      </c>
      <c r="G59" s="54">
        <f t="shared" si="0"/>
        <v>0.70270270270270274</v>
      </c>
      <c r="H59" s="57">
        <v>778</v>
      </c>
    </row>
    <row r="60" spans="1:8" x14ac:dyDescent="0.25">
      <c r="A60" s="69" t="s">
        <v>17</v>
      </c>
      <c r="B60" s="65">
        <v>51</v>
      </c>
      <c r="C60" s="1">
        <v>45</v>
      </c>
      <c r="D60" s="1">
        <v>14</v>
      </c>
      <c r="E60" s="35">
        <v>31</v>
      </c>
      <c r="F60" s="36">
        <f t="shared" si="2"/>
        <v>0.31111111111111112</v>
      </c>
      <c r="G60" s="54">
        <f t="shared" si="0"/>
        <v>0.68888888888888888</v>
      </c>
      <c r="H60" s="57">
        <v>834</v>
      </c>
    </row>
    <row r="61" spans="1:8" x14ac:dyDescent="0.25">
      <c r="A61" s="69" t="s">
        <v>70</v>
      </c>
      <c r="B61" s="64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57">
        <v>0</v>
      </c>
    </row>
    <row r="62" spans="1:8" x14ac:dyDescent="0.25">
      <c r="A62" s="69" t="s">
        <v>138</v>
      </c>
      <c r="B62" s="62">
        <v>25</v>
      </c>
      <c r="C62" s="35">
        <v>24</v>
      </c>
      <c r="D62" s="35">
        <v>8</v>
      </c>
      <c r="E62" s="44">
        <v>16</v>
      </c>
      <c r="F62" s="36">
        <f t="shared" si="2"/>
        <v>0.33333333333333331</v>
      </c>
      <c r="G62" s="54">
        <f t="shared" si="0"/>
        <v>0.66666666666666663</v>
      </c>
      <c r="H62" s="57">
        <v>283</v>
      </c>
    </row>
    <row r="63" spans="1:8" x14ac:dyDescent="0.25">
      <c r="A63" s="69" t="s">
        <v>72</v>
      </c>
      <c r="B63" s="62">
        <v>6</v>
      </c>
      <c r="C63" s="35">
        <v>3</v>
      </c>
      <c r="D63" s="35">
        <v>0</v>
      </c>
      <c r="E63" s="44">
        <v>3</v>
      </c>
      <c r="F63" s="36">
        <f t="shared" si="2"/>
        <v>0</v>
      </c>
      <c r="G63" s="54">
        <f t="shared" si="0"/>
        <v>1</v>
      </c>
      <c r="H63" s="57">
        <v>25</v>
      </c>
    </row>
    <row r="64" spans="1:8" x14ac:dyDescent="0.25">
      <c r="A64" s="69" t="s">
        <v>73</v>
      </c>
      <c r="B64" s="62">
        <v>26</v>
      </c>
      <c r="C64" s="35">
        <v>22</v>
      </c>
      <c r="D64" s="35">
        <v>2</v>
      </c>
      <c r="E64" s="44">
        <v>20</v>
      </c>
      <c r="F64" s="36">
        <f t="shared" si="2"/>
        <v>9.0909090909090912E-2</v>
      </c>
      <c r="G64" s="54">
        <f t="shared" si="0"/>
        <v>0.90909090909090906</v>
      </c>
      <c r="H64" s="57">
        <v>290</v>
      </c>
    </row>
    <row r="65" spans="1:16" x14ac:dyDescent="0.25">
      <c r="A65" s="69" t="s">
        <v>139</v>
      </c>
      <c r="B65" s="62">
        <v>5</v>
      </c>
      <c r="C65" s="35">
        <v>2</v>
      </c>
      <c r="D65" s="35">
        <v>0</v>
      </c>
      <c r="E65" s="44">
        <v>2</v>
      </c>
      <c r="F65" s="36">
        <f t="shared" si="2"/>
        <v>0</v>
      </c>
      <c r="G65" s="54">
        <f t="shared" si="0"/>
        <v>1</v>
      </c>
      <c r="H65" s="57">
        <v>27</v>
      </c>
    </row>
    <row r="66" spans="1:16" x14ac:dyDescent="0.25">
      <c r="A66" s="69" t="s">
        <v>140</v>
      </c>
      <c r="B66" s="62">
        <v>22</v>
      </c>
      <c r="C66" s="35">
        <v>19</v>
      </c>
      <c r="D66" s="35">
        <v>5</v>
      </c>
      <c r="E66" s="44">
        <v>14</v>
      </c>
      <c r="F66" s="36">
        <f t="shared" si="2"/>
        <v>0.26315789473684209</v>
      </c>
      <c r="G66" s="54">
        <f t="shared" si="0"/>
        <v>0.73684210526315785</v>
      </c>
      <c r="H66" s="57">
        <v>293</v>
      </c>
    </row>
    <row r="67" spans="1:16" x14ac:dyDescent="0.25">
      <c r="A67" s="69" t="s">
        <v>141</v>
      </c>
      <c r="B67" s="62">
        <v>12</v>
      </c>
      <c r="C67" s="35">
        <v>10</v>
      </c>
      <c r="D67" s="35">
        <v>0</v>
      </c>
      <c r="E67" s="44">
        <v>10</v>
      </c>
      <c r="F67" s="36">
        <f t="shared" si="2"/>
        <v>0</v>
      </c>
      <c r="G67" s="54">
        <f t="shared" si="0"/>
        <v>1</v>
      </c>
      <c r="H67" s="57">
        <v>89</v>
      </c>
    </row>
    <row r="68" spans="1:16" x14ac:dyDescent="0.25">
      <c r="A68" s="69" t="s">
        <v>145</v>
      </c>
      <c r="B68" s="62">
        <v>4</v>
      </c>
      <c r="C68" s="35">
        <v>7</v>
      </c>
      <c r="D68" s="35">
        <v>1</v>
      </c>
      <c r="E68" s="44">
        <v>6</v>
      </c>
      <c r="F68" s="36">
        <f t="shared" si="2"/>
        <v>0.14285714285714285</v>
      </c>
      <c r="G68" s="54">
        <f t="shared" si="0"/>
        <v>0.8571428571428571</v>
      </c>
      <c r="H68" s="57">
        <v>85</v>
      </c>
    </row>
    <row r="69" spans="1:16" s="43" customFormat="1" x14ac:dyDescent="0.25">
      <c r="A69" s="70" t="s">
        <v>142</v>
      </c>
      <c r="B69" s="63">
        <v>0</v>
      </c>
      <c r="C69" s="41">
        <v>0</v>
      </c>
      <c r="D69" s="41">
        <v>0</v>
      </c>
      <c r="E69" s="44">
        <v>0</v>
      </c>
      <c r="F69" s="36">
        <v>0</v>
      </c>
      <c r="G69" s="54">
        <v>0</v>
      </c>
      <c r="H69" s="57">
        <v>0</v>
      </c>
      <c r="I69" s="40"/>
      <c r="J69" s="40"/>
      <c r="K69" s="40"/>
      <c r="L69" s="40"/>
    </row>
    <row r="70" spans="1:16" x14ac:dyDescent="0.25">
      <c r="A70" s="69" t="s">
        <v>16</v>
      </c>
      <c r="B70" s="62">
        <v>0</v>
      </c>
      <c r="C70" s="35">
        <v>0</v>
      </c>
      <c r="D70" s="35">
        <v>0</v>
      </c>
      <c r="E70" s="44">
        <v>0</v>
      </c>
      <c r="F70" s="36">
        <v>0</v>
      </c>
      <c r="G70" s="54">
        <v>0</v>
      </c>
      <c r="H70" s="57">
        <v>32</v>
      </c>
    </row>
    <row r="71" spans="1:16" ht="15.75" thickBot="1" x14ac:dyDescent="0.3">
      <c r="A71" s="71" t="s">
        <v>143</v>
      </c>
      <c r="B71" s="61">
        <v>4</v>
      </c>
      <c r="C71" s="58">
        <v>1</v>
      </c>
      <c r="D71" s="58">
        <v>0</v>
      </c>
      <c r="E71" s="59">
        <v>1</v>
      </c>
      <c r="F71" s="36">
        <f t="shared" si="2"/>
        <v>0</v>
      </c>
      <c r="G71" s="54">
        <f t="shared" si="0"/>
        <v>1</v>
      </c>
      <c r="H71" s="60">
        <v>6</v>
      </c>
    </row>
    <row r="72" spans="1:16" ht="15.75" thickBot="1" x14ac:dyDescent="0.3">
      <c r="A72" s="72" t="s">
        <v>93</v>
      </c>
      <c r="B72" s="49">
        <f>SUM(B8:B71)</f>
        <v>1609</v>
      </c>
      <c r="C72" s="49">
        <f>SUM(C8:C71)</f>
        <v>1350</v>
      </c>
      <c r="D72" s="49">
        <f>SUM(D8:D71)</f>
        <v>345</v>
      </c>
      <c r="E72" s="49">
        <f>SUM(E8:E71)</f>
        <v>1005</v>
      </c>
      <c r="F72" s="51">
        <f>D72/C72</f>
        <v>0.25555555555555554</v>
      </c>
      <c r="G72" s="50">
        <f>E72/C72</f>
        <v>0.74444444444444446</v>
      </c>
      <c r="H72" s="49">
        <f>SUM(H8:H71)</f>
        <v>18701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08" t="s">
        <v>144</v>
      </c>
      <c r="B75" s="108"/>
      <c r="C75" s="108"/>
      <c r="D75" s="108"/>
      <c r="E75" s="108"/>
      <c r="F75" s="108"/>
      <c r="G75" s="108"/>
      <c r="H75" s="5"/>
      <c r="M75" s="5"/>
      <c r="N75" s="5"/>
      <c r="O75" s="5"/>
      <c r="P75" s="4"/>
    </row>
    <row r="76" spans="1:16" ht="15" customHeight="1" x14ac:dyDescent="0.25">
      <c r="A76" s="109" t="s">
        <v>103</v>
      </c>
      <c r="B76" s="109"/>
      <c r="C76" s="109"/>
      <c r="D76" s="109"/>
      <c r="E76" s="109"/>
      <c r="F76" s="109"/>
      <c r="G76" s="109"/>
      <c r="H76" s="33"/>
      <c r="M76" s="33"/>
      <c r="N76" s="33"/>
      <c r="O76" s="33"/>
      <c r="P76" s="33"/>
    </row>
    <row r="77" spans="1:16" x14ac:dyDescent="0.25">
      <c r="A77" s="109"/>
      <c r="B77" s="109"/>
      <c r="C77" s="109"/>
      <c r="D77" s="109"/>
      <c r="E77" s="109"/>
      <c r="F77" s="109"/>
      <c r="G77" s="109"/>
      <c r="H77" s="33"/>
      <c r="M77" s="33"/>
      <c r="N77" s="33"/>
      <c r="O77" s="33"/>
      <c r="P77" s="33"/>
    </row>
    <row r="78" spans="1:16" ht="15" customHeight="1" x14ac:dyDescent="0.25">
      <c r="A78" s="110" t="s">
        <v>104</v>
      </c>
      <c r="B78" s="110"/>
      <c r="C78" s="110"/>
      <c r="D78" s="110"/>
      <c r="E78" s="110"/>
      <c r="F78" s="110"/>
      <c r="G78" s="110"/>
    </row>
    <row r="79" spans="1:16" x14ac:dyDescent="0.25">
      <c r="A79" s="110"/>
      <c r="B79" s="110"/>
      <c r="C79" s="110"/>
      <c r="D79" s="110"/>
      <c r="E79" s="110"/>
      <c r="F79" s="110"/>
      <c r="G79" s="110"/>
    </row>
    <row r="80" spans="1:16" x14ac:dyDescent="0.25">
      <c r="A80" s="10" t="s">
        <v>105</v>
      </c>
    </row>
  </sheetData>
  <mergeCells count="4">
    <mergeCell ref="C2:G5"/>
    <mergeCell ref="A75:G75"/>
    <mergeCell ref="A76:G77"/>
    <mergeCell ref="A78:G79"/>
  </mergeCells>
  <printOptions gridLines="1"/>
  <pageMargins left="0.7" right="0.7" top="0.75" bottom="0.75" header="0.3" footer="0.3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4FE423-86D0-4CBB-90CE-ABFEFF644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Number of Children Served</vt:lpstr>
      <vt:lpstr>Applications-Jan.23</vt:lpstr>
      <vt:lpstr>Applications-Feb.23</vt:lpstr>
      <vt:lpstr>Applications-Mar.23</vt:lpstr>
      <vt:lpstr>Applications-Apr.23</vt:lpstr>
      <vt:lpstr>Applications-May.23 </vt:lpstr>
      <vt:lpstr>Applications-June.23</vt:lpstr>
      <vt:lpstr>Applications-July 23</vt:lpstr>
      <vt:lpstr>Applications- August 23</vt:lpstr>
      <vt:lpstr>Applications- September 23</vt:lpstr>
      <vt:lpstr>Applications- October 23</vt:lpstr>
      <vt:lpstr>Applications- November 23</vt:lpstr>
      <vt:lpstr>Applications- December 23</vt:lpstr>
      <vt:lpstr>Applications-June</vt:lpstr>
      <vt:lpstr>'Applications- August 23'!Print_Area</vt:lpstr>
      <vt:lpstr>'Applications- December 23'!Print_Area</vt:lpstr>
      <vt:lpstr>'Applications- November 23'!Print_Area</vt:lpstr>
      <vt:lpstr>'Applications- October 23'!Print_Area</vt:lpstr>
      <vt:lpstr>'Applications- September 23'!Print_Area</vt:lpstr>
      <vt:lpstr>'Applications-Apr.23'!Print_Area</vt:lpstr>
      <vt:lpstr>'Applications-Feb.23'!Print_Area</vt:lpstr>
      <vt:lpstr>'Applications-Jan.23'!Print_Area</vt:lpstr>
      <vt:lpstr>'Applications-July 23'!Print_Area</vt:lpstr>
      <vt:lpstr>'Applications-June.23'!Print_Area</vt:lpstr>
      <vt:lpstr>'Applications-Mar.23'!Print_Area</vt:lpstr>
      <vt:lpstr>'Applications-May.23 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Eric Bryant</cp:lastModifiedBy>
  <cp:lastPrinted>2023-08-14T16:38:44Z</cp:lastPrinted>
  <dcterms:created xsi:type="dcterms:W3CDTF">2016-01-25T13:40:55Z</dcterms:created>
  <dcterms:modified xsi:type="dcterms:W3CDTF">2024-01-12T21:19:45Z</dcterms:modified>
</cp:coreProperties>
</file>