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800 - Othr Obj  - by fund" sheetId="1" r:id="rId1"/>
    <sheet name="AFR Data" sheetId="2" r:id="rId2"/>
    <sheet name="Hurricane Data" sheetId="3" r:id="rId3"/>
  </sheets>
  <definedNames>
    <definedName name="_xlnm.Print_Area" localSheetId="0">'Obj800 - Othr Obj  - by fund'!$A$1:$O$103</definedName>
    <definedName name="_xlnm.Print_Titles" localSheetId="1">'AFR Data'!$1:$1</definedName>
    <definedName name="_xlnm.Print_Titles" localSheetId="0">'Obj800 - Othr Obj  - by fund'!$A:$B,'Obj800 - Othr Obj  - by fund'!$1:$2</definedName>
  </definedNames>
  <calcPr fullCalcOnLoad="1"/>
</workbook>
</file>

<file path=xl/sharedStrings.xml><?xml version="1.0" encoding="utf-8"?>
<sst xmlns="http://schemas.openxmlformats.org/spreadsheetml/2006/main" count="932" uniqueCount="504">
  <si>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</si>
  <si>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</si>
  <si>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</si>
  <si>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</si>
  <si>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</si>
  <si>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</si>
  <si>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</si>
  <si>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</si>
  <si>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Objects Expenditures</t>
  </si>
  <si>
    <t xml:space="preserve">Percent      Special Fund Federal </t>
  </si>
  <si>
    <t>Percent         Other Special Funds</t>
  </si>
  <si>
    <t>Percent         NCLB Federal Funds</t>
  </si>
  <si>
    <t>Percent               Debt Service Funds</t>
  </si>
  <si>
    <t>Percent          Capital Project Funds</t>
  </si>
  <si>
    <t>Percent                General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</si>
  <si>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</si>
  <si>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</si>
  <si>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</si>
  <si>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</si>
  <si>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</si>
  <si>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</si>
  <si>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</si>
  <si>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</si>
  <si>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</si>
  <si>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</si>
  <si>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</si>
  <si>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</si>
  <si>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</si>
  <si>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</si>
  <si>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</si>
  <si>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</si>
  <si>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</si>
  <si>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</si>
  <si>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</si>
  <si>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</si>
  <si>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</si>
  <si>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</si>
  <si>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</si>
  <si>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</si>
  <si>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</si>
  <si>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</si>
  <si>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</si>
  <si>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</si>
  <si>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</si>
  <si>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</si>
  <si>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</si>
  <si>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</si>
  <si>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</si>
  <si>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</si>
  <si>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</si>
  <si>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</si>
  <si>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</si>
  <si>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</si>
  <si>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</si>
  <si>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</si>
  <si>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</si>
  <si>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</si>
  <si>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</si>
  <si>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</si>
  <si>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</si>
  <si>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</si>
  <si>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</si>
  <si>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</si>
  <si>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</si>
  <si>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</si>
  <si>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</si>
  <si>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</si>
  <si>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</si>
  <si>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</si>
  <si>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</si>
  <si>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</si>
  <si>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</si>
  <si>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</si>
  <si>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</si>
  <si>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</si>
  <si>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</si>
  <si>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</si>
  <si>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</si>
  <si>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</si>
  <si>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</si>
  <si>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</si>
  <si>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</si>
  <si>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</si>
  <si>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Other Objects - Object Code 800
Expenditures by Fund Source</t>
  </si>
  <si>
    <t>The MAX Charter School</t>
  </si>
  <si>
    <t>Langston Hughes Academy Charter School</t>
  </si>
  <si>
    <t>Andrew H. Wilson Charter School</t>
  </si>
  <si>
    <t>McDonogh #42 Elementary Charter School</t>
  </si>
  <si>
    <t>Algiers Technology Academy</t>
  </si>
  <si>
    <t>Central Community School Board</t>
  </si>
  <si>
    <t>The Intercultural Charter School</t>
  </si>
  <si>
    <t>Akili Academy of New Orleans</t>
  </si>
  <si>
    <t>Sojourner Truth Academy</t>
  </si>
  <si>
    <t>KIPP Central City Primary</t>
  </si>
  <si>
    <t>D'Arbonne Woods Charter School</t>
  </si>
  <si>
    <t>Madison Preparatory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</si>
  <si>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</si>
  <si>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</si>
  <si>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</si>
  <si>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</si>
  <si>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</si>
  <si>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Dalton Elementary School</t>
  </si>
  <si>
    <t>Lanier Elementary School</t>
  </si>
  <si>
    <t>Includes keypunch code 51130 under Other Uses of Funds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</si>
  <si>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</si>
  <si>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</si>
  <si>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</si>
  <si>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</si>
  <si>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</si>
  <si>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Plaquemines Parish School Board </t>
  </si>
  <si>
    <t xml:space="preserve">St. Bernard Parish School Board </t>
  </si>
  <si>
    <t xml:space="preserve">St. Charles Parish School Board </t>
  </si>
  <si>
    <t xml:space="preserve">St. Tammany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</si>
  <si>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</si>
  <si>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</si>
  <si>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</si>
  <si>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A02</t>
  </si>
  <si>
    <t>Office of Juvenile Justice</t>
  </si>
  <si>
    <t>Total Office of Juvenile Justice Schools</t>
  </si>
  <si>
    <t>SciTech Academy at Laurel Elementary</t>
  </si>
  <si>
    <t>KIPP New Orleans Leadership Academy</t>
  </si>
  <si>
    <t>Year</t>
  </si>
  <si>
    <t>LEA Code</t>
  </si>
  <si>
    <t>LEA Name</t>
  </si>
  <si>
    <t>Site Code</t>
  </si>
  <si>
    <t>Site Name</t>
  </si>
  <si>
    <t>001</t>
  </si>
  <si>
    <t>Acadia Parish</t>
  </si>
  <si>
    <t xml:space="preserve">      </t>
  </si>
  <si>
    <t/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</si>
  <si>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</si>
  <si>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</si>
  <si>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</si>
  <si>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</si>
  <si>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</si>
  <si>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</si>
  <si>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</si>
  <si>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</si>
  <si>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</si>
  <si>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</si>
  <si>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</si>
  <si>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</si>
  <si>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</si>
  <si>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</si>
  <si>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</si>
  <si>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</si>
  <si>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</si>
  <si>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</si>
  <si>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</si>
  <si>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</si>
  <si>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</si>
  <si>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</si>
  <si>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</si>
  <si>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</si>
  <si>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</si>
  <si>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</si>
  <si>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</si>
  <si>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</si>
  <si>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</si>
  <si>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</si>
  <si>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</si>
  <si>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</si>
  <si>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</si>
  <si>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</si>
  <si>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</si>
  <si>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</si>
  <si>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</si>
  <si>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</si>
  <si>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</si>
  <si>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</si>
  <si>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</si>
  <si>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</si>
  <si>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</si>
  <si>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</si>
  <si>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</si>
  <si>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</si>
  <si>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</si>
  <si>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</si>
  <si>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</si>
  <si>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</si>
  <si>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</si>
  <si>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</si>
  <si>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</si>
  <si>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</si>
  <si>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</si>
  <si>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</si>
  <si>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</si>
  <si>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</si>
  <si>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</si>
  <si>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</si>
  <si>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</si>
  <si>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</si>
  <si>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</si>
  <si>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</si>
  <si>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</si>
  <si>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</si>
  <si>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</si>
  <si>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</si>
  <si>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</si>
  <si>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</si>
  <si>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</si>
  <si>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</si>
  <si>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</si>
  <si>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</si>
  <si>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</si>
  <si>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</si>
  <si>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</si>
  <si>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</si>
  <si>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</si>
  <si>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</si>
  <si>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</si>
  <si>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</si>
  <si>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</si>
  <si>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</si>
  <si>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</si>
  <si>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</si>
  <si>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</si>
  <si>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</si>
  <si>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</si>
  <si>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</si>
  <si>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</si>
  <si>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</si>
  <si>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</si>
  <si>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</si>
  <si>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</si>
  <si>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</si>
  <si>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</si>
  <si>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</si>
  <si>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</si>
  <si>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</si>
  <si>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</si>
  <si>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</si>
  <si>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</si>
  <si>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</si>
  <si>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</si>
  <si>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</si>
  <si>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</si>
  <si>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</si>
  <si>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</si>
  <si>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</si>
  <si>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</si>
  <si>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</si>
  <si>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</si>
  <si>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</si>
  <si>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</si>
  <si>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</si>
  <si>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</si>
  <si>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</si>
  <si>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</si>
  <si>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</si>
  <si>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</si>
  <si>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</si>
  <si>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</si>
  <si>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</si>
  <si>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</si>
  <si>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</si>
  <si>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</si>
  <si>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</si>
  <si>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</si>
  <si>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</si>
  <si>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</si>
  <si>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</si>
  <si>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</si>
  <si>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</si>
  <si>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</si>
  <si>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</si>
  <si>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300</t>
  </si>
  <si>
    <t>300001</t>
  </si>
  <si>
    <t>300002</t>
  </si>
  <si>
    <t>Nelson Elementary School</t>
  </si>
  <si>
    <t>300003</t>
  </si>
  <si>
    <t>300004</t>
  </si>
  <si>
    <t>318</t>
  </si>
  <si>
    <t>318001</t>
  </si>
  <si>
    <t>319</t>
  </si>
  <si>
    <t>319001</t>
  </si>
  <si>
    <t>321</t>
  </si>
  <si>
    <t>321001</t>
  </si>
  <si>
    <t>329</t>
  </si>
  <si>
    <t>329001</t>
  </si>
  <si>
    <t>331</t>
  </si>
  <si>
    <t>331001</t>
  </si>
  <si>
    <t>333</t>
  </si>
  <si>
    <t>333001</t>
  </si>
  <si>
    <t>336</t>
  </si>
  <si>
    <t>336001</t>
  </si>
  <si>
    <t>337</t>
  </si>
  <si>
    <t>Belle Chasse Academy, Inc.</t>
  </si>
  <si>
    <t>337001</t>
  </si>
  <si>
    <t>339</t>
  </si>
  <si>
    <t>339001</t>
  </si>
  <si>
    <t>340</t>
  </si>
  <si>
    <t>340001</t>
  </si>
  <si>
    <t>341</t>
  </si>
  <si>
    <t>341001</t>
  </si>
  <si>
    <t>343</t>
  </si>
  <si>
    <t>Community School for Apprenticeship Learning, Inc.</t>
  </si>
  <si>
    <t>343001</t>
  </si>
  <si>
    <t>344</t>
  </si>
  <si>
    <t>Voices for International Business &amp; Education</t>
  </si>
  <si>
    <t>344001</t>
  </si>
  <si>
    <t>366</t>
  </si>
  <si>
    <t>RSD-Lagniappe Academies of New Orleans</t>
  </si>
  <si>
    <t>366001</t>
  </si>
  <si>
    <t>367</t>
  </si>
  <si>
    <t>RSD-Spirit of Excellence Academy</t>
  </si>
  <si>
    <t>367001</t>
  </si>
  <si>
    <t>368</t>
  </si>
  <si>
    <t>RSD-Morris Jeff Community School</t>
  </si>
  <si>
    <t>368001</t>
  </si>
  <si>
    <t>Morris Jeff Community School</t>
  </si>
  <si>
    <t>369</t>
  </si>
  <si>
    <t>RSD-ReNEW-Reinventing Education, Inc.</t>
  </si>
  <si>
    <t>369001</t>
  </si>
  <si>
    <t>Batiste Cultural Arts Academy at Live Oak Elem</t>
  </si>
  <si>
    <t>369002</t>
  </si>
  <si>
    <t>371</t>
  </si>
  <si>
    <t>RSD-Shreveport Charter School, Inc.</t>
  </si>
  <si>
    <t>371001</t>
  </si>
  <si>
    <t>372</t>
  </si>
  <si>
    <t>RSD-Crestworth Learning Academy, Inc.</t>
  </si>
  <si>
    <t>372001</t>
  </si>
  <si>
    <t>373</t>
  </si>
  <si>
    <t>RSD-Arise Academy</t>
  </si>
  <si>
    <t>373001</t>
  </si>
  <si>
    <t>374</t>
  </si>
  <si>
    <t>RSD-Success Preparatory Academy</t>
  </si>
  <si>
    <t>374001</t>
  </si>
  <si>
    <t>375</t>
  </si>
  <si>
    <t>RSD-Benjamin E. Mays Preparatory School</t>
  </si>
  <si>
    <t>375001</t>
  </si>
  <si>
    <t>376</t>
  </si>
  <si>
    <t>RSD-Pride College Preparatory Academy</t>
  </si>
  <si>
    <t>376001</t>
  </si>
  <si>
    <t>Pride College Preparatory Academy</t>
  </si>
  <si>
    <t>377</t>
  </si>
  <si>
    <t>RSD-ADVANCE Baton Rouge</t>
  </si>
  <si>
    <t>377001</t>
  </si>
  <si>
    <t>Glen Oaks Middle School</t>
  </si>
  <si>
    <t>377002</t>
  </si>
  <si>
    <t>Prescott Middle School</t>
  </si>
  <si>
    <t>377003</t>
  </si>
  <si>
    <t>Pointe Coupee Central High School</t>
  </si>
  <si>
    <t>377004</t>
  </si>
  <si>
    <t>377005</t>
  </si>
  <si>
    <t>379</t>
  </si>
  <si>
    <t>RSD-Advocacy for the Arts &amp; Tech in N.O., Inc.</t>
  </si>
  <si>
    <t>379001</t>
  </si>
  <si>
    <t>Crocker Arts and Technology School</t>
  </si>
  <si>
    <t>380</t>
  </si>
  <si>
    <t>RSD-Intercultural Charter School Board, Inc.</t>
  </si>
  <si>
    <t>380001</t>
  </si>
  <si>
    <t>381</t>
  </si>
  <si>
    <t>RSD-Akili Academy of New Orleans</t>
  </si>
  <si>
    <t>381001</t>
  </si>
  <si>
    <t>382</t>
  </si>
  <si>
    <t>382001</t>
  </si>
  <si>
    <t>383</t>
  </si>
  <si>
    <t>RSD-Sojourner Truth Academy, Inc.</t>
  </si>
  <si>
    <t>383001</t>
  </si>
  <si>
    <t>384</t>
  </si>
  <si>
    <t>RSD-Miller-McCoy Academy for Math and Business</t>
  </si>
  <si>
    <t>384001</t>
  </si>
  <si>
    <t>385</t>
  </si>
  <si>
    <t>RSD-New Orleans College Preparatory Academies</t>
  </si>
  <si>
    <t>385001</t>
  </si>
  <si>
    <t>387</t>
  </si>
  <si>
    <t>RSD-NOLA 180</t>
  </si>
  <si>
    <t>387001</t>
  </si>
  <si>
    <t>388</t>
  </si>
  <si>
    <t>RSD-Broadmoor Charter School Board</t>
  </si>
  <si>
    <t>388001</t>
  </si>
  <si>
    <t>389</t>
  </si>
  <si>
    <t>RSD-Pelican Educational Foundation</t>
  </si>
  <si>
    <t>389002</t>
  </si>
  <si>
    <t>390</t>
  </si>
  <si>
    <t>RSD-Dryades YMCA</t>
  </si>
  <si>
    <t>390001</t>
  </si>
  <si>
    <t>James M. Singleton Charter School</t>
  </si>
  <si>
    <t>391</t>
  </si>
  <si>
    <t>RSD-Friends of King</t>
  </si>
  <si>
    <t>391001</t>
  </si>
  <si>
    <t>392</t>
  </si>
  <si>
    <t>RSD-New Orleans Charter Schools Foundation</t>
  </si>
  <si>
    <t>392001</t>
  </si>
  <si>
    <t>393</t>
  </si>
  <si>
    <t>RSD-Choice Foundation</t>
  </si>
  <si>
    <t>393001</t>
  </si>
  <si>
    <t>393002</t>
  </si>
  <si>
    <t>Esperanza Charter School</t>
  </si>
  <si>
    <t>394</t>
  </si>
  <si>
    <t>RSD-Treme Charter Schools Association</t>
  </si>
  <si>
    <t>394003</t>
  </si>
  <si>
    <t>395</t>
  </si>
  <si>
    <t>RSD-Algiers Charter Schools Association (ACSA)</t>
  </si>
  <si>
    <t>395001</t>
  </si>
  <si>
    <t>Martin Behrman Elementary School</t>
  </si>
  <si>
    <t>395002</t>
  </si>
  <si>
    <t>Dwight D. Eisenhower Elementary School</t>
  </si>
  <si>
    <t>395003</t>
  </si>
  <si>
    <t>William J. Fischer Elementary School</t>
  </si>
  <si>
    <t>395004</t>
  </si>
  <si>
    <t>McDonogh #32 Elementary School</t>
  </si>
  <si>
    <t>395005</t>
  </si>
  <si>
    <t>395007</t>
  </si>
  <si>
    <t>396</t>
  </si>
  <si>
    <t>Recovery School District-LDE</t>
  </si>
  <si>
    <t>397</t>
  </si>
  <si>
    <t>397001</t>
  </si>
  <si>
    <t>398</t>
  </si>
  <si>
    <t>RSD-Knowledge is Power Program (KIPP) N.O.</t>
  </si>
  <si>
    <t>398001</t>
  </si>
  <si>
    <t>KIPP Believe College Prep (Phillips)</t>
  </si>
  <si>
    <t>398002</t>
  </si>
  <si>
    <t>KIPP McDonogh 15 School for the Creative Arts</t>
  </si>
  <si>
    <t>398003</t>
  </si>
  <si>
    <t>KIPP Central City Academy</t>
  </si>
  <si>
    <t>398004</t>
  </si>
  <si>
    <t>398005</t>
  </si>
  <si>
    <t>KIPP Renaissance High School</t>
  </si>
  <si>
    <t>398006</t>
  </si>
  <si>
    <t>399</t>
  </si>
  <si>
    <t>RSD-FirstLine Schools, Inc.</t>
  </si>
  <si>
    <t>399001</t>
  </si>
  <si>
    <t>Samuel J. Green Charter School</t>
  </si>
  <si>
    <t>399002</t>
  </si>
  <si>
    <t>Arthur Ashe Charter School</t>
  </si>
  <si>
    <t>399004</t>
  </si>
  <si>
    <t>John Dibert Community School</t>
  </si>
  <si>
    <t>999</t>
  </si>
  <si>
    <t>City/Parish District Totals</t>
  </si>
  <si>
    <t>999002</t>
  </si>
  <si>
    <t>Non-District Totals (Exc Type 1, 3, 4)</t>
  </si>
  <si>
    <t>999003</t>
  </si>
  <si>
    <t>Statewide Totals - All LEAs</t>
  </si>
  <si>
    <t>999001</t>
  </si>
  <si>
    <t>* Excludes one-time Hurricane Related expenditures</t>
  </si>
  <si>
    <t>2011-2012</t>
  </si>
  <si>
    <t>Louisiana Virtual Charter Academy</t>
  </si>
  <si>
    <t>Interational High School (VIBE)</t>
  </si>
  <si>
    <t>Louisiana Connections Academy</t>
  </si>
  <si>
    <t>Lake Charles Charter Academy</t>
  </si>
  <si>
    <t>Lycee Francais de la Nouvelle-Orleans</t>
  </si>
  <si>
    <t xml:space="preserve">New Orleans Military and Maritime Academy </t>
  </si>
  <si>
    <t>Harriet Tubman Charter School</t>
  </si>
  <si>
    <t>Fannie C. Williams Charter School</t>
  </si>
  <si>
    <t>Grp</t>
  </si>
  <si>
    <t>SumOfGenFunds</t>
  </si>
  <si>
    <t>SumOfSpecFedFunds</t>
  </si>
  <si>
    <t>SumOfESEAFunds</t>
  </si>
  <si>
    <t>SumOfOtherSpecFunds</t>
  </si>
  <si>
    <t>SumOfDebtSvcFunds</t>
  </si>
  <si>
    <t>SumOfCapProjFunds</t>
  </si>
  <si>
    <t>SumOfTotalFunds</t>
  </si>
  <si>
    <t>800</t>
  </si>
  <si>
    <t>RSD-New Beginnings Schools Foundation</t>
  </si>
  <si>
    <t>Pierre A. Capdau Learning Academy</t>
  </si>
  <si>
    <t>Lake Area New Tech Early College High School</t>
  </si>
  <si>
    <t>Gentilly Terrace Elementary School</t>
  </si>
  <si>
    <t>302</t>
  </si>
  <si>
    <t>Louisiana School For Math Science &amp; the Arts</t>
  </si>
  <si>
    <t>302006</t>
  </si>
  <si>
    <t>Louisiana School for Math Science &amp; the Arts</t>
  </si>
  <si>
    <t>343002</t>
  </si>
  <si>
    <t>International High School of New Orleans</t>
  </si>
  <si>
    <t>345</t>
  </si>
  <si>
    <t>345001</t>
  </si>
  <si>
    <t>346</t>
  </si>
  <si>
    <t>Lake Charles Charter Academy Foundation, Inc.</t>
  </si>
  <si>
    <t>346001</t>
  </si>
  <si>
    <t>347</t>
  </si>
  <si>
    <t>347001</t>
  </si>
  <si>
    <t>348</t>
  </si>
  <si>
    <t>New Orleans Military/Maritime Academy</t>
  </si>
  <si>
    <t>348001</t>
  </si>
  <si>
    <t>363</t>
  </si>
  <si>
    <t>RSD-Crescent City Schools</t>
  </si>
  <si>
    <t>363001</t>
  </si>
  <si>
    <t>364</t>
  </si>
  <si>
    <t>RSD-Community Leaders Advocating Student Success</t>
  </si>
  <si>
    <t>364001</t>
  </si>
  <si>
    <t>Lagniappe Academy of New Orleans</t>
  </si>
  <si>
    <t>Edgar P. Harney Spirit of Excellence Academy</t>
  </si>
  <si>
    <t>369003</t>
  </si>
  <si>
    <t>Reed Elementary School</t>
  </si>
  <si>
    <t>369004</t>
  </si>
  <si>
    <t>ReNEW Accelerated High School, City Park Campus</t>
  </si>
  <si>
    <t>369005</t>
  </si>
  <si>
    <t>ReNEW Accelerated High School, West Bank Campus</t>
  </si>
  <si>
    <t>RSD-Collegiate Academies</t>
  </si>
  <si>
    <t>Sci Academy</t>
  </si>
  <si>
    <t>Miller-McCoy Academy for Mathematics and Business</t>
  </si>
  <si>
    <t>Sylvanie Williams College Prep</t>
  </si>
  <si>
    <t>Kenilworth Science and Technology Charter School</t>
  </si>
  <si>
    <t>Dr. Martin Luther King Charter School for Sci/Tech</t>
  </si>
  <si>
    <t>McDonogh City Park Academy</t>
  </si>
  <si>
    <t>Lafayette Academy</t>
  </si>
  <si>
    <t>O.Perry Walker Senior High School</t>
  </si>
  <si>
    <t>RSD-Institute for Academic Excellence</t>
  </si>
  <si>
    <t>Sophie B. Wright Learning Academy</t>
  </si>
  <si>
    <t>399003</t>
  </si>
  <si>
    <t>Joseph S. Clark Preparatory High School</t>
  </si>
  <si>
    <t>Jefferson Parish School Board *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</si>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</sst>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_)"/>
  </numFmts>
  <fonts count="44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17" applyFont="1" applyFill="1" applyBorder="1" applyAlignment="1">
      <alignment horizontal="right" wrapText="1"/>
      <protection/>
    </xf>
    <xf numFmtId="10" fontId="4" fillId="0" borderId="12" xfId="0" applyNumberFormat="1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19" xfId="117" applyFont="1" applyFill="1" applyBorder="1" applyAlignment="1">
      <alignment horizontal="right" wrapText="1"/>
      <protection/>
    </xf>
    <xf numFmtId="0" fontId="1" fillId="0" borderId="10" xfId="117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5" xfId="0" applyNumberFormat="1" applyFont="1" applyFill="1" applyBorder="1" applyAlignment="1">
      <alignment/>
    </xf>
    <xf numFmtId="0" fontId="1" fillId="0" borderId="17" xfId="117" applyFont="1" applyFill="1" applyBorder="1" applyAlignment="1">
      <alignment horizontal="left" wrapText="1"/>
      <protection/>
    </xf>
    <xf numFmtId="164" fontId="1" fillId="33" borderId="10" xfId="117" applyNumberFormat="1" applyFont="1" applyFill="1" applyBorder="1" applyAlignment="1">
      <alignment horizontal="right" wrapText="1"/>
      <protection/>
    </xf>
    <xf numFmtId="10" fontId="1" fillId="0" borderId="10" xfId="117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117" applyNumberFormat="1" applyFont="1" applyFill="1" applyBorder="1" applyAlignment="1">
      <alignment horizontal="right" wrapText="1"/>
      <protection/>
    </xf>
    <xf numFmtId="10" fontId="1" fillId="0" borderId="19" xfId="117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1" fillId="0" borderId="19" xfId="117" applyFont="1" applyFill="1" applyBorder="1" applyAlignment="1">
      <alignment wrapText="1"/>
      <protection/>
    </xf>
    <xf numFmtId="164" fontId="1" fillId="0" borderId="19" xfId="117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25" xfId="117" applyNumberFormat="1" applyFont="1" applyFill="1" applyBorder="1" applyAlignment="1">
      <alignment horizontal="right" wrapText="1"/>
      <protection/>
    </xf>
    <xf numFmtId="164" fontId="1" fillId="0" borderId="10" xfId="117" applyNumberFormat="1" applyFont="1" applyFill="1" applyBorder="1" applyAlignment="1">
      <alignment horizontal="right"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/>
    </xf>
    <xf numFmtId="164" fontId="3" fillId="34" borderId="16" xfId="0" applyNumberFormat="1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3" fillId="35" borderId="16" xfId="0" applyNumberFormat="1" applyFont="1" applyFill="1" applyBorder="1" applyAlignment="1">
      <alignment/>
    </xf>
    <xf numFmtId="0" fontId="1" fillId="0" borderId="25" xfId="117" applyFont="1" applyFill="1" applyBorder="1" applyAlignment="1">
      <alignment wrapText="1"/>
      <protection/>
    </xf>
    <xf numFmtId="164" fontId="1" fillId="33" borderId="25" xfId="117" applyNumberFormat="1" applyFont="1" applyFill="1" applyBorder="1" applyAlignment="1">
      <alignment horizontal="right" wrapText="1"/>
      <protection/>
    </xf>
    <xf numFmtId="10" fontId="1" fillId="0" borderId="25" xfId="117" applyNumberFormat="1" applyFont="1" applyFill="1" applyBorder="1" applyAlignment="1">
      <alignment horizontal="right" wrapText="1"/>
      <protection/>
    </xf>
    <xf numFmtId="0" fontId="1" fillId="0" borderId="10" xfId="117" applyFont="1" applyFill="1" applyBorder="1" applyAlignment="1">
      <alignment horizontal="left" wrapText="1"/>
      <protection/>
    </xf>
    <xf numFmtId="10" fontId="4" fillId="0" borderId="27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1" fillId="0" borderId="10" xfId="117" applyFont="1" applyFill="1" applyBorder="1" applyAlignment="1">
      <alignment wrapText="1"/>
      <protection/>
    </xf>
    <xf numFmtId="0" fontId="1" fillId="0" borderId="29" xfId="117" applyFont="1" applyFill="1" applyBorder="1" applyAlignment="1">
      <alignment wrapText="1"/>
      <protection/>
    </xf>
    <xf numFmtId="0" fontId="1" fillId="0" borderId="30" xfId="117" applyFont="1" applyFill="1" applyBorder="1" applyAlignment="1">
      <alignment wrapText="1"/>
      <protection/>
    </xf>
    <xf numFmtId="0" fontId="1" fillId="0" borderId="31" xfId="117" applyFont="1" applyFill="1" applyBorder="1" applyAlignment="1">
      <alignment horizontal="left" wrapText="1"/>
      <protection/>
    </xf>
    <xf numFmtId="164" fontId="7" fillId="33" borderId="10" xfId="117" applyNumberFormat="1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164" fontId="3" fillId="0" borderId="0" xfId="0" applyNumberFormat="1" applyFont="1" applyAlignment="1">
      <alignment/>
    </xf>
    <xf numFmtId="0" fontId="1" fillId="0" borderId="31" xfId="117" applyFont="1" applyFill="1" applyBorder="1" applyAlignment="1">
      <alignment wrapText="1"/>
      <protection/>
    </xf>
    <xf numFmtId="0" fontId="1" fillId="36" borderId="10" xfId="117" applyFont="1" applyFill="1" applyBorder="1" applyAlignment="1">
      <alignment horizontal="right" wrapText="1"/>
      <protection/>
    </xf>
    <xf numFmtId="0" fontId="1" fillId="36" borderId="31" xfId="117" applyFont="1" applyFill="1" applyBorder="1" applyAlignment="1">
      <alignment wrapText="1"/>
      <protection/>
    </xf>
    <xf numFmtId="0" fontId="8" fillId="0" borderId="32" xfId="115" applyFont="1" applyFill="1" applyBorder="1" applyAlignment="1">
      <alignment horizontal="right" wrapText="1"/>
      <protection/>
    </xf>
    <xf numFmtId="0" fontId="8" fillId="0" borderId="32" xfId="115" applyFont="1" applyFill="1" applyBorder="1" applyAlignment="1">
      <alignment wrapText="1"/>
      <protection/>
    </xf>
    <xf numFmtId="0" fontId="8" fillId="37" borderId="33" xfId="115" applyFont="1" applyFill="1" applyBorder="1" applyAlignment="1">
      <alignment horizontal="center" wrapText="1"/>
      <protection/>
    </xf>
    <xf numFmtId="0" fontId="8" fillId="0" borderId="32" xfId="116" applyFont="1" applyFill="1" applyBorder="1" applyAlignment="1">
      <alignment horizontal="right" wrapText="1"/>
      <protection/>
    </xf>
    <xf numFmtId="0" fontId="8" fillId="0" borderId="32" xfId="116" applyFont="1" applyFill="1" applyBorder="1" applyAlignment="1">
      <alignment wrapText="1"/>
      <protection/>
    </xf>
    <xf numFmtId="0" fontId="8" fillId="37" borderId="33" xfId="116" applyFont="1" applyFill="1" applyBorder="1" applyAlignment="1">
      <alignment horizont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8" fontId="3" fillId="0" borderId="0" xfId="98" applyNumberFormat="1" applyFont="1" applyFill="1" applyAlignment="1">
      <alignment horizontal="left" vertical="center" wrapText="1"/>
      <protection/>
    </xf>
    <xf numFmtId="38" fontId="3" fillId="0" borderId="0" xfId="98" applyNumberFormat="1" applyFont="1" applyFill="1" applyAlignment="1">
      <alignment horizontal="left" vertical="top" wrapText="1"/>
      <protection/>
    </xf>
    <xf numFmtId="0" fontId="0" fillId="0" borderId="0" xfId="0" applyAlignment="1">
      <alignment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6 2" xfId="67"/>
    <cellStyle name="Normal 17" xfId="68"/>
    <cellStyle name="Normal 18" xfId="69"/>
    <cellStyle name="Normal 19" xfId="70"/>
    <cellStyle name="Normal 19 2" xfId="71"/>
    <cellStyle name="Normal 2" xfId="72"/>
    <cellStyle name="Normal 2 2" xfId="73"/>
    <cellStyle name="Normal 2 2 2" xfId="74"/>
    <cellStyle name="Normal 2 3" xfId="75"/>
    <cellStyle name="Normal 2 4" xfId="76"/>
    <cellStyle name="Normal 20" xfId="77"/>
    <cellStyle name="Normal 21" xfId="78"/>
    <cellStyle name="Normal 2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8 2" xfId="98"/>
    <cellStyle name="Normal 39" xfId="99"/>
    <cellStyle name="Normal 39 2" xfId="100"/>
    <cellStyle name="Normal 4" xfId="101"/>
    <cellStyle name="Normal 4 2" xfId="102"/>
    <cellStyle name="Normal 4 3" xfId="103"/>
    <cellStyle name="Normal 4 4" xfId="104"/>
    <cellStyle name="Normal 4 5" xfId="105"/>
    <cellStyle name="Normal 4 6" xfId="106"/>
    <cellStyle name="Normal 46" xfId="107"/>
    <cellStyle name="Normal 46 2" xfId="108"/>
    <cellStyle name="Normal 47" xfId="109"/>
    <cellStyle name="Normal 5" xfId="110"/>
    <cellStyle name="Normal 6" xfId="111"/>
    <cellStyle name="Normal 7" xfId="112"/>
    <cellStyle name="Normal 8" xfId="113"/>
    <cellStyle name="Normal 9" xfId="114"/>
    <cellStyle name="Normal_AFR Data" xfId="115"/>
    <cellStyle name="Normal_Hurricane Data_1" xfId="116"/>
    <cellStyle name="Normal_Sheet1" xfId="117"/>
    <cellStyle name="Note" xfId="118"/>
    <cellStyle name="Output" xfId="119"/>
    <cellStyle name="Percent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view="pageBreakPreview" zoomScale="80" zoomScaleSheetLayoutView="8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88" sqref="E88"/>
    </sheetView>
  </sheetViews>
  <sheetFormatPr defaultColWidth="9.140625" defaultRowHeight="12.75"/>
  <cols>
    <col min="1" max="1" width="6.57421875" style="1" customWidth="1"/>
    <col min="2" max="2" width="47.28125" style="1" customWidth="1"/>
    <col min="3" max="9" width="12.28125" style="1" customWidth="1"/>
    <col min="10" max="15" width="11.7109375" style="1" customWidth="1"/>
    <col min="16" max="16384" width="9.140625" style="1" customWidth="1"/>
  </cols>
  <sheetData>
    <row r="1" spans="1:15" s="31" customFormat="1" ht="64.5" customHeight="1">
      <c r="A1" s="72" t="s">
        <v>437</v>
      </c>
      <c r="B1" s="72"/>
      <c r="C1" s="70" t="s">
        <v>83</v>
      </c>
      <c r="D1" s="71"/>
      <c r="E1" s="71"/>
      <c r="F1" s="71"/>
      <c r="G1" s="71"/>
      <c r="H1" s="71"/>
      <c r="I1" s="71"/>
      <c r="J1" s="70" t="s">
        <v>83</v>
      </c>
      <c r="K1" s="71"/>
      <c r="L1" s="71"/>
      <c r="M1" s="71"/>
      <c r="N1" s="71"/>
      <c r="O1" s="71"/>
    </row>
    <row r="2" spans="1:15" ht="38.25">
      <c r="A2" s="40" t="s">
        <v>0</v>
      </c>
      <c r="B2" s="40" t="s">
        <v>6</v>
      </c>
      <c r="C2" s="41" t="s">
        <v>1</v>
      </c>
      <c r="D2" s="41" t="s">
        <v>2</v>
      </c>
      <c r="E2" s="41" t="s">
        <v>7</v>
      </c>
      <c r="F2" s="41" t="s">
        <v>3</v>
      </c>
      <c r="G2" s="41" t="s">
        <v>4</v>
      </c>
      <c r="H2" s="41" t="s">
        <v>5</v>
      </c>
      <c r="I2" s="42" t="s">
        <v>8</v>
      </c>
      <c r="J2" s="41" t="s">
        <v>14</v>
      </c>
      <c r="K2" s="41" t="s">
        <v>9</v>
      </c>
      <c r="L2" s="41" t="s">
        <v>11</v>
      </c>
      <c r="M2" s="41" t="s">
        <v>10</v>
      </c>
      <c r="N2" s="41" t="s">
        <v>12</v>
      </c>
      <c r="O2" s="41" t="s">
        <v>13</v>
      </c>
    </row>
    <row r="3" spans="1:15" ht="12.75">
      <c r="A3" s="47">
        <v>1</v>
      </c>
      <c r="B3" s="56" t="s">
        <v>15</v>
      </c>
      <c r="C3" s="38">
        <v>421862</v>
      </c>
      <c r="D3" s="38">
        <v>668492</v>
      </c>
      <c r="E3" s="38">
        <v>35406</v>
      </c>
      <c r="F3" s="38">
        <v>29933</v>
      </c>
      <c r="G3" s="38">
        <v>860251</v>
      </c>
      <c r="H3" s="38">
        <v>0</v>
      </c>
      <c r="I3" s="48">
        <f>SUM(C3:H3)</f>
        <v>2015944</v>
      </c>
      <c r="J3" s="49">
        <f aca="true" t="shared" si="0" ref="J3:O3">C3/$I3</f>
        <v>0.20926275729881386</v>
      </c>
      <c r="K3" s="49">
        <f t="shared" si="0"/>
        <v>0.3316024651478414</v>
      </c>
      <c r="L3" s="49">
        <f t="shared" si="0"/>
        <v>0.01756298786077391</v>
      </c>
      <c r="M3" s="49">
        <f t="shared" si="0"/>
        <v>0.01484813070204331</v>
      </c>
      <c r="N3" s="49">
        <f t="shared" si="0"/>
        <v>0.4267236589905275</v>
      </c>
      <c r="O3" s="49">
        <f t="shared" si="0"/>
        <v>0</v>
      </c>
    </row>
    <row r="4" spans="1:15" ht="12.75">
      <c r="A4" s="12">
        <v>2</v>
      </c>
      <c r="B4" s="55" t="s">
        <v>104</v>
      </c>
      <c r="C4" s="36">
        <v>563974</v>
      </c>
      <c r="D4" s="36">
        <v>0</v>
      </c>
      <c r="E4" s="36">
        <v>985</v>
      </c>
      <c r="F4" s="36">
        <v>18826</v>
      </c>
      <c r="G4" s="36">
        <v>1150237</v>
      </c>
      <c r="H4" s="36">
        <v>26227</v>
      </c>
      <c r="I4" s="32">
        <f aca="true" t="shared" si="1" ref="I4:I67">SUM(C4:H4)</f>
        <v>1760249</v>
      </c>
      <c r="J4" s="33">
        <f aca="true" t="shared" si="2" ref="J4:J67">C4/$I4</f>
        <v>0.32039444419511104</v>
      </c>
      <c r="K4" s="33">
        <f aca="true" t="shared" si="3" ref="K4:K67">D4/$I4</f>
        <v>0</v>
      </c>
      <c r="L4" s="33">
        <f aca="true" t="shared" si="4" ref="L4:L67">E4/$I4</f>
        <v>0.0005595799230677024</v>
      </c>
      <c r="M4" s="33">
        <f aca="true" t="shared" si="5" ref="M4:M67">F4/$I4</f>
        <v>0.01069507779865235</v>
      </c>
      <c r="N4" s="33">
        <f aca="true" t="shared" si="6" ref="N4:N67">G4/$I4</f>
        <v>0.6534513014920048</v>
      </c>
      <c r="O4" s="33">
        <f aca="true" t="shared" si="7" ref="O4:O67">H4/$I4</f>
        <v>0.014899596591164091</v>
      </c>
    </row>
    <row r="5" spans="1:15" ht="12.75">
      <c r="A5" s="12">
        <v>3</v>
      </c>
      <c r="B5" s="55" t="s">
        <v>16</v>
      </c>
      <c r="C5" s="36">
        <v>1240704</v>
      </c>
      <c r="D5" s="36">
        <v>385222</v>
      </c>
      <c r="E5" s="36">
        <v>20850</v>
      </c>
      <c r="F5" s="36">
        <v>3138</v>
      </c>
      <c r="G5" s="36">
        <v>20077780</v>
      </c>
      <c r="H5" s="36">
        <v>144916</v>
      </c>
      <c r="I5" s="32">
        <f t="shared" si="1"/>
        <v>21872610</v>
      </c>
      <c r="J5" s="33">
        <f t="shared" si="2"/>
        <v>0.056724094655370344</v>
      </c>
      <c r="K5" s="33">
        <f t="shared" si="3"/>
        <v>0.01761207281618426</v>
      </c>
      <c r="L5" s="33">
        <f t="shared" si="4"/>
        <v>0.0009532470061871902</v>
      </c>
      <c r="M5" s="33">
        <f t="shared" si="5"/>
        <v>0.00014346710337723756</v>
      </c>
      <c r="N5" s="33">
        <f t="shared" si="6"/>
        <v>0.9179416631119925</v>
      </c>
      <c r="O5" s="33">
        <f t="shared" si="7"/>
        <v>0.006625455306888387</v>
      </c>
    </row>
    <row r="6" spans="1:15" ht="12.75">
      <c r="A6" s="12">
        <v>4</v>
      </c>
      <c r="B6" s="55" t="s">
        <v>17</v>
      </c>
      <c r="C6" s="36">
        <v>32462</v>
      </c>
      <c r="D6" s="36">
        <v>535</v>
      </c>
      <c r="E6" s="36">
        <v>25577</v>
      </c>
      <c r="F6" s="36">
        <v>0</v>
      </c>
      <c r="G6" s="36">
        <v>231245</v>
      </c>
      <c r="H6" s="36">
        <v>0</v>
      </c>
      <c r="I6" s="32">
        <f t="shared" si="1"/>
        <v>289819</v>
      </c>
      <c r="J6" s="33">
        <f t="shared" si="2"/>
        <v>0.11200783937561029</v>
      </c>
      <c r="K6" s="33">
        <f t="shared" si="3"/>
        <v>0.0018459797321776696</v>
      </c>
      <c r="L6" s="33">
        <f t="shared" si="4"/>
        <v>0.08825163291571636</v>
      </c>
      <c r="M6" s="33">
        <f t="shared" si="5"/>
        <v>0</v>
      </c>
      <c r="N6" s="33">
        <f t="shared" si="6"/>
        <v>0.7978945479764957</v>
      </c>
      <c r="O6" s="33">
        <f t="shared" si="7"/>
        <v>0</v>
      </c>
    </row>
    <row r="7" spans="1:15" ht="12.75">
      <c r="A7" s="13">
        <v>5</v>
      </c>
      <c r="B7" s="57" t="s">
        <v>18</v>
      </c>
      <c r="C7" s="37">
        <v>191120</v>
      </c>
      <c r="D7" s="37">
        <v>0</v>
      </c>
      <c r="E7" s="37">
        <v>2280</v>
      </c>
      <c r="F7" s="37">
        <v>24710</v>
      </c>
      <c r="G7" s="37">
        <v>495975</v>
      </c>
      <c r="H7" s="37">
        <v>76646</v>
      </c>
      <c r="I7" s="2">
        <f t="shared" si="1"/>
        <v>790731</v>
      </c>
      <c r="J7" s="18">
        <f t="shared" si="2"/>
        <v>0.24170040127426395</v>
      </c>
      <c r="K7" s="18">
        <f t="shared" si="3"/>
        <v>0</v>
      </c>
      <c r="L7" s="18">
        <f t="shared" si="4"/>
        <v>0.0028834078846029813</v>
      </c>
      <c r="M7" s="18">
        <f t="shared" si="5"/>
        <v>0.03124956527567529</v>
      </c>
      <c r="N7" s="18">
        <f t="shared" si="6"/>
        <v>0.6272360638447209</v>
      </c>
      <c r="O7" s="18">
        <f t="shared" si="7"/>
        <v>0.09693056172073689</v>
      </c>
    </row>
    <row r="8" spans="1:15" ht="12.75">
      <c r="A8" s="47">
        <v>6</v>
      </c>
      <c r="B8" s="56" t="s">
        <v>19</v>
      </c>
      <c r="C8" s="38">
        <v>18881</v>
      </c>
      <c r="D8" s="38">
        <v>8262</v>
      </c>
      <c r="E8" s="38">
        <v>0</v>
      </c>
      <c r="F8" s="38">
        <v>12628</v>
      </c>
      <c r="G8" s="38">
        <v>3400806</v>
      </c>
      <c r="H8" s="38">
        <v>1644</v>
      </c>
      <c r="I8" s="48">
        <f t="shared" si="1"/>
        <v>3442221</v>
      </c>
      <c r="J8" s="49">
        <f t="shared" si="2"/>
        <v>0.005485121379481445</v>
      </c>
      <c r="K8" s="49">
        <f t="shared" si="3"/>
        <v>0.0024001945255693927</v>
      </c>
      <c r="L8" s="49">
        <f t="shared" si="4"/>
        <v>0</v>
      </c>
      <c r="M8" s="49">
        <f t="shared" si="5"/>
        <v>0.00366856166411163</v>
      </c>
      <c r="N8" s="49">
        <f t="shared" si="6"/>
        <v>0.9879685238106444</v>
      </c>
      <c r="O8" s="49">
        <f t="shared" si="7"/>
        <v>0.0004775986201931834</v>
      </c>
    </row>
    <row r="9" spans="1:15" ht="12.75">
      <c r="A9" s="12">
        <v>7</v>
      </c>
      <c r="B9" s="55" t="s">
        <v>20</v>
      </c>
      <c r="C9" s="36">
        <v>331667</v>
      </c>
      <c r="D9" s="36">
        <v>0</v>
      </c>
      <c r="E9" s="36">
        <v>0</v>
      </c>
      <c r="F9" s="36">
        <v>43848</v>
      </c>
      <c r="G9" s="36">
        <v>1452978</v>
      </c>
      <c r="H9" s="36">
        <v>0</v>
      </c>
      <c r="I9" s="32">
        <f t="shared" si="1"/>
        <v>1828493</v>
      </c>
      <c r="J9" s="33">
        <f t="shared" si="2"/>
        <v>0.18138817047699937</v>
      </c>
      <c r="K9" s="33">
        <f t="shared" si="3"/>
        <v>0</v>
      </c>
      <c r="L9" s="33">
        <f t="shared" si="4"/>
        <v>0</v>
      </c>
      <c r="M9" s="33">
        <f t="shared" si="5"/>
        <v>0.023980403534495348</v>
      </c>
      <c r="N9" s="33">
        <f t="shared" si="6"/>
        <v>0.7946314259885053</v>
      </c>
      <c r="O9" s="33">
        <f t="shared" si="7"/>
        <v>0</v>
      </c>
    </row>
    <row r="10" spans="1:15" ht="12.75">
      <c r="A10" s="12">
        <v>8</v>
      </c>
      <c r="B10" s="55" t="s">
        <v>21</v>
      </c>
      <c r="C10" s="36">
        <v>3108295</v>
      </c>
      <c r="D10" s="36">
        <v>45457</v>
      </c>
      <c r="E10" s="36">
        <v>0</v>
      </c>
      <c r="F10" s="36">
        <v>2906</v>
      </c>
      <c r="G10" s="36">
        <v>4501431</v>
      </c>
      <c r="H10" s="36">
        <v>531</v>
      </c>
      <c r="I10" s="32">
        <f t="shared" si="1"/>
        <v>7658620</v>
      </c>
      <c r="J10" s="33">
        <f t="shared" si="2"/>
        <v>0.40585575469209856</v>
      </c>
      <c r="K10" s="33">
        <f t="shared" si="3"/>
        <v>0.0059354035061146785</v>
      </c>
      <c r="L10" s="33">
        <f t="shared" si="4"/>
        <v>0</v>
      </c>
      <c r="M10" s="33">
        <f t="shared" si="5"/>
        <v>0.00037944172709966027</v>
      </c>
      <c r="N10" s="33">
        <f t="shared" si="6"/>
        <v>0.5877600664349452</v>
      </c>
      <c r="O10" s="33">
        <f t="shared" si="7"/>
        <v>6.933363974188561E-05</v>
      </c>
    </row>
    <row r="11" spans="1:15" ht="12.75">
      <c r="A11" s="12">
        <v>9</v>
      </c>
      <c r="B11" s="55" t="s">
        <v>22</v>
      </c>
      <c r="C11" s="36">
        <v>848336</v>
      </c>
      <c r="D11" s="36">
        <v>15637</v>
      </c>
      <c r="E11" s="36">
        <v>19156</v>
      </c>
      <c r="F11" s="36">
        <v>19911</v>
      </c>
      <c r="G11" s="36">
        <v>9818295</v>
      </c>
      <c r="H11" s="36">
        <v>2871316</v>
      </c>
      <c r="I11" s="32">
        <f t="shared" si="1"/>
        <v>13592651</v>
      </c>
      <c r="J11" s="33">
        <f t="shared" si="2"/>
        <v>0.06241137214513931</v>
      </c>
      <c r="K11" s="33">
        <f t="shared" si="3"/>
        <v>0.0011504010512739568</v>
      </c>
      <c r="L11" s="33">
        <f t="shared" si="4"/>
        <v>0.0014092909469977564</v>
      </c>
      <c r="M11" s="33">
        <f t="shared" si="5"/>
        <v>0.0014648356674500066</v>
      </c>
      <c r="N11" s="33">
        <f t="shared" si="6"/>
        <v>0.7223237762817569</v>
      </c>
      <c r="O11" s="33">
        <f t="shared" si="7"/>
        <v>0.211240323907382</v>
      </c>
    </row>
    <row r="12" spans="1:15" ht="12.75">
      <c r="A12" s="13">
        <v>10</v>
      </c>
      <c r="B12" s="57" t="s">
        <v>105</v>
      </c>
      <c r="C12" s="37">
        <v>5497293</v>
      </c>
      <c r="D12" s="37">
        <v>2113</v>
      </c>
      <c r="E12" s="37">
        <v>54769</v>
      </c>
      <c r="F12" s="37">
        <v>0</v>
      </c>
      <c r="G12" s="37">
        <v>22736172</v>
      </c>
      <c r="H12" s="37">
        <v>1133564</v>
      </c>
      <c r="I12" s="2">
        <f t="shared" si="1"/>
        <v>29423911</v>
      </c>
      <c r="J12" s="18">
        <f t="shared" si="2"/>
        <v>0.18683080573483246</v>
      </c>
      <c r="K12" s="18">
        <f t="shared" si="3"/>
        <v>7.181234336930941E-05</v>
      </c>
      <c r="L12" s="18">
        <f t="shared" si="4"/>
        <v>0.001861377299571087</v>
      </c>
      <c r="M12" s="18">
        <f t="shared" si="5"/>
        <v>0</v>
      </c>
      <c r="N12" s="18">
        <f t="shared" si="6"/>
        <v>0.7727107385554558</v>
      </c>
      <c r="O12" s="18">
        <f t="shared" si="7"/>
        <v>0.03852526606677134</v>
      </c>
    </row>
    <row r="13" spans="1:15" ht="12.75">
      <c r="A13" s="47">
        <v>11</v>
      </c>
      <c r="B13" s="56" t="s">
        <v>23</v>
      </c>
      <c r="C13" s="38">
        <v>51629</v>
      </c>
      <c r="D13" s="38">
        <v>595</v>
      </c>
      <c r="E13" s="38">
        <v>900</v>
      </c>
      <c r="F13" s="38">
        <v>40091</v>
      </c>
      <c r="G13" s="38">
        <v>1118407</v>
      </c>
      <c r="H13" s="38">
        <v>0</v>
      </c>
      <c r="I13" s="48">
        <f t="shared" si="1"/>
        <v>1211622</v>
      </c>
      <c r="J13" s="49">
        <f t="shared" si="2"/>
        <v>0.042611474535787564</v>
      </c>
      <c r="K13" s="49">
        <f t="shared" si="3"/>
        <v>0.0004910772501654807</v>
      </c>
      <c r="L13" s="49">
        <f t="shared" si="4"/>
        <v>0.0007428059246200548</v>
      </c>
      <c r="M13" s="49">
        <f t="shared" si="5"/>
        <v>0.033088702582158465</v>
      </c>
      <c r="N13" s="49">
        <f t="shared" si="6"/>
        <v>0.9230659397072685</v>
      </c>
      <c r="O13" s="49">
        <f t="shared" si="7"/>
        <v>0</v>
      </c>
    </row>
    <row r="14" spans="1:15" ht="12.75">
      <c r="A14" s="12">
        <v>12</v>
      </c>
      <c r="B14" s="55" t="s">
        <v>106</v>
      </c>
      <c r="C14" s="36">
        <v>28656</v>
      </c>
      <c r="D14" s="36">
        <v>0</v>
      </c>
      <c r="E14" s="36">
        <v>0</v>
      </c>
      <c r="F14" s="36">
        <v>3669</v>
      </c>
      <c r="G14" s="36">
        <v>1254413</v>
      </c>
      <c r="H14" s="36">
        <v>0</v>
      </c>
      <c r="I14" s="32">
        <f t="shared" si="1"/>
        <v>1286738</v>
      </c>
      <c r="J14" s="33">
        <f t="shared" si="2"/>
        <v>0.022270267917789015</v>
      </c>
      <c r="K14" s="33">
        <f t="shared" si="3"/>
        <v>0</v>
      </c>
      <c r="L14" s="33">
        <f t="shared" si="4"/>
        <v>0</v>
      </c>
      <c r="M14" s="33">
        <f t="shared" si="5"/>
        <v>0.002851396321551085</v>
      </c>
      <c r="N14" s="33">
        <f t="shared" si="6"/>
        <v>0.9748783357606599</v>
      </c>
      <c r="O14" s="33">
        <f t="shared" si="7"/>
        <v>0</v>
      </c>
    </row>
    <row r="15" spans="1:15" ht="12.75">
      <c r="A15" s="12">
        <v>13</v>
      </c>
      <c r="B15" s="55" t="s">
        <v>24</v>
      </c>
      <c r="C15" s="36">
        <v>8247</v>
      </c>
      <c r="D15" s="36">
        <v>54200</v>
      </c>
      <c r="E15" s="36">
        <v>88</v>
      </c>
      <c r="F15" s="36">
        <v>73439</v>
      </c>
      <c r="G15" s="36">
        <v>175113</v>
      </c>
      <c r="H15" s="36">
        <v>0</v>
      </c>
      <c r="I15" s="32">
        <f t="shared" si="1"/>
        <v>311087</v>
      </c>
      <c r="J15" s="33">
        <f t="shared" si="2"/>
        <v>0.02651026883154873</v>
      </c>
      <c r="K15" s="33">
        <f t="shared" si="3"/>
        <v>0.17422778836788422</v>
      </c>
      <c r="L15" s="33">
        <f t="shared" si="4"/>
        <v>0.00028287906598475665</v>
      </c>
      <c r="M15" s="33">
        <f t="shared" si="5"/>
        <v>0.23607222416880166</v>
      </c>
      <c r="N15" s="33">
        <f t="shared" si="6"/>
        <v>0.5629068395657806</v>
      </c>
      <c r="O15" s="33">
        <f t="shared" si="7"/>
        <v>0</v>
      </c>
    </row>
    <row r="16" spans="1:15" ht="12.75">
      <c r="A16" s="12">
        <v>14</v>
      </c>
      <c r="B16" s="55" t="s">
        <v>25</v>
      </c>
      <c r="C16" s="36">
        <v>73082</v>
      </c>
      <c r="D16" s="36">
        <v>0</v>
      </c>
      <c r="E16" s="36">
        <v>7878</v>
      </c>
      <c r="F16" s="36">
        <v>172473</v>
      </c>
      <c r="G16" s="36">
        <v>1189391</v>
      </c>
      <c r="H16" s="36">
        <v>0</v>
      </c>
      <c r="I16" s="32">
        <f t="shared" si="1"/>
        <v>1442824</v>
      </c>
      <c r="J16" s="33">
        <f t="shared" si="2"/>
        <v>0.05065205458184782</v>
      </c>
      <c r="K16" s="33">
        <f t="shared" si="3"/>
        <v>0</v>
      </c>
      <c r="L16" s="33">
        <f t="shared" si="4"/>
        <v>0.005460125420702733</v>
      </c>
      <c r="M16" s="33">
        <f t="shared" si="5"/>
        <v>0.11953848840884265</v>
      </c>
      <c r="N16" s="33">
        <f t="shared" si="6"/>
        <v>0.8243493315886068</v>
      </c>
      <c r="O16" s="33">
        <f t="shared" si="7"/>
        <v>0</v>
      </c>
    </row>
    <row r="17" spans="1:15" ht="12.75">
      <c r="A17" s="13">
        <v>15</v>
      </c>
      <c r="B17" s="57" t="s">
        <v>26</v>
      </c>
      <c r="C17" s="37">
        <v>16833</v>
      </c>
      <c r="D17" s="37">
        <v>0</v>
      </c>
      <c r="E17" s="37">
        <v>1174</v>
      </c>
      <c r="F17" s="37">
        <v>11696</v>
      </c>
      <c r="G17" s="37">
        <v>656712</v>
      </c>
      <c r="H17" s="37">
        <v>0</v>
      </c>
      <c r="I17" s="2">
        <f t="shared" si="1"/>
        <v>686415</v>
      </c>
      <c r="J17" s="18">
        <f t="shared" si="2"/>
        <v>0.024523065492449904</v>
      </c>
      <c r="K17" s="18">
        <f t="shared" si="3"/>
        <v>0</v>
      </c>
      <c r="L17" s="18">
        <f t="shared" si="4"/>
        <v>0.0017103355841582716</v>
      </c>
      <c r="M17" s="18">
        <f t="shared" si="5"/>
        <v>0.017039254678292287</v>
      </c>
      <c r="N17" s="18">
        <f t="shared" si="6"/>
        <v>0.9567273442450995</v>
      </c>
      <c r="O17" s="18">
        <f t="shared" si="7"/>
        <v>0</v>
      </c>
    </row>
    <row r="18" spans="1:15" ht="12.75">
      <c r="A18" s="47">
        <v>16</v>
      </c>
      <c r="B18" s="56" t="s">
        <v>27</v>
      </c>
      <c r="C18" s="38">
        <v>32368</v>
      </c>
      <c r="D18" s="38">
        <v>0</v>
      </c>
      <c r="E18" s="38">
        <v>0</v>
      </c>
      <c r="F18" s="38">
        <v>0</v>
      </c>
      <c r="G18" s="38">
        <v>3428081</v>
      </c>
      <c r="H18" s="38">
        <v>84928</v>
      </c>
      <c r="I18" s="48">
        <f t="shared" si="1"/>
        <v>3545377</v>
      </c>
      <c r="J18" s="49">
        <f t="shared" si="2"/>
        <v>0.009129635578952534</v>
      </c>
      <c r="K18" s="49">
        <f t="shared" si="3"/>
        <v>0</v>
      </c>
      <c r="L18" s="49">
        <f t="shared" si="4"/>
        <v>0</v>
      </c>
      <c r="M18" s="49">
        <f t="shared" si="5"/>
        <v>0</v>
      </c>
      <c r="N18" s="49">
        <f t="shared" si="6"/>
        <v>0.9669157892094409</v>
      </c>
      <c r="O18" s="49">
        <f t="shared" si="7"/>
        <v>0.02395457521160655</v>
      </c>
    </row>
    <row r="19" spans="1:15" ht="12.75">
      <c r="A19" s="12">
        <v>17</v>
      </c>
      <c r="B19" s="55" t="s">
        <v>28</v>
      </c>
      <c r="C19" s="36">
        <v>4473765</v>
      </c>
      <c r="D19" s="36">
        <v>26155</v>
      </c>
      <c r="E19" s="36">
        <v>78027</v>
      </c>
      <c r="F19" s="36">
        <v>2044</v>
      </c>
      <c r="G19" s="36">
        <v>0</v>
      </c>
      <c r="H19" s="36">
        <v>0</v>
      </c>
      <c r="I19" s="32">
        <f t="shared" si="1"/>
        <v>4579991</v>
      </c>
      <c r="J19" s="33">
        <f t="shared" si="2"/>
        <v>0.976806504641603</v>
      </c>
      <c r="K19" s="33">
        <f t="shared" si="3"/>
        <v>0.0057107099118753725</v>
      </c>
      <c r="L19" s="33">
        <f t="shared" si="4"/>
        <v>0.017036496359927347</v>
      </c>
      <c r="M19" s="33">
        <f t="shared" si="5"/>
        <v>0.000446289086594275</v>
      </c>
      <c r="N19" s="33">
        <f t="shared" si="6"/>
        <v>0</v>
      </c>
      <c r="O19" s="33">
        <f t="shared" si="7"/>
        <v>0</v>
      </c>
    </row>
    <row r="20" spans="1:15" ht="12.75">
      <c r="A20" s="12">
        <v>18</v>
      </c>
      <c r="B20" s="55" t="s">
        <v>29</v>
      </c>
      <c r="C20" s="36">
        <v>56401</v>
      </c>
      <c r="D20" s="36">
        <v>1730</v>
      </c>
      <c r="E20" s="36">
        <v>0</v>
      </c>
      <c r="F20" s="36">
        <v>3822</v>
      </c>
      <c r="G20" s="36">
        <v>0</v>
      </c>
      <c r="H20" s="36">
        <v>0</v>
      </c>
      <c r="I20" s="32">
        <f t="shared" si="1"/>
        <v>61953</v>
      </c>
      <c r="J20" s="33">
        <f t="shared" si="2"/>
        <v>0.9103836779494132</v>
      </c>
      <c r="K20" s="33">
        <f t="shared" si="3"/>
        <v>0.027924394298904007</v>
      </c>
      <c r="L20" s="33">
        <f t="shared" si="4"/>
        <v>0</v>
      </c>
      <c r="M20" s="33">
        <f t="shared" si="5"/>
        <v>0.06169192775168273</v>
      </c>
      <c r="N20" s="33">
        <f t="shared" si="6"/>
        <v>0</v>
      </c>
      <c r="O20" s="33">
        <f t="shared" si="7"/>
        <v>0</v>
      </c>
    </row>
    <row r="21" spans="1:15" ht="12.75">
      <c r="A21" s="12">
        <v>19</v>
      </c>
      <c r="B21" s="55" t="s">
        <v>30</v>
      </c>
      <c r="C21" s="36">
        <v>42643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2">
        <f t="shared" si="1"/>
        <v>42643</v>
      </c>
      <c r="J21" s="33">
        <f t="shared" si="2"/>
        <v>1</v>
      </c>
      <c r="K21" s="33">
        <f t="shared" si="3"/>
        <v>0</v>
      </c>
      <c r="L21" s="33">
        <f t="shared" si="4"/>
        <v>0</v>
      </c>
      <c r="M21" s="33">
        <f t="shared" si="5"/>
        <v>0</v>
      </c>
      <c r="N21" s="33">
        <f t="shared" si="6"/>
        <v>0</v>
      </c>
      <c r="O21" s="33">
        <f t="shared" si="7"/>
        <v>0</v>
      </c>
    </row>
    <row r="22" spans="1:15" ht="12.75">
      <c r="A22" s="13">
        <v>20</v>
      </c>
      <c r="B22" s="57" t="s">
        <v>31</v>
      </c>
      <c r="C22" s="37">
        <v>187589</v>
      </c>
      <c r="D22" s="37">
        <v>8851</v>
      </c>
      <c r="E22" s="37">
        <v>5327</v>
      </c>
      <c r="F22" s="37">
        <v>23246</v>
      </c>
      <c r="G22" s="37">
        <v>1040772</v>
      </c>
      <c r="H22" s="37">
        <v>0</v>
      </c>
      <c r="I22" s="2">
        <f t="shared" si="1"/>
        <v>1265785</v>
      </c>
      <c r="J22" s="18">
        <f t="shared" si="2"/>
        <v>0.1481997337620528</v>
      </c>
      <c r="K22" s="18">
        <f t="shared" si="3"/>
        <v>0.006992498726086973</v>
      </c>
      <c r="L22" s="18">
        <f t="shared" si="4"/>
        <v>0.004208455622400329</v>
      </c>
      <c r="M22" s="18">
        <f t="shared" si="5"/>
        <v>0.018364888191912527</v>
      </c>
      <c r="N22" s="18">
        <f t="shared" si="6"/>
        <v>0.8222344236975474</v>
      </c>
      <c r="O22" s="18">
        <f t="shared" si="7"/>
        <v>0</v>
      </c>
    </row>
    <row r="23" spans="1:15" ht="12.75">
      <c r="A23" s="47">
        <v>21</v>
      </c>
      <c r="B23" s="56" t="s">
        <v>32</v>
      </c>
      <c r="C23" s="38">
        <v>44283</v>
      </c>
      <c r="D23" s="38">
        <v>41413</v>
      </c>
      <c r="E23" s="38">
        <v>20383</v>
      </c>
      <c r="F23" s="38">
        <v>0</v>
      </c>
      <c r="G23" s="38">
        <v>1522660</v>
      </c>
      <c r="H23" s="38">
        <v>0</v>
      </c>
      <c r="I23" s="48">
        <f t="shared" si="1"/>
        <v>1628739</v>
      </c>
      <c r="J23" s="49">
        <f t="shared" si="2"/>
        <v>0.027188518234044865</v>
      </c>
      <c r="K23" s="49">
        <f t="shared" si="3"/>
        <v>0.025426418843043606</v>
      </c>
      <c r="L23" s="49">
        <f t="shared" si="4"/>
        <v>0.012514589507588386</v>
      </c>
      <c r="M23" s="49">
        <f t="shared" si="5"/>
        <v>0</v>
      </c>
      <c r="N23" s="49">
        <f t="shared" si="6"/>
        <v>0.9348704734153231</v>
      </c>
      <c r="O23" s="49">
        <f t="shared" si="7"/>
        <v>0</v>
      </c>
    </row>
    <row r="24" spans="1:15" ht="12.75">
      <c r="A24" s="12">
        <v>22</v>
      </c>
      <c r="B24" s="55" t="s">
        <v>33</v>
      </c>
      <c r="C24" s="36">
        <v>34407</v>
      </c>
      <c r="D24" s="36">
        <v>0</v>
      </c>
      <c r="E24" s="36">
        <v>0</v>
      </c>
      <c r="F24" s="36">
        <v>12599</v>
      </c>
      <c r="G24" s="36">
        <v>1733739</v>
      </c>
      <c r="H24" s="36">
        <v>0</v>
      </c>
      <c r="I24" s="32">
        <f t="shared" si="1"/>
        <v>1780745</v>
      </c>
      <c r="J24" s="33">
        <f t="shared" si="2"/>
        <v>0.019321688394464114</v>
      </c>
      <c r="K24" s="33">
        <f t="shared" si="3"/>
        <v>0</v>
      </c>
      <c r="L24" s="33">
        <f t="shared" si="4"/>
        <v>0</v>
      </c>
      <c r="M24" s="33">
        <f t="shared" si="5"/>
        <v>0.00707512866805747</v>
      </c>
      <c r="N24" s="33">
        <f t="shared" si="6"/>
        <v>0.9736031829374784</v>
      </c>
      <c r="O24" s="33">
        <f t="shared" si="7"/>
        <v>0</v>
      </c>
    </row>
    <row r="25" spans="1:15" ht="12.75">
      <c r="A25" s="12">
        <v>23</v>
      </c>
      <c r="B25" s="55" t="s">
        <v>34</v>
      </c>
      <c r="C25" s="36">
        <v>258802</v>
      </c>
      <c r="D25" s="36">
        <v>8456</v>
      </c>
      <c r="E25" s="36">
        <v>160590</v>
      </c>
      <c r="F25" s="36">
        <v>89</v>
      </c>
      <c r="G25" s="36">
        <v>11599067</v>
      </c>
      <c r="H25" s="36">
        <v>11662</v>
      </c>
      <c r="I25" s="32">
        <f t="shared" si="1"/>
        <v>12038666</v>
      </c>
      <c r="J25" s="33">
        <f t="shared" si="2"/>
        <v>0.021497564597273484</v>
      </c>
      <c r="K25" s="33">
        <f t="shared" si="3"/>
        <v>0.0007024034058258614</v>
      </c>
      <c r="L25" s="33">
        <f t="shared" si="4"/>
        <v>0.013339517850233573</v>
      </c>
      <c r="M25" s="33">
        <f t="shared" si="5"/>
        <v>7.392845685726309E-06</v>
      </c>
      <c r="N25" s="33">
        <f t="shared" si="6"/>
        <v>0.9634844093191056</v>
      </c>
      <c r="O25" s="33">
        <f t="shared" si="7"/>
        <v>0.0009687119818757328</v>
      </c>
    </row>
    <row r="26" spans="1:15" ht="12.75">
      <c r="A26" s="12">
        <v>24</v>
      </c>
      <c r="B26" s="55" t="s">
        <v>35</v>
      </c>
      <c r="C26" s="36">
        <v>31071</v>
      </c>
      <c r="D26" s="36">
        <v>4930</v>
      </c>
      <c r="E26" s="36">
        <v>17448</v>
      </c>
      <c r="F26" s="36">
        <v>8000</v>
      </c>
      <c r="G26" s="36">
        <v>4417705</v>
      </c>
      <c r="H26" s="36">
        <v>0</v>
      </c>
      <c r="I26" s="32">
        <f t="shared" si="1"/>
        <v>4479154</v>
      </c>
      <c r="J26" s="33">
        <f t="shared" si="2"/>
        <v>0.006936801011976816</v>
      </c>
      <c r="K26" s="33">
        <f t="shared" si="3"/>
        <v>0.001100654275338602</v>
      </c>
      <c r="L26" s="33">
        <f t="shared" si="4"/>
        <v>0.0038953784576283824</v>
      </c>
      <c r="M26" s="33">
        <f t="shared" si="5"/>
        <v>0.0017860515624155812</v>
      </c>
      <c r="N26" s="33">
        <f t="shared" si="6"/>
        <v>0.9862811146926406</v>
      </c>
      <c r="O26" s="33">
        <f t="shared" si="7"/>
        <v>0</v>
      </c>
    </row>
    <row r="27" spans="1:15" ht="12.75">
      <c r="A27" s="13">
        <v>25</v>
      </c>
      <c r="B27" s="57" t="s">
        <v>36</v>
      </c>
      <c r="C27" s="37">
        <v>87132</v>
      </c>
      <c r="D27" s="37">
        <v>0</v>
      </c>
      <c r="E27" s="37">
        <v>0</v>
      </c>
      <c r="F27" s="37">
        <v>11813</v>
      </c>
      <c r="G27" s="37">
        <v>904882</v>
      </c>
      <c r="H27" s="37">
        <v>0</v>
      </c>
      <c r="I27" s="2">
        <f t="shared" si="1"/>
        <v>1003827</v>
      </c>
      <c r="J27" s="18">
        <f t="shared" si="2"/>
        <v>0.08679981709995846</v>
      </c>
      <c r="K27" s="18">
        <f t="shared" si="3"/>
        <v>0</v>
      </c>
      <c r="L27" s="18">
        <f t="shared" si="4"/>
        <v>0</v>
      </c>
      <c r="M27" s="18">
        <f t="shared" si="5"/>
        <v>0.011767964001765245</v>
      </c>
      <c r="N27" s="18">
        <f t="shared" si="6"/>
        <v>0.9014322188982763</v>
      </c>
      <c r="O27" s="18">
        <f t="shared" si="7"/>
        <v>0</v>
      </c>
    </row>
    <row r="28" spans="1:15" ht="12.75">
      <c r="A28" s="47">
        <v>26</v>
      </c>
      <c r="B28" s="56" t="s">
        <v>502</v>
      </c>
      <c r="C28" s="38">
        <v>249270</v>
      </c>
      <c r="D28" s="38">
        <v>1416442</v>
      </c>
      <c r="E28" s="38">
        <v>208289</v>
      </c>
      <c r="F28" s="38">
        <v>888603</v>
      </c>
      <c r="G28" s="38">
        <v>19051858</v>
      </c>
      <c r="H28" s="38">
        <v>329700</v>
      </c>
      <c r="I28" s="48">
        <f t="shared" si="1"/>
        <v>22144162</v>
      </c>
      <c r="J28" s="49">
        <f t="shared" si="2"/>
        <v>0.01125669149277358</v>
      </c>
      <c r="K28" s="49">
        <f t="shared" si="3"/>
        <v>0.06396457901635655</v>
      </c>
      <c r="L28" s="49">
        <f t="shared" si="4"/>
        <v>0.009406045710828885</v>
      </c>
      <c r="M28" s="49">
        <f t="shared" si="5"/>
        <v>0.04012809335480837</v>
      </c>
      <c r="N28" s="49">
        <f t="shared" si="6"/>
        <v>0.8603557903884554</v>
      </c>
      <c r="O28" s="49">
        <f t="shared" si="7"/>
        <v>0.014888800036777188</v>
      </c>
    </row>
    <row r="29" spans="1:15" ht="12.75">
      <c r="A29" s="12">
        <v>27</v>
      </c>
      <c r="B29" s="55" t="s">
        <v>107</v>
      </c>
      <c r="C29" s="36">
        <v>45540</v>
      </c>
      <c r="D29" s="36">
        <v>0</v>
      </c>
      <c r="E29" s="36">
        <v>300</v>
      </c>
      <c r="F29" s="36">
        <v>2924</v>
      </c>
      <c r="G29" s="36">
        <v>2932110</v>
      </c>
      <c r="H29" s="36">
        <v>0</v>
      </c>
      <c r="I29" s="32">
        <f t="shared" si="1"/>
        <v>2980874</v>
      </c>
      <c r="J29" s="33">
        <f t="shared" si="2"/>
        <v>0.01527739850795438</v>
      </c>
      <c r="K29" s="33">
        <f t="shared" si="3"/>
        <v>0</v>
      </c>
      <c r="L29" s="33">
        <f t="shared" si="4"/>
        <v>0.00010064162389956771</v>
      </c>
      <c r="M29" s="33">
        <f t="shared" si="5"/>
        <v>0.00098092036094112</v>
      </c>
      <c r="N29" s="33">
        <f t="shared" si="6"/>
        <v>0.9836410395072049</v>
      </c>
      <c r="O29" s="33">
        <f t="shared" si="7"/>
        <v>0</v>
      </c>
    </row>
    <row r="30" spans="1:15" ht="12.75">
      <c r="A30" s="12">
        <v>28</v>
      </c>
      <c r="B30" s="55" t="s">
        <v>37</v>
      </c>
      <c r="C30" s="36">
        <v>477354</v>
      </c>
      <c r="D30" s="36">
        <v>57446</v>
      </c>
      <c r="E30" s="36">
        <v>174441</v>
      </c>
      <c r="F30" s="36">
        <v>50</v>
      </c>
      <c r="G30" s="36">
        <v>8871738</v>
      </c>
      <c r="H30" s="36">
        <v>985</v>
      </c>
      <c r="I30" s="32">
        <f t="shared" si="1"/>
        <v>9582014</v>
      </c>
      <c r="J30" s="33">
        <f t="shared" si="2"/>
        <v>0.04981771055646548</v>
      </c>
      <c r="K30" s="33">
        <f t="shared" si="3"/>
        <v>0.00599519057267084</v>
      </c>
      <c r="L30" s="33">
        <f t="shared" si="4"/>
        <v>0.018205045411121293</v>
      </c>
      <c r="M30" s="33">
        <f t="shared" si="5"/>
        <v>5.218109679238624E-06</v>
      </c>
      <c r="N30" s="33">
        <f t="shared" si="6"/>
        <v>0.9258740385893821</v>
      </c>
      <c r="O30" s="33">
        <f t="shared" si="7"/>
        <v>0.00010279676068100088</v>
      </c>
    </row>
    <row r="31" spans="1:15" ht="12.75">
      <c r="A31" s="12">
        <v>29</v>
      </c>
      <c r="B31" s="55" t="s">
        <v>38</v>
      </c>
      <c r="C31" s="36">
        <v>509033</v>
      </c>
      <c r="D31" s="36">
        <v>51500</v>
      </c>
      <c r="E31" s="36">
        <v>27628</v>
      </c>
      <c r="F31" s="36">
        <v>48630</v>
      </c>
      <c r="G31" s="36">
        <v>12174598</v>
      </c>
      <c r="H31" s="36">
        <v>0</v>
      </c>
      <c r="I31" s="32">
        <f t="shared" si="1"/>
        <v>12811389</v>
      </c>
      <c r="J31" s="33">
        <f t="shared" si="2"/>
        <v>0.03973285020070814</v>
      </c>
      <c r="K31" s="33">
        <f t="shared" si="3"/>
        <v>0.004019860766073062</v>
      </c>
      <c r="L31" s="33">
        <f t="shared" si="4"/>
        <v>0.0021565187037877</v>
      </c>
      <c r="M31" s="33">
        <f t="shared" si="5"/>
        <v>0.0037958413408569515</v>
      </c>
      <c r="N31" s="33">
        <f t="shared" si="6"/>
        <v>0.9502949289885742</v>
      </c>
      <c r="O31" s="33">
        <f t="shared" si="7"/>
        <v>0</v>
      </c>
    </row>
    <row r="32" spans="1:15" ht="12.75">
      <c r="A32" s="13">
        <v>30</v>
      </c>
      <c r="B32" s="57" t="s">
        <v>39</v>
      </c>
      <c r="C32" s="37">
        <v>24167</v>
      </c>
      <c r="D32" s="37">
        <v>0</v>
      </c>
      <c r="E32" s="37">
        <v>0</v>
      </c>
      <c r="F32" s="37">
        <v>10877</v>
      </c>
      <c r="G32" s="37">
        <v>1258920</v>
      </c>
      <c r="H32" s="37">
        <v>264</v>
      </c>
      <c r="I32" s="2">
        <f t="shared" si="1"/>
        <v>1294228</v>
      </c>
      <c r="J32" s="18">
        <f t="shared" si="2"/>
        <v>0.018672907710233437</v>
      </c>
      <c r="K32" s="18">
        <f t="shared" si="3"/>
        <v>0</v>
      </c>
      <c r="L32" s="18">
        <f t="shared" si="4"/>
        <v>0</v>
      </c>
      <c r="M32" s="18">
        <f t="shared" si="5"/>
        <v>0.008404237893168746</v>
      </c>
      <c r="N32" s="18">
        <f t="shared" si="6"/>
        <v>0.9727188717907509</v>
      </c>
      <c r="O32" s="18">
        <f t="shared" si="7"/>
        <v>0.00020398260584688323</v>
      </c>
    </row>
    <row r="33" spans="1:15" ht="12.75">
      <c r="A33" s="47">
        <v>31</v>
      </c>
      <c r="B33" s="56" t="s">
        <v>40</v>
      </c>
      <c r="C33" s="38">
        <v>-58546</v>
      </c>
      <c r="D33" s="38">
        <v>436</v>
      </c>
      <c r="E33" s="38">
        <v>-3012</v>
      </c>
      <c r="F33" s="38">
        <v>10650</v>
      </c>
      <c r="G33" s="38">
        <v>4454717</v>
      </c>
      <c r="H33" s="38">
        <v>0</v>
      </c>
      <c r="I33" s="48">
        <f t="shared" si="1"/>
        <v>4404245</v>
      </c>
      <c r="J33" s="49">
        <f t="shared" si="2"/>
        <v>-0.013293084285728882</v>
      </c>
      <c r="K33" s="49">
        <f t="shared" si="3"/>
        <v>9.899540102787197E-05</v>
      </c>
      <c r="L33" s="49">
        <f t="shared" si="4"/>
        <v>-0.0006838856603118128</v>
      </c>
      <c r="M33" s="49">
        <f t="shared" si="5"/>
        <v>0.0024181216076762306</v>
      </c>
      <c r="N33" s="49">
        <f t="shared" si="6"/>
        <v>1.0114598529373366</v>
      </c>
      <c r="O33" s="49">
        <f t="shared" si="7"/>
        <v>0</v>
      </c>
    </row>
    <row r="34" spans="1:15" ht="12.75">
      <c r="A34" s="12">
        <v>32</v>
      </c>
      <c r="B34" s="55" t="s">
        <v>41</v>
      </c>
      <c r="C34" s="36">
        <v>1288006</v>
      </c>
      <c r="D34" s="36">
        <v>0</v>
      </c>
      <c r="E34" s="36">
        <v>0</v>
      </c>
      <c r="F34" s="36">
        <v>185487</v>
      </c>
      <c r="G34" s="36">
        <v>15790091</v>
      </c>
      <c r="H34" s="36">
        <v>0</v>
      </c>
      <c r="I34" s="32">
        <f t="shared" si="1"/>
        <v>17263584</v>
      </c>
      <c r="J34" s="33">
        <f t="shared" si="2"/>
        <v>0.0746082621082621</v>
      </c>
      <c r="K34" s="33">
        <f t="shared" si="3"/>
        <v>0</v>
      </c>
      <c r="L34" s="33">
        <f t="shared" si="4"/>
        <v>0</v>
      </c>
      <c r="M34" s="33">
        <f t="shared" si="5"/>
        <v>0.010744408577037075</v>
      </c>
      <c r="N34" s="33">
        <f t="shared" si="6"/>
        <v>0.9146473293147008</v>
      </c>
      <c r="O34" s="33">
        <f t="shared" si="7"/>
        <v>0</v>
      </c>
    </row>
    <row r="35" spans="1:15" ht="12.75">
      <c r="A35" s="12">
        <v>33</v>
      </c>
      <c r="B35" s="55" t="s">
        <v>42</v>
      </c>
      <c r="C35" s="36">
        <v>362379</v>
      </c>
      <c r="D35" s="36">
        <v>0</v>
      </c>
      <c r="E35" s="36">
        <v>2550</v>
      </c>
      <c r="F35" s="36">
        <v>9752</v>
      </c>
      <c r="G35" s="36">
        <v>1987101</v>
      </c>
      <c r="H35" s="36">
        <v>0</v>
      </c>
      <c r="I35" s="32">
        <f t="shared" si="1"/>
        <v>2361782</v>
      </c>
      <c r="J35" s="33">
        <f t="shared" si="2"/>
        <v>0.15343456762732546</v>
      </c>
      <c r="K35" s="33">
        <f t="shared" si="3"/>
        <v>0</v>
      </c>
      <c r="L35" s="33">
        <f t="shared" si="4"/>
        <v>0.0010796932146997478</v>
      </c>
      <c r="M35" s="33">
        <f t="shared" si="5"/>
        <v>0.004129085580294879</v>
      </c>
      <c r="N35" s="33">
        <f t="shared" si="6"/>
        <v>0.8413566535776799</v>
      </c>
      <c r="O35" s="33">
        <f t="shared" si="7"/>
        <v>0</v>
      </c>
    </row>
    <row r="36" spans="1:15" ht="12.75">
      <c r="A36" s="12">
        <v>34</v>
      </c>
      <c r="B36" s="55" t="s">
        <v>43</v>
      </c>
      <c r="C36" s="36">
        <v>306950</v>
      </c>
      <c r="D36" s="36">
        <v>37998</v>
      </c>
      <c r="E36" s="36">
        <v>18138</v>
      </c>
      <c r="F36" s="36">
        <v>0</v>
      </c>
      <c r="G36" s="36">
        <v>1344413</v>
      </c>
      <c r="H36" s="36">
        <v>22980</v>
      </c>
      <c r="I36" s="32">
        <f t="shared" si="1"/>
        <v>1730479</v>
      </c>
      <c r="J36" s="33">
        <f t="shared" si="2"/>
        <v>0.1773786333148221</v>
      </c>
      <c r="K36" s="33">
        <f t="shared" si="3"/>
        <v>0.021958082126393906</v>
      </c>
      <c r="L36" s="33">
        <f t="shared" si="4"/>
        <v>0.010481490962906802</v>
      </c>
      <c r="M36" s="33">
        <f t="shared" si="5"/>
        <v>0</v>
      </c>
      <c r="N36" s="33">
        <f t="shared" si="6"/>
        <v>0.7769022334278544</v>
      </c>
      <c r="O36" s="33">
        <f t="shared" si="7"/>
        <v>0.013279560168022841</v>
      </c>
    </row>
    <row r="37" spans="1:15" ht="12.75">
      <c r="A37" s="13">
        <v>35</v>
      </c>
      <c r="B37" s="57" t="s">
        <v>44</v>
      </c>
      <c r="C37" s="37">
        <v>459344</v>
      </c>
      <c r="D37" s="37">
        <v>143</v>
      </c>
      <c r="E37" s="37">
        <v>84222</v>
      </c>
      <c r="F37" s="37">
        <v>10991</v>
      </c>
      <c r="G37" s="37">
        <v>3100387</v>
      </c>
      <c r="H37" s="37">
        <v>0</v>
      </c>
      <c r="I37" s="2">
        <f t="shared" si="1"/>
        <v>3655087</v>
      </c>
      <c r="J37" s="18">
        <f t="shared" si="2"/>
        <v>0.12567252161166068</v>
      </c>
      <c r="K37" s="18">
        <f t="shared" si="3"/>
        <v>3.912355574573191E-05</v>
      </c>
      <c r="L37" s="18">
        <f t="shared" si="4"/>
        <v>0.02304240637774149</v>
      </c>
      <c r="M37" s="18">
        <f t="shared" si="5"/>
        <v>0.003007041966442933</v>
      </c>
      <c r="N37" s="18">
        <f t="shared" si="6"/>
        <v>0.8482389064884092</v>
      </c>
      <c r="O37" s="18">
        <f t="shared" si="7"/>
        <v>0</v>
      </c>
    </row>
    <row r="38" spans="1:15" ht="12.75" customHeight="1">
      <c r="A38" s="47">
        <v>36</v>
      </c>
      <c r="B38" s="56" t="s">
        <v>108</v>
      </c>
      <c r="C38" s="38">
        <v>1442509</v>
      </c>
      <c r="D38" s="38">
        <v>5977</v>
      </c>
      <c r="E38" s="38">
        <v>0</v>
      </c>
      <c r="F38" s="38">
        <v>14318</v>
      </c>
      <c r="G38" s="38">
        <v>120976630</v>
      </c>
      <c r="H38" s="38">
        <v>0</v>
      </c>
      <c r="I38" s="48">
        <f t="shared" si="1"/>
        <v>122439434</v>
      </c>
      <c r="J38" s="49">
        <f t="shared" si="2"/>
        <v>0.011781408594227901</v>
      </c>
      <c r="K38" s="49">
        <f t="shared" si="3"/>
        <v>4.881597214831947E-05</v>
      </c>
      <c r="L38" s="49">
        <f t="shared" si="4"/>
        <v>0</v>
      </c>
      <c r="M38" s="49">
        <f t="shared" si="5"/>
        <v>0.00011693944942607298</v>
      </c>
      <c r="N38" s="49">
        <f t="shared" si="6"/>
        <v>0.9880528359841977</v>
      </c>
      <c r="O38" s="49">
        <f t="shared" si="7"/>
        <v>0</v>
      </c>
    </row>
    <row r="39" spans="1:15" ht="12.75">
      <c r="A39" s="12">
        <v>37</v>
      </c>
      <c r="B39" s="55" t="s">
        <v>45</v>
      </c>
      <c r="C39" s="36">
        <v>168277</v>
      </c>
      <c r="D39" s="36">
        <v>0</v>
      </c>
      <c r="E39" s="36">
        <v>15368</v>
      </c>
      <c r="F39" s="36">
        <v>16480</v>
      </c>
      <c r="G39" s="36">
        <v>14086168</v>
      </c>
      <c r="H39" s="36">
        <v>0</v>
      </c>
      <c r="I39" s="32">
        <f t="shared" si="1"/>
        <v>14286293</v>
      </c>
      <c r="J39" s="33">
        <f t="shared" si="2"/>
        <v>0.011778912836241004</v>
      </c>
      <c r="K39" s="33">
        <f t="shared" si="3"/>
        <v>0</v>
      </c>
      <c r="L39" s="33">
        <f t="shared" si="4"/>
        <v>0.0010757164227277152</v>
      </c>
      <c r="M39" s="33">
        <f t="shared" si="5"/>
        <v>0.0011535532695570502</v>
      </c>
      <c r="N39" s="33">
        <f t="shared" si="6"/>
        <v>0.9859918174714742</v>
      </c>
      <c r="O39" s="33">
        <f t="shared" si="7"/>
        <v>0</v>
      </c>
    </row>
    <row r="40" spans="1:15" ht="12.75">
      <c r="A40" s="12">
        <v>38</v>
      </c>
      <c r="B40" s="55" t="s">
        <v>109</v>
      </c>
      <c r="C40" s="36">
        <v>176070</v>
      </c>
      <c r="D40" s="36">
        <v>115487</v>
      </c>
      <c r="E40" s="36">
        <v>3217</v>
      </c>
      <c r="F40" s="36">
        <v>2005</v>
      </c>
      <c r="G40" s="36">
        <v>1553996</v>
      </c>
      <c r="H40" s="36">
        <v>0</v>
      </c>
      <c r="I40" s="32">
        <f t="shared" si="1"/>
        <v>1850775</v>
      </c>
      <c r="J40" s="33">
        <f t="shared" si="2"/>
        <v>0.09513311990922721</v>
      </c>
      <c r="K40" s="33">
        <f t="shared" si="3"/>
        <v>0.06239926517269792</v>
      </c>
      <c r="L40" s="33">
        <f t="shared" si="4"/>
        <v>0.0017381907579257338</v>
      </c>
      <c r="M40" s="33">
        <f t="shared" si="5"/>
        <v>0.001083329956369629</v>
      </c>
      <c r="N40" s="33">
        <f t="shared" si="6"/>
        <v>0.8396460942037794</v>
      </c>
      <c r="O40" s="33">
        <f t="shared" si="7"/>
        <v>0</v>
      </c>
    </row>
    <row r="41" spans="1:15" ht="12.75">
      <c r="A41" s="12">
        <v>39</v>
      </c>
      <c r="B41" s="55" t="s">
        <v>46</v>
      </c>
      <c r="C41" s="36">
        <v>337499</v>
      </c>
      <c r="D41" s="36">
        <v>19938</v>
      </c>
      <c r="E41" s="36">
        <v>17576</v>
      </c>
      <c r="F41" s="36">
        <v>198</v>
      </c>
      <c r="G41" s="36">
        <v>247585</v>
      </c>
      <c r="H41" s="36">
        <v>0</v>
      </c>
      <c r="I41" s="32">
        <f t="shared" si="1"/>
        <v>622796</v>
      </c>
      <c r="J41" s="33">
        <f t="shared" si="2"/>
        <v>0.5419093892703228</v>
      </c>
      <c r="K41" s="33">
        <f t="shared" si="3"/>
        <v>0.03201369308730306</v>
      </c>
      <c r="L41" s="33">
        <f t="shared" si="4"/>
        <v>0.02822111895387896</v>
      </c>
      <c r="M41" s="33">
        <f t="shared" si="5"/>
        <v>0.0003179211170270843</v>
      </c>
      <c r="N41" s="33">
        <f t="shared" si="6"/>
        <v>0.397537877571468</v>
      </c>
      <c r="O41" s="33">
        <f t="shared" si="7"/>
        <v>0</v>
      </c>
    </row>
    <row r="42" spans="1:15" ht="12.75">
      <c r="A42" s="13">
        <v>40</v>
      </c>
      <c r="B42" s="57" t="s">
        <v>47</v>
      </c>
      <c r="C42" s="37">
        <v>1310547</v>
      </c>
      <c r="D42" s="37">
        <v>98184</v>
      </c>
      <c r="E42" s="37">
        <v>32930</v>
      </c>
      <c r="F42" s="37">
        <v>1168125</v>
      </c>
      <c r="G42" s="37">
        <v>8554348</v>
      </c>
      <c r="H42" s="37">
        <v>108480</v>
      </c>
      <c r="I42" s="2">
        <f t="shared" si="1"/>
        <v>11272614</v>
      </c>
      <c r="J42" s="18">
        <f t="shared" si="2"/>
        <v>0.11625936983205493</v>
      </c>
      <c r="K42" s="18">
        <f t="shared" si="3"/>
        <v>0.008709958488776428</v>
      </c>
      <c r="L42" s="18">
        <f t="shared" si="4"/>
        <v>0.002921239031159942</v>
      </c>
      <c r="M42" s="18">
        <f t="shared" si="5"/>
        <v>0.10362503319993038</v>
      </c>
      <c r="N42" s="18">
        <f t="shared" si="6"/>
        <v>0.7588610769427571</v>
      </c>
      <c r="O42" s="18">
        <f t="shared" si="7"/>
        <v>0.009623322505321304</v>
      </c>
    </row>
    <row r="43" spans="1:15" ht="12.75">
      <c r="A43" s="47">
        <v>41</v>
      </c>
      <c r="B43" s="56" t="s">
        <v>48</v>
      </c>
      <c r="C43" s="38">
        <v>35652</v>
      </c>
      <c r="D43" s="38">
        <v>0</v>
      </c>
      <c r="E43" s="38">
        <v>0</v>
      </c>
      <c r="F43" s="38">
        <v>5780</v>
      </c>
      <c r="G43" s="38">
        <v>898061</v>
      </c>
      <c r="H43" s="38">
        <v>0</v>
      </c>
      <c r="I43" s="48">
        <f t="shared" si="1"/>
        <v>939493</v>
      </c>
      <c r="J43" s="49">
        <f t="shared" si="2"/>
        <v>0.0379481273410233</v>
      </c>
      <c r="K43" s="49">
        <f t="shared" si="3"/>
        <v>0</v>
      </c>
      <c r="L43" s="49">
        <f t="shared" si="4"/>
        <v>0</v>
      </c>
      <c r="M43" s="49">
        <f t="shared" si="5"/>
        <v>0.006152254460650585</v>
      </c>
      <c r="N43" s="49">
        <f t="shared" si="6"/>
        <v>0.9558996181983261</v>
      </c>
      <c r="O43" s="49">
        <f t="shared" si="7"/>
        <v>0</v>
      </c>
    </row>
    <row r="44" spans="1:15" ht="12.75">
      <c r="A44" s="12">
        <v>42</v>
      </c>
      <c r="B44" s="55" t="s">
        <v>49</v>
      </c>
      <c r="C44" s="36">
        <v>207870</v>
      </c>
      <c r="D44" s="36">
        <v>0</v>
      </c>
      <c r="E44" s="36">
        <v>4630</v>
      </c>
      <c r="F44" s="36">
        <v>1825</v>
      </c>
      <c r="G44" s="36">
        <v>2075715</v>
      </c>
      <c r="H44" s="36">
        <v>340</v>
      </c>
      <c r="I44" s="32">
        <f t="shared" si="1"/>
        <v>2290380</v>
      </c>
      <c r="J44" s="33">
        <f t="shared" si="2"/>
        <v>0.09075786550703377</v>
      </c>
      <c r="K44" s="33">
        <f t="shared" si="3"/>
        <v>0</v>
      </c>
      <c r="L44" s="33">
        <f t="shared" si="4"/>
        <v>0.0020214986159501915</v>
      </c>
      <c r="M44" s="33">
        <f t="shared" si="5"/>
        <v>0.0007968110095268034</v>
      </c>
      <c r="N44" s="33">
        <f t="shared" si="6"/>
        <v>0.9062753778848924</v>
      </c>
      <c r="O44" s="33">
        <f t="shared" si="7"/>
        <v>0.00014844698259677434</v>
      </c>
    </row>
    <row r="45" spans="1:15" ht="12.75">
      <c r="A45" s="12">
        <v>43</v>
      </c>
      <c r="B45" s="55" t="s">
        <v>50</v>
      </c>
      <c r="C45" s="36">
        <v>273077</v>
      </c>
      <c r="D45" s="36">
        <v>6201</v>
      </c>
      <c r="E45" s="36">
        <v>1320</v>
      </c>
      <c r="F45" s="36">
        <v>26393</v>
      </c>
      <c r="G45" s="36">
        <v>2045234</v>
      </c>
      <c r="H45" s="36">
        <v>21846</v>
      </c>
      <c r="I45" s="32">
        <f t="shared" si="1"/>
        <v>2374071</v>
      </c>
      <c r="J45" s="33">
        <f t="shared" si="2"/>
        <v>0.11502478232538117</v>
      </c>
      <c r="K45" s="33">
        <f t="shared" si="3"/>
        <v>0.0026119690607399695</v>
      </c>
      <c r="L45" s="33">
        <f t="shared" si="4"/>
        <v>0.0005560069601962199</v>
      </c>
      <c r="M45" s="33">
        <f t="shared" si="5"/>
        <v>0.011117190682165781</v>
      </c>
      <c r="N45" s="33">
        <f t="shared" si="6"/>
        <v>0.8614881357802694</v>
      </c>
      <c r="O45" s="33">
        <f t="shared" si="7"/>
        <v>0.00920191519124744</v>
      </c>
    </row>
    <row r="46" spans="1:15" ht="12.75">
      <c r="A46" s="12">
        <v>44</v>
      </c>
      <c r="B46" s="55" t="s">
        <v>110</v>
      </c>
      <c r="C46" s="36">
        <v>31859</v>
      </c>
      <c r="D46" s="36">
        <v>752</v>
      </c>
      <c r="E46" s="36">
        <v>0</v>
      </c>
      <c r="F46" s="36">
        <v>0</v>
      </c>
      <c r="G46" s="36">
        <v>2436950</v>
      </c>
      <c r="H46" s="36">
        <v>0</v>
      </c>
      <c r="I46" s="32">
        <f t="shared" si="1"/>
        <v>2469561</v>
      </c>
      <c r="J46" s="33">
        <f t="shared" si="2"/>
        <v>0.012900673439530346</v>
      </c>
      <c r="K46" s="33">
        <f t="shared" si="3"/>
        <v>0.0003045075622752384</v>
      </c>
      <c r="L46" s="33">
        <f t="shared" si="4"/>
        <v>0</v>
      </c>
      <c r="M46" s="33">
        <f t="shared" si="5"/>
        <v>0</v>
      </c>
      <c r="N46" s="33">
        <f t="shared" si="6"/>
        <v>0.9867948189981944</v>
      </c>
      <c r="O46" s="33">
        <f t="shared" si="7"/>
        <v>0</v>
      </c>
    </row>
    <row r="47" spans="1:15" ht="12.75">
      <c r="A47" s="13">
        <v>45</v>
      </c>
      <c r="B47" s="57" t="s">
        <v>111</v>
      </c>
      <c r="C47" s="37">
        <v>3890937</v>
      </c>
      <c r="D47" s="37">
        <v>100420</v>
      </c>
      <c r="E47" s="37">
        <v>7515</v>
      </c>
      <c r="F47" s="37">
        <v>129884</v>
      </c>
      <c r="G47" s="37">
        <v>6337194</v>
      </c>
      <c r="H47" s="37">
        <v>257343</v>
      </c>
      <c r="I47" s="2">
        <f t="shared" si="1"/>
        <v>10723293</v>
      </c>
      <c r="J47" s="18">
        <f t="shared" si="2"/>
        <v>0.36284908003539584</v>
      </c>
      <c r="K47" s="18">
        <f t="shared" si="3"/>
        <v>0.00936466065041774</v>
      </c>
      <c r="L47" s="18">
        <f t="shared" si="4"/>
        <v>0.0007008108423410607</v>
      </c>
      <c r="M47" s="18">
        <f t="shared" si="5"/>
        <v>0.012112324078060722</v>
      </c>
      <c r="N47" s="18">
        <f t="shared" si="6"/>
        <v>0.590974619456915</v>
      </c>
      <c r="O47" s="18">
        <f t="shared" si="7"/>
        <v>0.023998504936869672</v>
      </c>
    </row>
    <row r="48" spans="1:15" ht="12.75">
      <c r="A48" s="47">
        <v>46</v>
      </c>
      <c r="B48" s="56" t="s">
        <v>51</v>
      </c>
      <c r="C48" s="38">
        <v>21361</v>
      </c>
      <c r="D48" s="38">
        <v>0</v>
      </c>
      <c r="E48" s="38">
        <v>0</v>
      </c>
      <c r="F48" s="38">
        <v>0</v>
      </c>
      <c r="G48" s="38">
        <v>56902</v>
      </c>
      <c r="H48" s="38">
        <v>1377</v>
      </c>
      <c r="I48" s="48">
        <f t="shared" si="1"/>
        <v>79640</v>
      </c>
      <c r="J48" s="49">
        <f t="shared" si="2"/>
        <v>0.26821948769462584</v>
      </c>
      <c r="K48" s="49">
        <f t="shared" si="3"/>
        <v>0</v>
      </c>
      <c r="L48" s="49">
        <f t="shared" si="4"/>
        <v>0</v>
      </c>
      <c r="M48" s="49">
        <f t="shared" si="5"/>
        <v>0</v>
      </c>
      <c r="N48" s="49">
        <f t="shared" si="6"/>
        <v>0.71449020592667</v>
      </c>
      <c r="O48" s="49">
        <f t="shared" si="7"/>
        <v>0.017290306378704167</v>
      </c>
    </row>
    <row r="49" spans="1:15" ht="12.75">
      <c r="A49" s="12">
        <v>47</v>
      </c>
      <c r="B49" s="55" t="s">
        <v>52</v>
      </c>
      <c r="C49" s="36">
        <v>421113</v>
      </c>
      <c r="D49" s="36">
        <v>0</v>
      </c>
      <c r="E49" s="36">
        <v>15350</v>
      </c>
      <c r="F49" s="36">
        <v>15986</v>
      </c>
      <c r="G49" s="36">
        <v>3395565</v>
      </c>
      <c r="H49" s="36">
        <v>0</v>
      </c>
      <c r="I49" s="32">
        <f t="shared" si="1"/>
        <v>3848014</v>
      </c>
      <c r="J49" s="33">
        <f t="shared" si="2"/>
        <v>0.1094364521542801</v>
      </c>
      <c r="K49" s="33">
        <f t="shared" si="3"/>
        <v>0</v>
      </c>
      <c r="L49" s="33">
        <f t="shared" si="4"/>
        <v>0.0039890707258341575</v>
      </c>
      <c r="M49" s="33">
        <f t="shared" si="5"/>
        <v>0.004154350789784029</v>
      </c>
      <c r="N49" s="33">
        <f t="shared" si="6"/>
        <v>0.8824201263301017</v>
      </c>
      <c r="O49" s="33">
        <f t="shared" si="7"/>
        <v>0</v>
      </c>
    </row>
    <row r="50" spans="1:15" ht="12.75">
      <c r="A50" s="12">
        <v>48</v>
      </c>
      <c r="B50" s="55" t="s">
        <v>53</v>
      </c>
      <c r="C50" s="36">
        <v>209210</v>
      </c>
      <c r="D50" s="36">
        <v>0</v>
      </c>
      <c r="E50" s="36">
        <v>643</v>
      </c>
      <c r="F50" s="36">
        <v>7352</v>
      </c>
      <c r="G50" s="36">
        <v>4839661</v>
      </c>
      <c r="H50" s="36">
        <v>43377</v>
      </c>
      <c r="I50" s="32">
        <f t="shared" si="1"/>
        <v>5100243</v>
      </c>
      <c r="J50" s="33">
        <f t="shared" si="2"/>
        <v>0.041019614163482016</v>
      </c>
      <c r="K50" s="33">
        <f t="shared" si="3"/>
        <v>0</v>
      </c>
      <c r="L50" s="33">
        <f t="shared" si="4"/>
        <v>0.00012607242439232797</v>
      </c>
      <c r="M50" s="33">
        <f t="shared" si="5"/>
        <v>0.001441499944218344</v>
      </c>
      <c r="N50" s="33">
        <f t="shared" si="6"/>
        <v>0.9489079245832013</v>
      </c>
      <c r="O50" s="33">
        <f t="shared" si="7"/>
        <v>0.008504888884706081</v>
      </c>
    </row>
    <row r="51" spans="1:15" ht="12.75">
      <c r="A51" s="12">
        <v>49</v>
      </c>
      <c r="B51" s="55" t="s">
        <v>54</v>
      </c>
      <c r="C51" s="36">
        <v>2475490</v>
      </c>
      <c r="D51" s="36">
        <v>0</v>
      </c>
      <c r="E51" s="36">
        <v>200</v>
      </c>
      <c r="F51" s="36">
        <v>12154</v>
      </c>
      <c r="G51" s="36">
        <v>0</v>
      </c>
      <c r="H51" s="36">
        <v>0</v>
      </c>
      <c r="I51" s="32">
        <f t="shared" si="1"/>
        <v>2487844</v>
      </c>
      <c r="J51" s="33">
        <f t="shared" si="2"/>
        <v>0.9950342545593694</v>
      </c>
      <c r="K51" s="33">
        <f t="shared" si="3"/>
        <v>0</v>
      </c>
      <c r="L51" s="33">
        <f t="shared" si="4"/>
        <v>8.039089267655046E-05</v>
      </c>
      <c r="M51" s="33">
        <f t="shared" si="5"/>
        <v>0.004885354547953971</v>
      </c>
      <c r="N51" s="33">
        <f t="shared" si="6"/>
        <v>0</v>
      </c>
      <c r="O51" s="33">
        <f t="shared" si="7"/>
        <v>0</v>
      </c>
    </row>
    <row r="52" spans="1:15" ht="12.75">
      <c r="A52" s="13">
        <v>50</v>
      </c>
      <c r="B52" s="57" t="s">
        <v>55</v>
      </c>
      <c r="C52" s="37">
        <v>185440</v>
      </c>
      <c r="D52" s="37">
        <v>0</v>
      </c>
      <c r="E52" s="37">
        <v>7759</v>
      </c>
      <c r="F52" s="37">
        <v>37316</v>
      </c>
      <c r="G52" s="37">
        <v>10381535</v>
      </c>
      <c r="H52" s="37">
        <v>1105</v>
      </c>
      <c r="I52" s="2">
        <f t="shared" si="1"/>
        <v>10613155</v>
      </c>
      <c r="J52" s="18">
        <f t="shared" si="2"/>
        <v>0.017472655397947172</v>
      </c>
      <c r="K52" s="18">
        <f t="shared" si="3"/>
        <v>0</v>
      </c>
      <c r="L52" s="18">
        <f t="shared" si="4"/>
        <v>0.0007310738418500436</v>
      </c>
      <c r="M52" s="18">
        <f t="shared" si="5"/>
        <v>0.0035160138526196968</v>
      </c>
      <c r="N52" s="18">
        <f t="shared" si="6"/>
        <v>0.9781761408365373</v>
      </c>
      <c r="O52" s="18">
        <f t="shared" si="7"/>
        <v>0.00010411607104579176</v>
      </c>
    </row>
    <row r="53" spans="1:15" ht="12.75">
      <c r="A53" s="47">
        <v>51</v>
      </c>
      <c r="B53" s="56" t="s">
        <v>56</v>
      </c>
      <c r="C53" s="38">
        <v>73129</v>
      </c>
      <c r="D53" s="38">
        <v>0</v>
      </c>
      <c r="E53" s="38">
        <v>7604</v>
      </c>
      <c r="F53" s="38">
        <v>18404</v>
      </c>
      <c r="G53" s="38">
        <v>2084738</v>
      </c>
      <c r="H53" s="38">
        <v>38</v>
      </c>
      <c r="I53" s="48">
        <f t="shared" si="1"/>
        <v>2183913</v>
      </c>
      <c r="J53" s="49">
        <f t="shared" si="2"/>
        <v>0.03348530825174812</v>
      </c>
      <c r="K53" s="49">
        <f t="shared" si="3"/>
        <v>0</v>
      </c>
      <c r="L53" s="49">
        <f t="shared" si="4"/>
        <v>0.0034818236807052294</v>
      </c>
      <c r="M53" s="49">
        <f t="shared" si="5"/>
        <v>0.008427075620686356</v>
      </c>
      <c r="N53" s="49">
        <f t="shared" si="6"/>
        <v>0.9545883924863308</v>
      </c>
      <c r="O53" s="49">
        <f t="shared" si="7"/>
        <v>1.739996052956322E-05</v>
      </c>
    </row>
    <row r="54" spans="1:15" ht="12.75">
      <c r="A54" s="12">
        <v>52</v>
      </c>
      <c r="B54" s="55" t="s">
        <v>112</v>
      </c>
      <c r="C54" s="36">
        <v>707254</v>
      </c>
      <c r="D54" s="36">
        <v>0</v>
      </c>
      <c r="E54" s="36">
        <v>43542</v>
      </c>
      <c r="F54" s="36">
        <v>123993</v>
      </c>
      <c r="G54" s="36">
        <v>48282606</v>
      </c>
      <c r="H54" s="36">
        <v>2112</v>
      </c>
      <c r="I54" s="32">
        <f t="shared" si="1"/>
        <v>49159507</v>
      </c>
      <c r="J54" s="33">
        <f t="shared" si="2"/>
        <v>0.014386922147124054</v>
      </c>
      <c r="K54" s="33">
        <f t="shared" si="3"/>
        <v>0</v>
      </c>
      <c r="L54" s="33">
        <f t="shared" si="4"/>
        <v>0.0008857289801543372</v>
      </c>
      <c r="M54" s="33">
        <f t="shared" si="5"/>
        <v>0.0025222588176077518</v>
      </c>
      <c r="N54" s="33">
        <f t="shared" si="6"/>
        <v>0.9821621278667421</v>
      </c>
      <c r="O54" s="33">
        <f t="shared" si="7"/>
        <v>4.296218837182399E-05</v>
      </c>
    </row>
    <row r="55" spans="1:15" ht="12.75">
      <c r="A55" s="12">
        <v>53</v>
      </c>
      <c r="B55" s="55" t="s">
        <v>57</v>
      </c>
      <c r="C55" s="36">
        <v>122386</v>
      </c>
      <c r="D55" s="36">
        <v>17850</v>
      </c>
      <c r="E55" s="36">
        <v>20032</v>
      </c>
      <c r="F55" s="36">
        <v>143139</v>
      </c>
      <c r="G55" s="36">
        <v>3070849</v>
      </c>
      <c r="H55" s="36">
        <v>0</v>
      </c>
      <c r="I55" s="32">
        <f t="shared" si="1"/>
        <v>3374256</v>
      </c>
      <c r="J55" s="33">
        <f t="shared" si="2"/>
        <v>0.03627051415186044</v>
      </c>
      <c r="K55" s="33">
        <f t="shared" si="3"/>
        <v>0.005290055052135937</v>
      </c>
      <c r="L55" s="33">
        <f t="shared" si="4"/>
        <v>0.005936716123495076</v>
      </c>
      <c r="M55" s="33">
        <f t="shared" si="5"/>
        <v>0.04242090700883395</v>
      </c>
      <c r="N55" s="33">
        <f t="shared" si="6"/>
        <v>0.9100818076636746</v>
      </c>
      <c r="O55" s="33">
        <f t="shared" si="7"/>
        <v>0</v>
      </c>
    </row>
    <row r="56" spans="1:15" ht="12.75">
      <c r="A56" s="12">
        <v>54</v>
      </c>
      <c r="B56" s="55" t="s">
        <v>58</v>
      </c>
      <c r="C56" s="36">
        <v>47782</v>
      </c>
      <c r="D56" s="36">
        <v>7583</v>
      </c>
      <c r="E56" s="36">
        <v>35610</v>
      </c>
      <c r="F56" s="36">
        <v>0</v>
      </c>
      <c r="G56" s="36">
        <v>78059</v>
      </c>
      <c r="H56" s="36">
        <v>0</v>
      </c>
      <c r="I56" s="32">
        <f t="shared" si="1"/>
        <v>169034</v>
      </c>
      <c r="J56" s="33">
        <f t="shared" si="2"/>
        <v>0.2826768579102429</v>
      </c>
      <c r="K56" s="33">
        <f t="shared" si="3"/>
        <v>0.04486079723605902</v>
      </c>
      <c r="L56" s="33">
        <f t="shared" si="4"/>
        <v>0.21066767632547298</v>
      </c>
      <c r="M56" s="33">
        <f t="shared" si="5"/>
        <v>0</v>
      </c>
      <c r="N56" s="33">
        <f t="shared" si="6"/>
        <v>0.4617946685282251</v>
      </c>
      <c r="O56" s="33">
        <f t="shared" si="7"/>
        <v>0</v>
      </c>
    </row>
    <row r="57" spans="1:15" ht="12.75">
      <c r="A57" s="13">
        <v>55</v>
      </c>
      <c r="B57" s="57" t="s">
        <v>113</v>
      </c>
      <c r="C57" s="37">
        <v>277779</v>
      </c>
      <c r="D57" s="37">
        <v>0</v>
      </c>
      <c r="E57" s="37">
        <v>90619</v>
      </c>
      <c r="F57" s="37">
        <v>0</v>
      </c>
      <c r="G57" s="37">
        <v>0</v>
      </c>
      <c r="H57" s="37">
        <v>3052</v>
      </c>
      <c r="I57" s="2">
        <f t="shared" si="1"/>
        <v>371450</v>
      </c>
      <c r="J57" s="18">
        <f t="shared" si="2"/>
        <v>0.747823394804146</v>
      </c>
      <c r="K57" s="18">
        <f t="shared" si="3"/>
        <v>0</v>
      </c>
      <c r="L57" s="18">
        <f t="shared" si="4"/>
        <v>0.2439601561448378</v>
      </c>
      <c r="M57" s="18">
        <f t="shared" si="5"/>
        <v>0</v>
      </c>
      <c r="N57" s="18">
        <f t="shared" si="6"/>
        <v>0</v>
      </c>
      <c r="O57" s="18">
        <f t="shared" si="7"/>
        <v>0.008216449051016287</v>
      </c>
    </row>
    <row r="58" spans="1:15" ht="12.75">
      <c r="A58" s="47">
        <v>56</v>
      </c>
      <c r="B58" s="56" t="s">
        <v>59</v>
      </c>
      <c r="C58" s="38">
        <v>90506</v>
      </c>
      <c r="D58" s="38">
        <v>3500</v>
      </c>
      <c r="E58" s="38">
        <v>0</v>
      </c>
      <c r="F58" s="38">
        <v>8046</v>
      </c>
      <c r="G58" s="38">
        <v>0</v>
      </c>
      <c r="H58" s="38">
        <v>0</v>
      </c>
      <c r="I58" s="48">
        <f t="shared" si="1"/>
        <v>102052</v>
      </c>
      <c r="J58" s="49">
        <f t="shared" si="2"/>
        <v>0.8868615999686434</v>
      </c>
      <c r="K58" s="49">
        <f t="shared" si="3"/>
        <v>0.03429624113197194</v>
      </c>
      <c r="L58" s="49">
        <f t="shared" si="4"/>
        <v>0</v>
      </c>
      <c r="M58" s="49">
        <f t="shared" si="5"/>
        <v>0.07884215889938463</v>
      </c>
      <c r="N58" s="49">
        <f t="shared" si="6"/>
        <v>0</v>
      </c>
      <c r="O58" s="49">
        <f t="shared" si="7"/>
        <v>0</v>
      </c>
    </row>
    <row r="59" spans="1:15" ht="12.75">
      <c r="A59" s="12">
        <v>57</v>
      </c>
      <c r="B59" s="55" t="s">
        <v>114</v>
      </c>
      <c r="C59" s="36">
        <v>1860740</v>
      </c>
      <c r="D59" s="36">
        <v>19180</v>
      </c>
      <c r="E59" s="36">
        <v>4267</v>
      </c>
      <c r="F59" s="36">
        <v>26087</v>
      </c>
      <c r="G59" s="36">
        <v>435348</v>
      </c>
      <c r="H59" s="36">
        <v>0</v>
      </c>
      <c r="I59" s="32">
        <f t="shared" si="1"/>
        <v>2345622</v>
      </c>
      <c r="J59" s="33">
        <f t="shared" si="2"/>
        <v>0.793282123036022</v>
      </c>
      <c r="K59" s="33">
        <f t="shared" si="3"/>
        <v>0.008176935584676474</v>
      </c>
      <c r="L59" s="33">
        <f t="shared" si="4"/>
        <v>0.0018191336882072218</v>
      </c>
      <c r="M59" s="33">
        <f t="shared" si="5"/>
        <v>0.01112157031269318</v>
      </c>
      <c r="N59" s="33">
        <f t="shared" si="6"/>
        <v>0.18560023737840112</v>
      </c>
      <c r="O59" s="33">
        <f t="shared" si="7"/>
        <v>0</v>
      </c>
    </row>
    <row r="60" spans="1:15" ht="12.75">
      <c r="A60" s="12">
        <v>58</v>
      </c>
      <c r="B60" s="55" t="s">
        <v>60</v>
      </c>
      <c r="C60" s="36">
        <v>81420</v>
      </c>
      <c r="D60" s="36">
        <v>46789</v>
      </c>
      <c r="E60" s="36">
        <v>0</v>
      </c>
      <c r="F60" s="36">
        <v>27315</v>
      </c>
      <c r="G60" s="36">
        <v>3661312</v>
      </c>
      <c r="H60" s="36">
        <v>0</v>
      </c>
      <c r="I60" s="32">
        <f t="shared" si="1"/>
        <v>3816836</v>
      </c>
      <c r="J60" s="33">
        <f t="shared" si="2"/>
        <v>0.02133180466753091</v>
      </c>
      <c r="K60" s="33">
        <f t="shared" si="3"/>
        <v>0.012258582763314955</v>
      </c>
      <c r="L60" s="33">
        <f t="shared" si="4"/>
        <v>0</v>
      </c>
      <c r="M60" s="33">
        <f t="shared" si="5"/>
        <v>0.007156451050032016</v>
      </c>
      <c r="N60" s="33">
        <f t="shared" si="6"/>
        <v>0.9592531615191221</v>
      </c>
      <c r="O60" s="33">
        <f t="shared" si="7"/>
        <v>0</v>
      </c>
    </row>
    <row r="61" spans="1:15" ht="12.75">
      <c r="A61" s="12">
        <v>59</v>
      </c>
      <c r="B61" s="55" t="s">
        <v>61</v>
      </c>
      <c r="C61" s="36">
        <v>596939</v>
      </c>
      <c r="D61" s="36">
        <v>391</v>
      </c>
      <c r="E61" s="36">
        <v>0</v>
      </c>
      <c r="F61" s="36">
        <v>18659</v>
      </c>
      <c r="G61" s="36">
        <v>1880715</v>
      </c>
      <c r="H61" s="36">
        <v>0</v>
      </c>
      <c r="I61" s="32">
        <f t="shared" si="1"/>
        <v>2496704</v>
      </c>
      <c r="J61" s="33">
        <f t="shared" si="2"/>
        <v>0.23909081733357257</v>
      </c>
      <c r="K61" s="33">
        <f t="shared" si="3"/>
        <v>0.00015660646997000846</v>
      </c>
      <c r="L61" s="33">
        <f t="shared" si="4"/>
        <v>0</v>
      </c>
      <c r="M61" s="33">
        <f t="shared" si="5"/>
        <v>0.007473453000435774</v>
      </c>
      <c r="N61" s="33">
        <f t="shared" si="6"/>
        <v>0.7532791231960216</v>
      </c>
      <c r="O61" s="33">
        <f t="shared" si="7"/>
        <v>0</v>
      </c>
    </row>
    <row r="62" spans="1:15" ht="12.75">
      <c r="A62" s="13">
        <v>60</v>
      </c>
      <c r="B62" s="57" t="s">
        <v>62</v>
      </c>
      <c r="C62" s="37">
        <v>221785</v>
      </c>
      <c r="D62" s="37">
        <v>5429</v>
      </c>
      <c r="E62" s="37">
        <v>39220</v>
      </c>
      <c r="F62" s="37">
        <v>31585</v>
      </c>
      <c r="G62" s="37">
        <v>7015567</v>
      </c>
      <c r="H62" s="37">
        <v>13754</v>
      </c>
      <c r="I62" s="2">
        <f t="shared" si="1"/>
        <v>7327340</v>
      </c>
      <c r="J62" s="18">
        <f t="shared" si="2"/>
        <v>0.030268146421484468</v>
      </c>
      <c r="K62" s="18">
        <f t="shared" si="3"/>
        <v>0.0007409237185663556</v>
      </c>
      <c r="L62" s="18">
        <f t="shared" si="4"/>
        <v>0.005352556316480469</v>
      </c>
      <c r="M62" s="18">
        <f t="shared" si="5"/>
        <v>0.004310568364508812</v>
      </c>
      <c r="N62" s="18">
        <f t="shared" si="6"/>
        <v>0.9574507256384991</v>
      </c>
      <c r="O62" s="18">
        <f t="shared" si="7"/>
        <v>0.0018770795404607949</v>
      </c>
    </row>
    <row r="63" spans="1:15" ht="12.75">
      <c r="A63" s="47">
        <v>61</v>
      </c>
      <c r="B63" s="56" t="s">
        <v>63</v>
      </c>
      <c r="C63" s="38">
        <v>19062</v>
      </c>
      <c r="D63" s="38">
        <v>575</v>
      </c>
      <c r="E63" s="38">
        <v>26830</v>
      </c>
      <c r="F63" s="38">
        <v>42672</v>
      </c>
      <c r="G63" s="38">
        <v>1916500</v>
      </c>
      <c r="H63" s="38">
        <v>0</v>
      </c>
      <c r="I63" s="48">
        <f t="shared" si="1"/>
        <v>2005639</v>
      </c>
      <c r="J63" s="49">
        <f t="shared" si="2"/>
        <v>0.009504202899923665</v>
      </c>
      <c r="K63" s="49">
        <f t="shared" si="3"/>
        <v>0.00028669167282846015</v>
      </c>
      <c r="L63" s="49">
        <f t="shared" si="4"/>
        <v>0.013377282751282759</v>
      </c>
      <c r="M63" s="49">
        <f t="shared" si="5"/>
        <v>0.021276012283367046</v>
      </c>
      <c r="N63" s="49">
        <f t="shared" si="6"/>
        <v>0.9555558103925981</v>
      </c>
      <c r="O63" s="49">
        <f t="shared" si="7"/>
        <v>0</v>
      </c>
    </row>
    <row r="64" spans="1:15" ht="12.75">
      <c r="A64" s="12">
        <v>62</v>
      </c>
      <c r="B64" s="55" t="s">
        <v>64</v>
      </c>
      <c r="C64" s="36">
        <v>54353</v>
      </c>
      <c r="D64" s="36">
        <v>13</v>
      </c>
      <c r="E64" s="36">
        <v>0</v>
      </c>
      <c r="F64" s="36">
        <v>42265</v>
      </c>
      <c r="G64" s="36">
        <v>0</v>
      </c>
      <c r="H64" s="36">
        <v>0</v>
      </c>
      <c r="I64" s="32">
        <f t="shared" si="1"/>
        <v>96631</v>
      </c>
      <c r="J64" s="33">
        <f t="shared" si="2"/>
        <v>0.5624799494986081</v>
      </c>
      <c r="K64" s="33">
        <f t="shared" si="3"/>
        <v>0.00013453239643592636</v>
      </c>
      <c r="L64" s="33">
        <f t="shared" si="4"/>
        <v>0</v>
      </c>
      <c r="M64" s="33">
        <f t="shared" si="5"/>
        <v>0.43738551810495596</v>
      </c>
      <c r="N64" s="33">
        <f t="shared" si="6"/>
        <v>0</v>
      </c>
      <c r="O64" s="33">
        <f t="shared" si="7"/>
        <v>0</v>
      </c>
    </row>
    <row r="65" spans="1:15" ht="12.75">
      <c r="A65" s="12">
        <v>63</v>
      </c>
      <c r="B65" s="55" t="s">
        <v>65</v>
      </c>
      <c r="C65" s="36">
        <v>237113</v>
      </c>
      <c r="D65" s="36">
        <v>33774</v>
      </c>
      <c r="E65" s="36">
        <v>0</v>
      </c>
      <c r="F65" s="36">
        <v>8727</v>
      </c>
      <c r="G65" s="36">
        <v>4010474</v>
      </c>
      <c r="H65" s="36">
        <v>0</v>
      </c>
      <c r="I65" s="32">
        <f t="shared" si="1"/>
        <v>4290088</v>
      </c>
      <c r="J65" s="33">
        <f t="shared" si="2"/>
        <v>0.05526996182828884</v>
      </c>
      <c r="K65" s="33">
        <f t="shared" si="3"/>
        <v>0.007872565784198366</v>
      </c>
      <c r="L65" s="33">
        <f t="shared" si="4"/>
        <v>0</v>
      </c>
      <c r="M65" s="33">
        <f t="shared" si="5"/>
        <v>0.0020342240065938043</v>
      </c>
      <c r="N65" s="33">
        <f t="shared" si="6"/>
        <v>0.934823248380919</v>
      </c>
      <c r="O65" s="33">
        <f t="shared" si="7"/>
        <v>0</v>
      </c>
    </row>
    <row r="66" spans="1:15" ht="12.75">
      <c r="A66" s="12">
        <v>64</v>
      </c>
      <c r="B66" s="55" t="s">
        <v>66</v>
      </c>
      <c r="C66" s="36">
        <v>37397</v>
      </c>
      <c r="D66" s="36">
        <v>0</v>
      </c>
      <c r="E66" s="36">
        <v>0</v>
      </c>
      <c r="F66" s="36">
        <v>0</v>
      </c>
      <c r="G66" s="36">
        <v>1357424</v>
      </c>
      <c r="H66" s="36">
        <v>0</v>
      </c>
      <c r="I66" s="32">
        <f t="shared" si="1"/>
        <v>1394821</v>
      </c>
      <c r="J66" s="33">
        <f t="shared" si="2"/>
        <v>0.026811325610956532</v>
      </c>
      <c r="K66" s="33">
        <f t="shared" si="3"/>
        <v>0</v>
      </c>
      <c r="L66" s="33">
        <f t="shared" si="4"/>
        <v>0</v>
      </c>
      <c r="M66" s="33">
        <f t="shared" si="5"/>
        <v>0</v>
      </c>
      <c r="N66" s="33">
        <f t="shared" si="6"/>
        <v>0.9731886743890434</v>
      </c>
      <c r="O66" s="33">
        <f t="shared" si="7"/>
        <v>0</v>
      </c>
    </row>
    <row r="67" spans="1:15" ht="12.75">
      <c r="A67" s="13">
        <v>65</v>
      </c>
      <c r="B67" s="57" t="s">
        <v>67</v>
      </c>
      <c r="C67" s="37">
        <v>669343</v>
      </c>
      <c r="D67" s="37">
        <v>7029</v>
      </c>
      <c r="E67" s="37">
        <v>62815</v>
      </c>
      <c r="F67" s="37">
        <v>737458</v>
      </c>
      <c r="G67" s="37">
        <v>7075983</v>
      </c>
      <c r="H67" s="37">
        <v>1891</v>
      </c>
      <c r="I67" s="2">
        <f t="shared" si="1"/>
        <v>8554519</v>
      </c>
      <c r="J67" s="18">
        <f t="shared" si="2"/>
        <v>0.07824437586730476</v>
      </c>
      <c r="K67" s="18">
        <f t="shared" si="3"/>
        <v>0.000821670978812485</v>
      </c>
      <c r="L67" s="18">
        <f t="shared" si="4"/>
        <v>0.0073429026225787794</v>
      </c>
      <c r="M67" s="18">
        <f t="shared" si="5"/>
        <v>0.08620683407214362</v>
      </c>
      <c r="N67" s="18">
        <f t="shared" si="6"/>
        <v>0.8271631637033011</v>
      </c>
      <c r="O67" s="18">
        <f t="shared" si="7"/>
        <v>0.00022105275585921312</v>
      </c>
    </row>
    <row r="68" spans="1:15" ht="12.75">
      <c r="A68" s="47">
        <v>66</v>
      </c>
      <c r="B68" s="56" t="s">
        <v>115</v>
      </c>
      <c r="C68" s="38">
        <v>2474</v>
      </c>
      <c r="D68" s="38">
        <v>0</v>
      </c>
      <c r="E68" s="38">
        <v>46982</v>
      </c>
      <c r="F68" s="38">
        <v>5655</v>
      </c>
      <c r="G68" s="38">
        <v>0</v>
      </c>
      <c r="H68" s="38">
        <v>0</v>
      </c>
      <c r="I68" s="48">
        <f>SUM(C68:H68)</f>
        <v>55111</v>
      </c>
      <c r="J68" s="49">
        <f aca="true" t="shared" si="8" ref="J68:O70">C68/$I68</f>
        <v>0.04489121953874907</v>
      </c>
      <c r="K68" s="49">
        <f t="shared" si="8"/>
        <v>0</v>
      </c>
      <c r="L68" s="49">
        <f t="shared" si="8"/>
        <v>0.8524976864872711</v>
      </c>
      <c r="M68" s="49">
        <f t="shared" si="8"/>
        <v>0.10261109397397979</v>
      </c>
      <c r="N68" s="49">
        <f t="shared" si="8"/>
        <v>0</v>
      </c>
      <c r="O68" s="49">
        <f t="shared" si="8"/>
        <v>0</v>
      </c>
    </row>
    <row r="69" spans="1:15" ht="12.75">
      <c r="A69" s="12">
        <v>67</v>
      </c>
      <c r="B69" s="55" t="s">
        <v>68</v>
      </c>
      <c r="C69" s="36">
        <v>102124</v>
      </c>
      <c r="D69" s="36">
        <v>0</v>
      </c>
      <c r="E69" s="36">
        <v>0</v>
      </c>
      <c r="F69" s="36">
        <v>53756</v>
      </c>
      <c r="G69" s="36">
        <v>6388503</v>
      </c>
      <c r="H69" s="36">
        <v>0</v>
      </c>
      <c r="I69" s="32">
        <f>SUM(C69:H69)</f>
        <v>6544383</v>
      </c>
      <c r="J69" s="33">
        <f t="shared" si="8"/>
        <v>0.01560483241888502</v>
      </c>
      <c r="K69" s="33">
        <f t="shared" si="8"/>
        <v>0</v>
      </c>
      <c r="L69" s="33">
        <f t="shared" si="8"/>
        <v>0</v>
      </c>
      <c r="M69" s="33">
        <f t="shared" si="8"/>
        <v>0.008214066933429782</v>
      </c>
      <c r="N69" s="33">
        <f t="shared" si="8"/>
        <v>0.9761811006476852</v>
      </c>
      <c r="O69" s="33">
        <f t="shared" si="8"/>
        <v>0</v>
      </c>
    </row>
    <row r="70" spans="1:15" ht="12.75">
      <c r="A70" s="12">
        <v>68</v>
      </c>
      <c r="B70" s="55" t="s">
        <v>69</v>
      </c>
      <c r="C70" s="36">
        <v>59670</v>
      </c>
      <c r="D70" s="36">
        <v>0</v>
      </c>
      <c r="E70" s="36">
        <v>0</v>
      </c>
      <c r="F70" s="36">
        <v>1763</v>
      </c>
      <c r="G70" s="36">
        <v>0</v>
      </c>
      <c r="H70" s="36">
        <v>0</v>
      </c>
      <c r="I70" s="32">
        <f>SUM(C70:H70)</f>
        <v>61433</v>
      </c>
      <c r="J70" s="33">
        <f t="shared" si="8"/>
        <v>0.9713020689206127</v>
      </c>
      <c r="K70" s="33">
        <f t="shared" si="8"/>
        <v>0</v>
      </c>
      <c r="L70" s="33">
        <f t="shared" si="8"/>
        <v>0</v>
      </c>
      <c r="M70" s="33">
        <f t="shared" si="8"/>
        <v>0.028697931079387298</v>
      </c>
      <c r="N70" s="33">
        <f t="shared" si="8"/>
        <v>0</v>
      </c>
      <c r="O70" s="33">
        <f t="shared" si="8"/>
        <v>0</v>
      </c>
    </row>
    <row r="71" spans="1:15" ht="12.75">
      <c r="A71" s="12">
        <v>69</v>
      </c>
      <c r="B71" s="55" t="s">
        <v>89</v>
      </c>
      <c r="C71" s="36">
        <v>36181</v>
      </c>
      <c r="D71" s="36">
        <v>392</v>
      </c>
      <c r="E71" s="36">
        <v>10500</v>
      </c>
      <c r="F71" s="36">
        <v>44720</v>
      </c>
      <c r="G71" s="36">
        <v>4112176</v>
      </c>
      <c r="H71" s="36">
        <v>8259</v>
      </c>
      <c r="I71" s="32">
        <f>SUM(C71:H71)</f>
        <v>4212228</v>
      </c>
      <c r="J71" s="33">
        <f aca="true" t="shared" si="9" ref="J71:O71">C71/$I71</f>
        <v>0.008589516047089569</v>
      </c>
      <c r="K71" s="33">
        <f t="shared" si="9"/>
        <v>9.30623888355521E-05</v>
      </c>
      <c r="L71" s="33">
        <f t="shared" si="9"/>
        <v>0.0024927425580951457</v>
      </c>
      <c r="M71" s="33">
        <f t="shared" si="9"/>
        <v>0.010616709256953802</v>
      </c>
      <c r="N71" s="33">
        <f t="shared" si="9"/>
        <v>0.9762472496740442</v>
      </c>
      <c r="O71" s="33">
        <f t="shared" si="9"/>
        <v>0.001960720074981696</v>
      </c>
    </row>
    <row r="72" spans="1:15" ht="12.75" customHeight="1">
      <c r="A72" s="13">
        <v>396</v>
      </c>
      <c r="B72" s="57" t="s">
        <v>503</v>
      </c>
      <c r="C72" s="36">
        <v>7084870</v>
      </c>
      <c r="D72" s="36">
        <v>12730</v>
      </c>
      <c r="E72" s="36">
        <v>35209</v>
      </c>
      <c r="F72" s="36">
        <v>9964</v>
      </c>
      <c r="G72" s="36">
        <v>0</v>
      </c>
      <c r="H72" s="36">
        <v>0</v>
      </c>
      <c r="I72" s="2">
        <f>SUM(C72:H72)</f>
        <v>7142773</v>
      </c>
      <c r="J72" s="18">
        <f aca="true" t="shared" si="10" ref="J72:O72">C72/$I72</f>
        <v>0.9918934845052475</v>
      </c>
      <c r="K72" s="18">
        <f t="shared" si="10"/>
        <v>0.001782220994563316</v>
      </c>
      <c r="L72" s="18">
        <f t="shared" si="10"/>
        <v>0.004929318067366834</v>
      </c>
      <c r="M72" s="18">
        <f t="shared" si="10"/>
        <v>0.0013949764328223787</v>
      </c>
      <c r="N72" s="18">
        <f t="shared" si="10"/>
        <v>0</v>
      </c>
      <c r="O72" s="18">
        <f t="shared" si="10"/>
        <v>0</v>
      </c>
    </row>
    <row r="73" spans="1:15" ht="12.75">
      <c r="A73" s="19"/>
      <c r="B73" s="20" t="s">
        <v>70</v>
      </c>
      <c r="C73" s="21">
        <f aca="true" t="shared" si="11" ref="C73:I73">SUM(C3:C72)</f>
        <v>44914217</v>
      </c>
      <c r="D73" s="21">
        <f t="shared" si="11"/>
        <v>3338207</v>
      </c>
      <c r="E73" s="21">
        <f t="shared" si="11"/>
        <v>1493132</v>
      </c>
      <c r="F73" s="21">
        <f t="shared" si="11"/>
        <v>4468869</v>
      </c>
      <c r="G73" s="21">
        <f t="shared" si="11"/>
        <v>433987843</v>
      </c>
      <c r="H73" s="21">
        <f t="shared" si="11"/>
        <v>5168337</v>
      </c>
      <c r="I73" s="22">
        <f t="shared" si="11"/>
        <v>493370605</v>
      </c>
      <c r="J73" s="23">
        <f aca="true" t="shared" si="12" ref="J73:O73">C73/$I73</f>
        <v>0.09103545396669913</v>
      </c>
      <c r="K73" s="23">
        <f t="shared" si="12"/>
        <v>0.006766124625523647</v>
      </c>
      <c r="L73" s="23">
        <f t="shared" si="12"/>
        <v>0.003026390273088929</v>
      </c>
      <c r="M73" s="23">
        <f t="shared" si="12"/>
        <v>0.009057833917770597</v>
      </c>
      <c r="N73" s="23">
        <f t="shared" si="12"/>
        <v>0.8796386298693251</v>
      </c>
      <c r="O73" s="23">
        <f t="shared" si="12"/>
        <v>0.010475567347592587</v>
      </c>
    </row>
    <row r="74" spans="1:15" ht="12.75">
      <c r="A74" s="24"/>
      <c r="B74" s="7"/>
      <c r="C74" s="46"/>
      <c r="D74" s="46"/>
      <c r="E74" s="46"/>
      <c r="F74" s="46"/>
      <c r="G74" s="46"/>
      <c r="H74" s="46"/>
      <c r="I74" s="44"/>
      <c r="J74" s="25"/>
      <c r="K74" s="25"/>
      <c r="L74" s="25"/>
      <c r="M74" s="25"/>
      <c r="N74" s="25"/>
      <c r="O74" s="45"/>
    </row>
    <row r="75" spans="1:15" s="34" customFormat="1" ht="12.75">
      <c r="A75" s="12">
        <v>318</v>
      </c>
      <c r="B75" s="35" t="s">
        <v>71</v>
      </c>
      <c r="C75" s="36">
        <v>93555</v>
      </c>
      <c r="D75" s="36">
        <v>0</v>
      </c>
      <c r="E75" s="36">
        <v>0</v>
      </c>
      <c r="F75" s="36">
        <v>3826</v>
      </c>
      <c r="G75" s="36">
        <v>783348</v>
      </c>
      <c r="H75" s="36">
        <v>24265</v>
      </c>
      <c r="I75" s="32">
        <f>SUM(C75:H75)</f>
        <v>904994</v>
      </c>
      <c r="J75" s="33">
        <f aca="true" t="shared" si="13" ref="J75:O77">C75/$I75</f>
        <v>0.10337637597597332</v>
      </c>
      <c r="K75" s="33">
        <f t="shared" si="13"/>
        <v>0</v>
      </c>
      <c r="L75" s="33">
        <f t="shared" si="13"/>
        <v>0</v>
      </c>
      <c r="M75" s="33">
        <f t="shared" si="13"/>
        <v>0.0042276523380265505</v>
      </c>
      <c r="N75" s="33">
        <f t="shared" si="13"/>
        <v>0.8655836392285474</v>
      </c>
      <c r="O75" s="33">
        <f t="shared" si="13"/>
        <v>0.026812332457452757</v>
      </c>
    </row>
    <row r="76" spans="1:15" ht="12.75">
      <c r="A76" s="3">
        <v>319</v>
      </c>
      <c r="B76" s="26" t="s">
        <v>72</v>
      </c>
      <c r="C76" s="39">
        <v>2266</v>
      </c>
      <c r="D76" s="39">
        <v>0</v>
      </c>
      <c r="E76" s="39">
        <v>0</v>
      </c>
      <c r="F76" s="39">
        <v>23064</v>
      </c>
      <c r="G76" s="39">
        <v>0</v>
      </c>
      <c r="H76" s="39">
        <v>0</v>
      </c>
      <c r="I76" s="27">
        <f>SUM(C76:H76)</f>
        <v>25330</v>
      </c>
      <c r="J76" s="28">
        <f t="shared" si="13"/>
        <v>0.08945913936044217</v>
      </c>
      <c r="K76" s="28">
        <f t="shared" si="13"/>
        <v>0</v>
      </c>
      <c r="L76" s="28">
        <f t="shared" si="13"/>
        <v>0</v>
      </c>
      <c r="M76" s="28">
        <f t="shared" si="13"/>
        <v>0.9105408606395579</v>
      </c>
      <c r="N76" s="28">
        <f t="shared" si="13"/>
        <v>0</v>
      </c>
      <c r="O76" s="28">
        <f t="shared" si="13"/>
        <v>0</v>
      </c>
    </row>
    <row r="77" spans="1:15" ht="12.75">
      <c r="A77" s="9"/>
      <c r="B77" s="10" t="s">
        <v>73</v>
      </c>
      <c r="C77" s="29">
        <f>SUM(C75:C76)</f>
        <v>95821</v>
      </c>
      <c r="D77" s="29">
        <f aca="true" t="shared" si="14" ref="D77:I77">SUM(D75:D76)</f>
        <v>0</v>
      </c>
      <c r="E77" s="29">
        <f t="shared" si="14"/>
        <v>0</v>
      </c>
      <c r="F77" s="29">
        <f t="shared" si="14"/>
        <v>26890</v>
      </c>
      <c r="G77" s="29">
        <f t="shared" si="14"/>
        <v>783348</v>
      </c>
      <c r="H77" s="29">
        <f t="shared" si="14"/>
        <v>24265</v>
      </c>
      <c r="I77" s="14">
        <f t="shared" si="14"/>
        <v>930324</v>
      </c>
      <c r="J77" s="30">
        <f t="shared" si="13"/>
        <v>0.10299745035063053</v>
      </c>
      <c r="K77" s="30">
        <f t="shared" si="13"/>
        <v>0</v>
      </c>
      <c r="L77" s="30">
        <f t="shared" si="13"/>
        <v>0</v>
      </c>
      <c r="M77" s="30">
        <f t="shared" si="13"/>
        <v>0.02890390874577029</v>
      </c>
      <c r="N77" s="30">
        <f t="shared" si="13"/>
        <v>0.8420163297947811</v>
      </c>
      <c r="O77" s="30">
        <f t="shared" si="13"/>
        <v>0.026082311108818004</v>
      </c>
    </row>
    <row r="78" spans="1:15" ht="12.75">
      <c r="A78" s="5"/>
      <c r="B78" s="6"/>
      <c r="C78" s="46"/>
      <c r="D78" s="46"/>
      <c r="E78" s="46"/>
      <c r="F78" s="46"/>
      <c r="G78" s="46"/>
      <c r="H78" s="46"/>
      <c r="I78" s="44"/>
      <c r="J78" s="25"/>
      <c r="K78" s="25"/>
      <c r="L78" s="25"/>
      <c r="M78" s="25"/>
      <c r="N78" s="25"/>
      <c r="O78" s="45"/>
    </row>
    <row r="79" spans="1:15" ht="12.75">
      <c r="A79" s="47">
        <v>321001</v>
      </c>
      <c r="B79" s="47" t="s">
        <v>74</v>
      </c>
      <c r="C79" s="38">
        <v>14977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48">
        <f aca="true" t="shared" si="15" ref="I79:I94">SUM(C79:H79)</f>
        <v>14977</v>
      </c>
      <c r="J79" s="49">
        <f aca="true" t="shared" si="16" ref="J79:O84">C79/$I79</f>
        <v>1</v>
      </c>
      <c r="K79" s="49">
        <f t="shared" si="16"/>
        <v>0</v>
      </c>
      <c r="L79" s="49">
        <f t="shared" si="16"/>
        <v>0</v>
      </c>
      <c r="M79" s="49">
        <f t="shared" si="16"/>
        <v>0</v>
      </c>
      <c r="N79" s="49">
        <f t="shared" si="16"/>
        <v>0</v>
      </c>
      <c r="O79" s="49">
        <f t="shared" si="16"/>
        <v>0</v>
      </c>
    </row>
    <row r="80" spans="1:15" s="34" customFormat="1" ht="12.75">
      <c r="A80" s="12">
        <v>329001</v>
      </c>
      <c r="B80" s="35" t="s">
        <v>75</v>
      </c>
      <c r="C80" s="36">
        <v>364065</v>
      </c>
      <c r="D80" s="36">
        <v>0</v>
      </c>
      <c r="E80" s="36">
        <v>300</v>
      </c>
      <c r="F80" s="36">
        <v>3810</v>
      </c>
      <c r="G80" s="36">
        <v>0</v>
      </c>
      <c r="H80" s="36">
        <v>0</v>
      </c>
      <c r="I80" s="32">
        <f t="shared" si="15"/>
        <v>368175</v>
      </c>
      <c r="J80" s="33">
        <f t="shared" si="16"/>
        <v>0.9888368303116725</v>
      </c>
      <c r="K80" s="33">
        <f t="shared" si="16"/>
        <v>0</v>
      </c>
      <c r="L80" s="33">
        <f t="shared" si="16"/>
        <v>0.0008148299042574863</v>
      </c>
      <c r="M80" s="33">
        <f t="shared" si="16"/>
        <v>0.010348339784070076</v>
      </c>
      <c r="N80" s="33">
        <f t="shared" si="16"/>
        <v>0</v>
      </c>
      <c r="O80" s="33">
        <f t="shared" si="16"/>
        <v>0</v>
      </c>
    </row>
    <row r="81" spans="1:15" s="34" customFormat="1" ht="12.75">
      <c r="A81" s="12">
        <v>331001</v>
      </c>
      <c r="B81" s="35" t="s">
        <v>76</v>
      </c>
      <c r="C81" s="36">
        <v>126357</v>
      </c>
      <c r="D81" s="36">
        <v>0</v>
      </c>
      <c r="E81" s="36">
        <v>1090</v>
      </c>
      <c r="F81" s="36">
        <v>0</v>
      </c>
      <c r="G81" s="36">
        <v>0</v>
      </c>
      <c r="H81" s="36">
        <v>0</v>
      </c>
      <c r="I81" s="32">
        <f t="shared" si="15"/>
        <v>127447</v>
      </c>
      <c r="J81" s="33">
        <f t="shared" si="16"/>
        <v>0.9914474252042025</v>
      </c>
      <c r="K81" s="33">
        <f t="shared" si="16"/>
        <v>0</v>
      </c>
      <c r="L81" s="33">
        <f t="shared" si="16"/>
        <v>0.008552574795797468</v>
      </c>
      <c r="M81" s="33">
        <f t="shared" si="16"/>
        <v>0</v>
      </c>
      <c r="N81" s="33">
        <f t="shared" si="16"/>
        <v>0</v>
      </c>
      <c r="O81" s="33">
        <f t="shared" si="16"/>
        <v>0</v>
      </c>
    </row>
    <row r="82" spans="1:15" s="34" customFormat="1" ht="12.75">
      <c r="A82" s="12">
        <v>333001</v>
      </c>
      <c r="B82" s="35" t="s">
        <v>77</v>
      </c>
      <c r="C82" s="36">
        <v>778548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2">
        <f t="shared" si="15"/>
        <v>778548</v>
      </c>
      <c r="J82" s="33">
        <f t="shared" si="16"/>
        <v>1</v>
      </c>
      <c r="K82" s="33">
        <f t="shared" si="16"/>
        <v>0</v>
      </c>
      <c r="L82" s="33">
        <f t="shared" si="16"/>
        <v>0</v>
      </c>
      <c r="M82" s="33">
        <f t="shared" si="16"/>
        <v>0</v>
      </c>
      <c r="N82" s="33">
        <f t="shared" si="16"/>
        <v>0</v>
      </c>
      <c r="O82" s="33">
        <f t="shared" si="16"/>
        <v>0</v>
      </c>
    </row>
    <row r="83" spans="1:15" ht="12.75">
      <c r="A83" s="13">
        <v>336001</v>
      </c>
      <c r="B83" s="50" t="s">
        <v>78</v>
      </c>
      <c r="C83" s="37">
        <v>140829</v>
      </c>
      <c r="D83" s="37">
        <v>0</v>
      </c>
      <c r="E83" s="37">
        <v>0</v>
      </c>
      <c r="F83" s="37">
        <v>3579</v>
      </c>
      <c r="G83" s="37">
        <v>0</v>
      </c>
      <c r="H83" s="37">
        <v>0</v>
      </c>
      <c r="I83" s="2">
        <f t="shared" si="15"/>
        <v>144408</v>
      </c>
      <c r="J83" s="18">
        <f t="shared" si="16"/>
        <v>0.9752160545122154</v>
      </c>
      <c r="K83" s="18">
        <f t="shared" si="16"/>
        <v>0</v>
      </c>
      <c r="L83" s="18">
        <f t="shared" si="16"/>
        <v>0</v>
      </c>
      <c r="M83" s="18">
        <f t="shared" si="16"/>
        <v>0.02478394548778461</v>
      </c>
      <c r="N83" s="18">
        <f t="shared" si="16"/>
        <v>0</v>
      </c>
      <c r="O83" s="18">
        <f t="shared" si="16"/>
        <v>0</v>
      </c>
    </row>
    <row r="84" spans="1:15" ht="12.75">
      <c r="A84" s="47">
        <v>337001</v>
      </c>
      <c r="B84" s="47" t="s">
        <v>79</v>
      </c>
      <c r="C84" s="38">
        <v>1855440</v>
      </c>
      <c r="D84" s="38">
        <v>103764</v>
      </c>
      <c r="E84" s="38">
        <v>0</v>
      </c>
      <c r="F84" s="38">
        <v>0</v>
      </c>
      <c r="G84" s="38">
        <v>0</v>
      </c>
      <c r="H84" s="38">
        <v>0</v>
      </c>
      <c r="I84" s="48">
        <f t="shared" si="15"/>
        <v>1959204</v>
      </c>
      <c r="J84" s="49">
        <f t="shared" si="16"/>
        <v>0.9470376744841272</v>
      </c>
      <c r="K84" s="49">
        <f t="shared" si="16"/>
        <v>0.05296232551587277</v>
      </c>
      <c r="L84" s="49">
        <f t="shared" si="16"/>
        <v>0</v>
      </c>
      <c r="M84" s="49">
        <f t="shared" si="16"/>
        <v>0</v>
      </c>
      <c r="N84" s="49">
        <f t="shared" si="16"/>
        <v>0</v>
      </c>
      <c r="O84" s="49">
        <f t="shared" si="16"/>
        <v>0</v>
      </c>
    </row>
    <row r="85" spans="1:15" s="34" customFormat="1" ht="12.75">
      <c r="A85" s="12">
        <v>339001</v>
      </c>
      <c r="B85" s="35" t="s">
        <v>80</v>
      </c>
      <c r="C85" s="36">
        <v>88951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2">
        <f>SUM(C85:H85)</f>
        <v>88951</v>
      </c>
      <c r="J85" s="33">
        <f aca="true" t="shared" si="17" ref="J85:O85">C85/$I85</f>
        <v>1</v>
      </c>
      <c r="K85" s="33">
        <f t="shared" si="17"/>
        <v>0</v>
      </c>
      <c r="L85" s="33">
        <f t="shared" si="17"/>
        <v>0</v>
      </c>
      <c r="M85" s="33">
        <f t="shared" si="17"/>
        <v>0</v>
      </c>
      <c r="N85" s="33">
        <f t="shared" si="17"/>
        <v>0</v>
      </c>
      <c r="O85" s="33">
        <f t="shared" si="17"/>
        <v>0</v>
      </c>
    </row>
    <row r="86" spans="1:15" ht="12.75">
      <c r="A86" s="12">
        <v>340001</v>
      </c>
      <c r="B86" s="35" t="s">
        <v>84</v>
      </c>
      <c r="C86" s="36">
        <v>5480</v>
      </c>
      <c r="D86" s="36">
        <v>0</v>
      </c>
      <c r="E86" s="36">
        <v>0</v>
      </c>
      <c r="F86" s="36">
        <v>295</v>
      </c>
      <c r="G86" s="36">
        <v>0</v>
      </c>
      <c r="H86" s="36">
        <v>0</v>
      </c>
      <c r="I86" s="32">
        <f t="shared" si="15"/>
        <v>5775</v>
      </c>
      <c r="J86" s="33">
        <f aca="true" t="shared" si="18" ref="J86:O88">C86/$I86</f>
        <v>0.9489177489177489</v>
      </c>
      <c r="K86" s="33">
        <f t="shared" si="18"/>
        <v>0</v>
      </c>
      <c r="L86" s="33">
        <f t="shared" si="18"/>
        <v>0</v>
      </c>
      <c r="M86" s="33">
        <f t="shared" si="18"/>
        <v>0.05108225108225108</v>
      </c>
      <c r="N86" s="33">
        <f t="shared" si="18"/>
        <v>0</v>
      </c>
      <c r="O86" s="33">
        <f t="shared" si="18"/>
        <v>0</v>
      </c>
    </row>
    <row r="87" spans="1:15" ht="12.75">
      <c r="A87" s="12">
        <v>341001</v>
      </c>
      <c r="B87" s="35" t="s">
        <v>94</v>
      </c>
      <c r="C87" s="36">
        <v>69742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2">
        <f t="shared" si="15"/>
        <v>69742</v>
      </c>
      <c r="J87" s="33">
        <f t="shared" si="18"/>
        <v>1</v>
      </c>
      <c r="K87" s="33">
        <f t="shared" si="18"/>
        <v>0</v>
      </c>
      <c r="L87" s="33">
        <f t="shared" si="18"/>
        <v>0</v>
      </c>
      <c r="M87" s="33">
        <f t="shared" si="18"/>
        <v>0</v>
      </c>
      <c r="N87" s="33">
        <f t="shared" si="18"/>
        <v>0</v>
      </c>
      <c r="O87" s="33">
        <f t="shared" si="18"/>
        <v>0</v>
      </c>
    </row>
    <row r="88" spans="1:15" ht="12.75">
      <c r="A88" s="13">
        <v>343001</v>
      </c>
      <c r="B88" s="54" t="s">
        <v>95</v>
      </c>
      <c r="C88" s="37">
        <v>34421</v>
      </c>
      <c r="D88" s="37">
        <v>0</v>
      </c>
      <c r="E88" s="37">
        <v>0</v>
      </c>
      <c r="F88" s="37">
        <v>0</v>
      </c>
      <c r="G88" s="37">
        <v>0</v>
      </c>
      <c r="H88" s="37">
        <v>92884</v>
      </c>
      <c r="I88" s="2">
        <f t="shared" si="15"/>
        <v>127305</v>
      </c>
      <c r="J88" s="18">
        <f t="shared" si="18"/>
        <v>0.2703821530968933</v>
      </c>
      <c r="K88" s="18">
        <f t="shared" si="18"/>
        <v>0</v>
      </c>
      <c r="L88" s="18">
        <f t="shared" si="18"/>
        <v>0</v>
      </c>
      <c r="M88" s="18">
        <f t="shared" si="18"/>
        <v>0</v>
      </c>
      <c r="N88" s="18">
        <f t="shared" si="18"/>
        <v>0</v>
      </c>
      <c r="O88" s="18">
        <f t="shared" si="18"/>
        <v>0.7296178469031067</v>
      </c>
    </row>
    <row r="89" spans="1:15" s="34" customFormat="1" ht="12.75">
      <c r="A89" s="12">
        <v>343002</v>
      </c>
      <c r="B89" s="35" t="s">
        <v>438</v>
      </c>
      <c r="C89" s="38">
        <v>37026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48">
        <f>SUM(C89:H89)</f>
        <v>37026</v>
      </c>
      <c r="J89" s="49">
        <f aca="true" t="shared" si="19" ref="J89:O93">C89/$I89</f>
        <v>1</v>
      </c>
      <c r="K89" s="49">
        <f t="shared" si="19"/>
        <v>0</v>
      </c>
      <c r="L89" s="49">
        <f t="shared" si="19"/>
        <v>0</v>
      </c>
      <c r="M89" s="49">
        <f t="shared" si="19"/>
        <v>0</v>
      </c>
      <c r="N89" s="49">
        <f t="shared" si="19"/>
        <v>0</v>
      </c>
      <c r="O89" s="49">
        <f t="shared" si="19"/>
        <v>0</v>
      </c>
    </row>
    <row r="90" spans="1:15" s="34" customFormat="1" ht="12.75">
      <c r="A90" s="12">
        <v>344001</v>
      </c>
      <c r="B90" s="35" t="s">
        <v>439</v>
      </c>
      <c r="C90" s="36">
        <v>70910</v>
      </c>
      <c r="D90" s="36">
        <v>775</v>
      </c>
      <c r="E90" s="36">
        <v>0</v>
      </c>
      <c r="F90" s="36">
        <v>0</v>
      </c>
      <c r="G90" s="36">
        <v>0</v>
      </c>
      <c r="H90" s="36">
        <v>0</v>
      </c>
      <c r="I90" s="32">
        <f>SUM(C90:H90)</f>
        <v>71685</v>
      </c>
      <c r="J90" s="33">
        <f t="shared" si="19"/>
        <v>0.9891888121643301</v>
      </c>
      <c r="K90" s="33">
        <f t="shared" si="19"/>
        <v>0.010811187835669945</v>
      </c>
      <c r="L90" s="33">
        <f t="shared" si="19"/>
        <v>0</v>
      </c>
      <c r="M90" s="33">
        <f t="shared" si="19"/>
        <v>0</v>
      </c>
      <c r="N90" s="33">
        <f t="shared" si="19"/>
        <v>0</v>
      </c>
      <c r="O90" s="33">
        <f t="shared" si="19"/>
        <v>0</v>
      </c>
    </row>
    <row r="91" spans="1:15" ht="12.75">
      <c r="A91" s="12">
        <v>345001</v>
      </c>
      <c r="B91" s="35" t="s">
        <v>440</v>
      </c>
      <c r="C91" s="36">
        <v>17605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2">
        <f>SUM(C91:H91)</f>
        <v>17605</v>
      </c>
      <c r="J91" s="33">
        <f t="shared" si="19"/>
        <v>1</v>
      </c>
      <c r="K91" s="33">
        <f t="shared" si="19"/>
        <v>0</v>
      </c>
      <c r="L91" s="33">
        <f t="shared" si="19"/>
        <v>0</v>
      </c>
      <c r="M91" s="33">
        <f t="shared" si="19"/>
        <v>0</v>
      </c>
      <c r="N91" s="33">
        <f t="shared" si="19"/>
        <v>0</v>
      </c>
      <c r="O91" s="33">
        <f t="shared" si="19"/>
        <v>0</v>
      </c>
    </row>
    <row r="92" spans="1:15" ht="12.75">
      <c r="A92" s="12">
        <v>346001</v>
      </c>
      <c r="B92" s="35" t="s">
        <v>441</v>
      </c>
      <c r="C92" s="36">
        <v>961801</v>
      </c>
      <c r="D92" s="36">
        <v>0</v>
      </c>
      <c r="E92" s="36">
        <v>0</v>
      </c>
      <c r="F92" s="36">
        <v>0</v>
      </c>
      <c r="G92" s="36">
        <v>1203813</v>
      </c>
      <c r="H92" s="36">
        <v>0</v>
      </c>
      <c r="I92" s="32">
        <f>SUM(C92:H92)</f>
        <v>2165614</v>
      </c>
      <c r="J92" s="33">
        <f t="shared" si="19"/>
        <v>0.4441239297492536</v>
      </c>
      <c r="K92" s="33">
        <f t="shared" si="19"/>
        <v>0</v>
      </c>
      <c r="L92" s="33">
        <f t="shared" si="19"/>
        <v>0</v>
      </c>
      <c r="M92" s="33">
        <f t="shared" si="19"/>
        <v>0</v>
      </c>
      <c r="N92" s="33">
        <f t="shared" si="19"/>
        <v>0.5558760702507465</v>
      </c>
      <c r="O92" s="33">
        <f t="shared" si="19"/>
        <v>0</v>
      </c>
    </row>
    <row r="93" spans="1:15" ht="12.75">
      <c r="A93" s="13">
        <v>347001</v>
      </c>
      <c r="B93" s="61" t="s">
        <v>442</v>
      </c>
      <c r="C93" s="37">
        <v>6260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2">
        <f>SUM(C93:H93)</f>
        <v>6260</v>
      </c>
      <c r="J93" s="18">
        <f t="shared" si="19"/>
        <v>1</v>
      </c>
      <c r="K93" s="18">
        <f t="shared" si="19"/>
        <v>0</v>
      </c>
      <c r="L93" s="18">
        <f t="shared" si="19"/>
        <v>0</v>
      </c>
      <c r="M93" s="18">
        <f t="shared" si="19"/>
        <v>0</v>
      </c>
      <c r="N93" s="18">
        <f t="shared" si="19"/>
        <v>0</v>
      </c>
      <c r="O93" s="18">
        <f t="shared" si="19"/>
        <v>0</v>
      </c>
    </row>
    <row r="94" spans="1:15" ht="12.75">
      <c r="A94" s="62">
        <v>348001</v>
      </c>
      <c r="B94" s="63" t="s">
        <v>443</v>
      </c>
      <c r="C94" s="39">
        <v>26014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27">
        <f t="shared" si="15"/>
        <v>26014</v>
      </c>
      <c r="J94" s="28">
        <f aca="true" t="shared" si="20" ref="J94:O95">C94/$I94</f>
        <v>1</v>
      </c>
      <c r="K94" s="28">
        <f t="shared" si="20"/>
        <v>0</v>
      </c>
      <c r="L94" s="28">
        <f t="shared" si="20"/>
        <v>0</v>
      </c>
      <c r="M94" s="28">
        <f t="shared" si="20"/>
        <v>0</v>
      </c>
      <c r="N94" s="28">
        <f t="shared" si="20"/>
        <v>0</v>
      </c>
      <c r="O94" s="28">
        <f t="shared" si="20"/>
        <v>0</v>
      </c>
    </row>
    <row r="95" spans="1:15" ht="12.75">
      <c r="A95" s="9"/>
      <c r="B95" s="10" t="s">
        <v>81</v>
      </c>
      <c r="C95" s="29">
        <f aca="true" t="shared" si="21" ref="C95:I95">SUM(C79:C94)</f>
        <v>4598426</v>
      </c>
      <c r="D95" s="29">
        <f t="shared" si="21"/>
        <v>104539</v>
      </c>
      <c r="E95" s="29">
        <f t="shared" si="21"/>
        <v>1390</v>
      </c>
      <c r="F95" s="29">
        <f t="shared" si="21"/>
        <v>7684</v>
      </c>
      <c r="G95" s="29">
        <f t="shared" si="21"/>
        <v>1203813</v>
      </c>
      <c r="H95" s="29">
        <f t="shared" si="21"/>
        <v>92884</v>
      </c>
      <c r="I95" s="14">
        <f t="shared" si="21"/>
        <v>6008736</v>
      </c>
      <c r="J95" s="30">
        <f t="shared" si="20"/>
        <v>0.7652900709899719</v>
      </c>
      <c r="K95" s="30">
        <f t="shared" si="20"/>
        <v>0.017397835418297626</v>
      </c>
      <c r="L95" s="30">
        <f t="shared" si="20"/>
        <v>0.00023132985040447775</v>
      </c>
      <c r="M95" s="30">
        <f t="shared" si="20"/>
        <v>0.0012788047269841776</v>
      </c>
      <c r="N95" s="30">
        <f t="shared" si="20"/>
        <v>0.2003437994280328</v>
      </c>
      <c r="O95" s="30">
        <f t="shared" si="20"/>
        <v>0.015458159586309</v>
      </c>
    </row>
    <row r="96" spans="1:15" ht="12.75">
      <c r="A96" s="5"/>
      <c r="B96" s="6"/>
      <c r="C96" s="6"/>
      <c r="D96" s="6"/>
      <c r="E96" s="6"/>
      <c r="F96" s="6"/>
      <c r="G96" s="6"/>
      <c r="H96" s="6"/>
      <c r="I96" s="43"/>
      <c r="J96" s="7"/>
      <c r="K96" s="7"/>
      <c r="L96" s="7"/>
      <c r="M96" s="7"/>
      <c r="N96" s="7"/>
      <c r="O96" s="8"/>
    </row>
    <row r="97" spans="1:15" ht="12.75">
      <c r="A97" s="13" t="s">
        <v>116</v>
      </c>
      <c r="B97" s="54" t="s">
        <v>117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27">
        <f>SUM(C97:H97)</f>
        <v>0</v>
      </c>
      <c r="J97" s="28" t="e">
        <f>C97/$I97</f>
        <v>#DIV/0!</v>
      </c>
      <c r="K97" s="28" t="e">
        <f aca="true" t="shared" si="22" ref="J97:O98">D97/$I97</f>
        <v>#DIV/0!</v>
      </c>
      <c r="L97" s="28" t="e">
        <f t="shared" si="22"/>
        <v>#DIV/0!</v>
      </c>
      <c r="M97" s="28" t="e">
        <f t="shared" si="22"/>
        <v>#DIV/0!</v>
      </c>
      <c r="N97" s="28" t="e">
        <f t="shared" si="22"/>
        <v>#DIV/0!</v>
      </c>
      <c r="O97" s="28" t="e">
        <f t="shared" si="22"/>
        <v>#DIV/0!</v>
      </c>
    </row>
    <row r="98" spans="1:15" ht="12.75">
      <c r="A98" s="9"/>
      <c r="B98" s="10" t="s">
        <v>118</v>
      </c>
      <c r="C98" s="11">
        <f>SUM(C97)</f>
        <v>0</v>
      </c>
      <c r="D98" s="11">
        <f aca="true" t="shared" si="23" ref="D98:I98">SUM(D97)</f>
        <v>0</v>
      </c>
      <c r="E98" s="11">
        <f t="shared" si="23"/>
        <v>0</v>
      </c>
      <c r="F98" s="11">
        <f t="shared" si="23"/>
        <v>0</v>
      </c>
      <c r="G98" s="11">
        <f t="shared" si="23"/>
        <v>0</v>
      </c>
      <c r="H98" s="11">
        <f t="shared" si="23"/>
        <v>0</v>
      </c>
      <c r="I98" s="58">
        <f t="shared" si="23"/>
        <v>0</v>
      </c>
      <c r="J98" s="51" t="e">
        <f t="shared" si="22"/>
        <v>#DIV/0!</v>
      </c>
      <c r="K98" s="52" t="e">
        <f t="shared" si="22"/>
        <v>#DIV/0!</v>
      </c>
      <c r="L98" s="53" t="e">
        <f t="shared" si="22"/>
        <v>#DIV/0!</v>
      </c>
      <c r="M98" s="51" t="e">
        <f t="shared" si="22"/>
        <v>#DIV/0!</v>
      </c>
      <c r="N98" s="52" t="e">
        <f t="shared" si="22"/>
        <v>#DIV/0!</v>
      </c>
      <c r="O98" s="53" t="e">
        <f t="shared" si="22"/>
        <v>#DIV/0!</v>
      </c>
    </row>
    <row r="99" spans="1:15" ht="12.75">
      <c r="A99" s="5"/>
      <c r="B99" s="6"/>
      <c r="C99" s="6"/>
      <c r="D99" s="6"/>
      <c r="E99" s="6"/>
      <c r="F99" s="6"/>
      <c r="G99" s="6"/>
      <c r="H99" s="6"/>
      <c r="I99" s="43"/>
      <c r="J99" s="7"/>
      <c r="K99" s="7"/>
      <c r="L99" s="7"/>
      <c r="M99" s="7"/>
      <c r="N99" s="7"/>
      <c r="O99" s="8"/>
    </row>
    <row r="100" spans="1:15" ht="13.5" thickBot="1">
      <c r="A100" s="15"/>
      <c r="B100" s="16" t="s">
        <v>82</v>
      </c>
      <c r="C100" s="17">
        <f>C95+C77+C73+C98</f>
        <v>49608464</v>
      </c>
      <c r="D100" s="17">
        <f aca="true" t="shared" si="24" ref="D100:I100">D95+D77+D73+D98</f>
        <v>3442746</v>
      </c>
      <c r="E100" s="17">
        <f t="shared" si="24"/>
        <v>1494522</v>
      </c>
      <c r="F100" s="17">
        <f t="shared" si="24"/>
        <v>4503443</v>
      </c>
      <c r="G100" s="17">
        <f t="shared" si="24"/>
        <v>435975004</v>
      </c>
      <c r="H100" s="17">
        <f t="shared" si="24"/>
        <v>5285486</v>
      </c>
      <c r="I100" s="17">
        <f t="shared" si="24"/>
        <v>500309665</v>
      </c>
      <c r="J100" s="4">
        <f aca="true" t="shared" si="25" ref="J100:O100">C100/$I100</f>
        <v>0.09915551801302899</v>
      </c>
      <c r="K100" s="4">
        <f t="shared" si="25"/>
        <v>0.00688123024767071</v>
      </c>
      <c r="L100" s="4">
        <f t="shared" si="25"/>
        <v>0.002987193941176411</v>
      </c>
      <c r="M100" s="4">
        <f t="shared" si="25"/>
        <v>0.009001311217923403</v>
      </c>
      <c r="N100" s="4">
        <f t="shared" si="25"/>
        <v>0.8714103174480948</v>
      </c>
      <c r="O100" s="4">
        <f t="shared" si="25"/>
        <v>0.010564429132105613</v>
      </c>
    </row>
    <row r="101" spans="3:12" ht="13.5" thickTop="1">
      <c r="C101" s="1" t="s">
        <v>103</v>
      </c>
      <c r="D101"/>
      <c r="E101"/>
      <c r="J101" s="1" t="s">
        <v>103</v>
      </c>
      <c r="K101"/>
      <c r="L101"/>
    </row>
    <row r="102" spans="3:13" ht="12.75" customHeight="1">
      <c r="C102" s="73"/>
      <c r="D102" s="73"/>
      <c r="E102" s="73"/>
      <c r="J102" s="73"/>
      <c r="K102" s="73"/>
      <c r="L102" s="73"/>
      <c r="M102" s="73"/>
    </row>
    <row r="103" spans="3:13" ht="12.75" customHeight="1">
      <c r="C103" s="74" t="s">
        <v>436</v>
      </c>
      <c r="D103" s="74"/>
      <c r="E103" s="74"/>
      <c r="F103" s="75"/>
      <c r="J103" s="74" t="s">
        <v>436</v>
      </c>
      <c r="K103" s="74"/>
      <c r="L103" s="74"/>
      <c r="M103" s="74"/>
    </row>
    <row r="105" spans="3:9" ht="12.75">
      <c r="C105" s="60"/>
      <c r="D105" s="60"/>
      <c r="E105" s="60"/>
      <c r="F105" s="60"/>
      <c r="G105" s="60"/>
      <c r="H105" s="60"/>
      <c r="I105" s="60"/>
    </row>
  </sheetData>
  <sheetProtection/>
  <mergeCells count="7">
    <mergeCell ref="C1:I1"/>
    <mergeCell ref="J1:O1"/>
    <mergeCell ref="A1:B1"/>
    <mergeCell ref="C102:E102"/>
    <mergeCell ref="J102:M102"/>
    <mergeCell ref="J103:M103"/>
    <mergeCell ref="C103:F103"/>
  </mergeCells>
  <printOptions horizontalCentered="1"/>
  <pageMargins left="0.25" right="0.25" top="0.98" bottom="0.42" header="0.5" footer="0.47"/>
  <pageSetup horizontalDpi="600" verticalDpi="600" orientation="portrait" paperSize="5" scale="70" r:id="rId1"/>
  <headerFooter alignWithMargins="0">
    <oddHeader>&amp;C&amp;14
</oddHeader>
  </headerFooter>
  <rowBreaks count="1" manualBreakCount="1">
    <brk id="74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2"/>
  <sheetViews>
    <sheetView zoomScalePageLayoutView="0" workbookViewId="0" topLeftCell="A120">
      <selection activeCell="G95" sqref="G95:L148"/>
    </sheetView>
  </sheetViews>
  <sheetFormatPr defaultColWidth="9.140625" defaultRowHeight="12.75"/>
  <cols>
    <col min="1" max="1" width="6.140625" style="0" customWidth="1"/>
    <col min="2" max="2" width="4.57421875" style="0" customWidth="1"/>
    <col min="3" max="3" width="34.421875" style="0" customWidth="1"/>
    <col min="4" max="4" width="7.7109375" style="0" customWidth="1"/>
    <col min="5" max="5" width="42.140625" style="0" customWidth="1"/>
    <col min="6" max="6" width="5.140625" style="0" customWidth="1"/>
    <col min="11" max="11" width="10.00390625" style="0" bestFit="1" customWidth="1"/>
    <col min="13" max="13" width="10.00390625" style="0" bestFit="1" customWidth="1"/>
  </cols>
  <sheetData>
    <row r="1" spans="1:13" s="59" customFormat="1" ht="45">
      <c r="A1" s="66" t="s">
        <v>121</v>
      </c>
      <c r="B1" s="66" t="s">
        <v>122</v>
      </c>
      <c r="C1" s="66" t="s">
        <v>123</v>
      </c>
      <c r="D1" s="66" t="s">
        <v>124</v>
      </c>
      <c r="E1" s="66" t="s">
        <v>125</v>
      </c>
      <c r="F1" s="66" t="s">
        <v>446</v>
      </c>
      <c r="G1" s="66" t="s">
        <v>447</v>
      </c>
      <c r="H1" s="66" t="s">
        <v>448</v>
      </c>
      <c r="I1" s="66" t="s">
        <v>449</v>
      </c>
      <c r="J1" s="66" t="s">
        <v>450</v>
      </c>
      <c r="K1" s="66" t="s">
        <v>451</v>
      </c>
      <c r="L1" s="66" t="s">
        <v>452</v>
      </c>
      <c r="M1" s="66" t="s">
        <v>453</v>
      </c>
    </row>
    <row r="2" spans="1:13" ht="15">
      <c r="A2" s="64">
        <v>2011</v>
      </c>
      <c r="B2" s="65" t="s">
        <v>126</v>
      </c>
      <c r="C2" s="65" t="s">
        <v>127</v>
      </c>
      <c r="D2" s="65" t="s">
        <v>128</v>
      </c>
      <c r="E2" s="65" t="s">
        <v>129</v>
      </c>
      <c r="F2" s="65" t="s">
        <v>454</v>
      </c>
      <c r="G2" s="64">
        <v>421862</v>
      </c>
      <c r="H2" s="64">
        <v>668492</v>
      </c>
      <c r="I2" s="64">
        <v>35406</v>
      </c>
      <c r="J2" s="64">
        <v>29933</v>
      </c>
      <c r="K2" s="64">
        <v>860251</v>
      </c>
      <c r="L2" s="64">
        <v>0</v>
      </c>
      <c r="M2" s="64">
        <v>2015944</v>
      </c>
    </row>
    <row r="3" spans="1:13" ht="15">
      <c r="A3" s="64">
        <v>2011</v>
      </c>
      <c r="B3" s="65" t="s">
        <v>130</v>
      </c>
      <c r="C3" s="65" t="s">
        <v>131</v>
      </c>
      <c r="D3" s="65" t="s">
        <v>128</v>
      </c>
      <c r="E3" s="65" t="s">
        <v>129</v>
      </c>
      <c r="F3" s="65" t="s">
        <v>454</v>
      </c>
      <c r="G3" s="64">
        <v>563974</v>
      </c>
      <c r="H3" s="64">
        <v>0</v>
      </c>
      <c r="I3" s="64">
        <v>985</v>
      </c>
      <c r="J3" s="64">
        <v>18826</v>
      </c>
      <c r="K3" s="64">
        <v>1150237</v>
      </c>
      <c r="L3" s="64">
        <v>26227</v>
      </c>
      <c r="M3" s="64">
        <v>1760249</v>
      </c>
    </row>
    <row r="4" spans="1:13" ht="15">
      <c r="A4" s="64">
        <v>2011</v>
      </c>
      <c r="B4" s="65" t="s">
        <v>132</v>
      </c>
      <c r="C4" s="65" t="s">
        <v>133</v>
      </c>
      <c r="D4" s="65" t="s">
        <v>128</v>
      </c>
      <c r="E4" s="65" t="s">
        <v>129</v>
      </c>
      <c r="F4" s="65" t="s">
        <v>454</v>
      </c>
      <c r="G4" s="64">
        <v>1240704</v>
      </c>
      <c r="H4" s="64">
        <v>385222</v>
      </c>
      <c r="I4" s="64">
        <v>20850</v>
      </c>
      <c r="J4" s="64">
        <v>3138</v>
      </c>
      <c r="K4" s="64">
        <v>20077780</v>
      </c>
      <c r="L4" s="64">
        <v>144916</v>
      </c>
      <c r="M4" s="64">
        <v>21872610</v>
      </c>
    </row>
    <row r="5" spans="1:13" ht="15">
      <c r="A5" s="64">
        <v>2011</v>
      </c>
      <c r="B5" s="65" t="s">
        <v>134</v>
      </c>
      <c r="C5" s="65" t="s">
        <v>135</v>
      </c>
      <c r="D5" s="65" t="s">
        <v>128</v>
      </c>
      <c r="E5" s="65" t="s">
        <v>129</v>
      </c>
      <c r="F5" s="65" t="s">
        <v>454</v>
      </c>
      <c r="G5" s="64">
        <v>32462</v>
      </c>
      <c r="H5" s="64">
        <v>535</v>
      </c>
      <c r="I5" s="64">
        <v>25577</v>
      </c>
      <c r="J5" s="64">
        <v>0</v>
      </c>
      <c r="K5" s="64">
        <v>231245</v>
      </c>
      <c r="L5" s="64">
        <v>0</v>
      </c>
      <c r="M5" s="64">
        <v>289819</v>
      </c>
    </row>
    <row r="6" spans="1:13" ht="15">
      <c r="A6" s="64">
        <v>2011</v>
      </c>
      <c r="B6" s="65" t="s">
        <v>136</v>
      </c>
      <c r="C6" s="65" t="s">
        <v>137</v>
      </c>
      <c r="D6" s="65" t="s">
        <v>128</v>
      </c>
      <c r="E6" s="65" t="s">
        <v>129</v>
      </c>
      <c r="F6" s="65" t="s">
        <v>454</v>
      </c>
      <c r="G6" s="64">
        <v>191120</v>
      </c>
      <c r="H6" s="64">
        <v>0</v>
      </c>
      <c r="I6" s="64">
        <v>2280</v>
      </c>
      <c r="J6" s="64">
        <v>24710</v>
      </c>
      <c r="K6" s="64">
        <v>495975</v>
      </c>
      <c r="L6" s="64">
        <v>76646</v>
      </c>
      <c r="M6" s="64">
        <v>790731</v>
      </c>
    </row>
    <row r="7" spans="1:13" ht="15">
      <c r="A7" s="64">
        <v>2011</v>
      </c>
      <c r="B7" s="65" t="s">
        <v>138</v>
      </c>
      <c r="C7" s="65" t="s">
        <v>139</v>
      </c>
      <c r="D7" s="65" t="s">
        <v>128</v>
      </c>
      <c r="E7" s="65" t="s">
        <v>129</v>
      </c>
      <c r="F7" s="65" t="s">
        <v>454</v>
      </c>
      <c r="G7" s="64">
        <v>18881</v>
      </c>
      <c r="H7" s="64">
        <v>8262</v>
      </c>
      <c r="I7" s="64">
        <v>0</v>
      </c>
      <c r="J7" s="64">
        <v>12628</v>
      </c>
      <c r="K7" s="64">
        <v>3400806</v>
      </c>
      <c r="L7" s="64">
        <v>1644</v>
      </c>
      <c r="M7" s="64">
        <v>3442221</v>
      </c>
    </row>
    <row r="8" spans="1:13" ht="15">
      <c r="A8" s="64">
        <v>2011</v>
      </c>
      <c r="B8" s="65" t="s">
        <v>140</v>
      </c>
      <c r="C8" s="65" t="s">
        <v>141</v>
      </c>
      <c r="D8" s="65" t="s">
        <v>128</v>
      </c>
      <c r="E8" s="65" t="s">
        <v>129</v>
      </c>
      <c r="F8" s="65" t="s">
        <v>454</v>
      </c>
      <c r="G8" s="64">
        <v>331667</v>
      </c>
      <c r="H8" s="64">
        <v>0</v>
      </c>
      <c r="I8" s="64">
        <v>0</v>
      </c>
      <c r="J8" s="64">
        <v>43848</v>
      </c>
      <c r="K8" s="64">
        <v>1452978</v>
      </c>
      <c r="L8" s="64">
        <v>0</v>
      </c>
      <c r="M8" s="64">
        <v>1828493</v>
      </c>
    </row>
    <row r="9" spans="1:13" ht="15">
      <c r="A9" s="64">
        <v>2011</v>
      </c>
      <c r="B9" s="65" t="s">
        <v>142</v>
      </c>
      <c r="C9" s="65" t="s">
        <v>143</v>
      </c>
      <c r="D9" s="65" t="s">
        <v>128</v>
      </c>
      <c r="E9" s="65" t="s">
        <v>129</v>
      </c>
      <c r="F9" s="65" t="s">
        <v>454</v>
      </c>
      <c r="G9" s="64">
        <v>3108295</v>
      </c>
      <c r="H9" s="64">
        <v>45457</v>
      </c>
      <c r="I9" s="64">
        <v>0</v>
      </c>
      <c r="J9" s="64">
        <v>2906</v>
      </c>
      <c r="K9" s="64">
        <v>4501431</v>
      </c>
      <c r="L9" s="64">
        <v>531</v>
      </c>
      <c r="M9" s="64">
        <v>7658620</v>
      </c>
    </row>
    <row r="10" spans="1:13" ht="15">
      <c r="A10" s="64">
        <v>2011</v>
      </c>
      <c r="B10" s="65" t="s">
        <v>144</v>
      </c>
      <c r="C10" s="65" t="s">
        <v>145</v>
      </c>
      <c r="D10" s="65" t="s">
        <v>128</v>
      </c>
      <c r="E10" s="65" t="s">
        <v>129</v>
      </c>
      <c r="F10" s="65" t="s">
        <v>454</v>
      </c>
      <c r="G10" s="64">
        <v>848336</v>
      </c>
      <c r="H10" s="64">
        <v>15637</v>
      </c>
      <c r="I10" s="64">
        <v>19156</v>
      </c>
      <c r="J10" s="64">
        <v>19911</v>
      </c>
      <c r="K10" s="64">
        <v>9818295</v>
      </c>
      <c r="L10" s="64">
        <v>2871316</v>
      </c>
      <c r="M10" s="64">
        <v>13592651</v>
      </c>
    </row>
    <row r="11" spans="1:13" ht="15">
      <c r="A11" s="64">
        <v>2011</v>
      </c>
      <c r="B11" s="65" t="s">
        <v>146</v>
      </c>
      <c r="C11" s="65" t="s">
        <v>147</v>
      </c>
      <c r="D11" s="65" t="s">
        <v>128</v>
      </c>
      <c r="E11" s="65" t="s">
        <v>129</v>
      </c>
      <c r="F11" s="65" t="s">
        <v>454</v>
      </c>
      <c r="G11" s="64">
        <v>5497293</v>
      </c>
      <c r="H11" s="64">
        <v>2113</v>
      </c>
      <c r="I11" s="64">
        <v>54769</v>
      </c>
      <c r="J11" s="64">
        <v>0</v>
      </c>
      <c r="K11" s="64">
        <v>22736172</v>
      </c>
      <c r="L11" s="64">
        <v>1133564</v>
      </c>
      <c r="M11" s="64">
        <v>29423911</v>
      </c>
    </row>
    <row r="12" spans="1:13" ht="15">
      <c r="A12" s="64">
        <v>2011</v>
      </c>
      <c r="B12" s="65" t="s">
        <v>148</v>
      </c>
      <c r="C12" s="65" t="s">
        <v>149</v>
      </c>
      <c r="D12" s="65" t="s">
        <v>128</v>
      </c>
      <c r="E12" s="65" t="s">
        <v>129</v>
      </c>
      <c r="F12" s="65" t="s">
        <v>454</v>
      </c>
      <c r="G12" s="64">
        <v>51629</v>
      </c>
      <c r="H12" s="64">
        <v>595</v>
      </c>
      <c r="I12" s="64">
        <v>900</v>
      </c>
      <c r="J12" s="64">
        <v>40091</v>
      </c>
      <c r="K12" s="64">
        <v>1118407</v>
      </c>
      <c r="L12" s="64">
        <v>0</v>
      </c>
      <c r="M12" s="64">
        <v>1211622</v>
      </c>
    </row>
    <row r="13" spans="1:13" ht="15">
      <c r="A13" s="64">
        <v>2011</v>
      </c>
      <c r="B13" s="65" t="s">
        <v>150</v>
      </c>
      <c r="C13" s="65" t="s">
        <v>151</v>
      </c>
      <c r="D13" s="65" t="s">
        <v>128</v>
      </c>
      <c r="E13" s="65" t="s">
        <v>129</v>
      </c>
      <c r="F13" s="65" t="s">
        <v>454</v>
      </c>
      <c r="G13" s="64">
        <v>28656</v>
      </c>
      <c r="H13" s="64">
        <v>0</v>
      </c>
      <c r="I13" s="64">
        <v>0</v>
      </c>
      <c r="J13" s="64">
        <v>3669</v>
      </c>
      <c r="K13" s="64">
        <v>1254413</v>
      </c>
      <c r="L13" s="64">
        <v>0</v>
      </c>
      <c r="M13" s="64">
        <v>1286738</v>
      </c>
    </row>
    <row r="14" spans="1:13" ht="15">
      <c r="A14" s="64">
        <v>2011</v>
      </c>
      <c r="B14" s="65" t="s">
        <v>152</v>
      </c>
      <c r="C14" s="65" t="s">
        <v>153</v>
      </c>
      <c r="D14" s="65" t="s">
        <v>128</v>
      </c>
      <c r="E14" s="65" t="s">
        <v>129</v>
      </c>
      <c r="F14" s="65" t="s">
        <v>454</v>
      </c>
      <c r="G14" s="64">
        <v>8247</v>
      </c>
      <c r="H14" s="64">
        <v>54200</v>
      </c>
      <c r="I14" s="64">
        <v>88</v>
      </c>
      <c r="J14" s="64">
        <v>73439</v>
      </c>
      <c r="K14" s="64">
        <v>175113</v>
      </c>
      <c r="L14" s="64">
        <v>0</v>
      </c>
      <c r="M14" s="64">
        <v>311087</v>
      </c>
    </row>
    <row r="15" spans="1:13" ht="15">
      <c r="A15" s="64">
        <v>2011</v>
      </c>
      <c r="B15" s="65" t="s">
        <v>154</v>
      </c>
      <c r="C15" s="65" t="s">
        <v>155</v>
      </c>
      <c r="D15" s="65" t="s">
        <v>128</v>
      </c>
      <c r="E15" s="65" t="s">
        <v>129</v>
      </c>
      <c r="F15" s="65" t="s">
        <v>454</v>
      </c>
      <c r="G15" s="64">
        <v>73082</v>
      </c>
      <c r="H15" s="64">
        <v>0</v>
      </c>
      <c r="I15" s="64">
        <v>7878</v>
      </c>
      <c r="J15" s="64">
        <v>172473</v>
      </c>
      <c r="K15" s="64">
        <v>1189391</v>
      </c>
      <c r="L15" s="64">
        <v>0</v>
      </c>
      <c r="M15" s="64">
        <v>1442824</v>
      </c>
    </row>
    <row r="16" spans="1:13" ht="15">
      <c r="A16" s="64">
        <v>2011</v>
      </c>
      <c r="B16" s="65" t="s">
        <v>156</v>
      </c>
      <c r="C16" s="65" t="s">
        <v>157</v>
      </c>
      <c r="D16" s="65" t="s">
        <v>128</v>
      </c>
      <c r="E16" s="65" t="s">
        <v>129</v>
      </c>
      <c r="F16" s="65" t="s">
        <v>454</v>
      </c>
      <c r="G16" s="64">
        <v>16833</v>
      </c>
      <c r="H16" s="64">
        <v>0</v>
      </c>
      <c r="I16" s="64">
        <v>1174</v>
      </c>
      <c r="J16" s="64">
        <v>11696</v>
      </c>
      <c r="K16" s="64">
        <v>656712</v>
      </c>
      <c r="L16" s="64">
        <v>0</v>
      </c>
      <c r="M16" s="64">
        <v>686415</v>
      </c>
    </row>
    <row r="17" spans="1:13" ht="15">
      <c r="A17" s="64">
        <v>2011</v>
      </c>
      <c r="B17" s="65" t="s">
        <v>158</v>
      </c>
      <c r="C17" s="65" t="s">
        <v>159</v>
      </c>
      <c r="D17" s="65" t="s">
        <v>128</v>
      </c>
      <c r="E17" s="65" t="s">
        <v>129</v>
      </c>
      <c r="F17" s="65" t="s">
        <v>454</v>
      </c>
      <c r="G17" s="64">
        <v>32368</v>
      </c>
      <c r="H17" s="64">
        <v>0</v>
      </c>
      <c r="I17" s="64">
        <v>0</v>
      </c>
      <c r="J17" s="64">
        <v>0</v>
      </c>
      <c r="K17" s="64">
        <v>3428081</v>
      </c>
      <c r="L17" s="64">
        <v>84928</v>
      </c>
      <c r="M17" s="64">
        <v>3545377</v>
      </c>
    </row>
    <row r="18" spans="1:13" ht="15">
      <c r="A18" s="64">
        <v>2011</v>
      </c>
      <c r="B18" s="65" t="s">
        <v>160</v>
      </c>
      <c r="C18" s="65" t="s">
        <v>161</v>
      </c>
      <c r="D18" s="65" t="s">
        <v>128</v>
      </c>
      <c r="E18" s="65" t="s">
        <v>129</v>
      </c>
      <c r="F18" s="65" t="s">
        <v>454</v>
      </c>
      <c r="G18" s="64">
        <v>4473765</v>
      </c>
      <c r="H18" s="64">
        <v>26155</v>
      </c>
      <c r="I18" s="64">
        <v>78027</v>
      </c>
      <c r="J18" s="64">
        <v>2044</v>
      </c>
      <c r="K18" s="64">
        <v>0</v>
      </c>
      <c r="L18" s="64">
        <v>0</v>
      </c>
      <c r="M18" s="64">
        <v>4579991</v>
      </c>
    </row>
    <row r="19" spans="1:13" ht="15">
      <c r="A19" s="64">
        <v>2011</v>
      </c>
      <c r="B19" s="65" t="s">
        <v>162</v>
      </c>
      <c r="C19" s="65" t="s">
        <v>163</v>
      </c>
      <c r="D19" s="65" t="s">
        <v>128</v>
      </c>
      <c r="E19" s="65" t="s">
        <v>129</v>
      </c>
      <c r="F19" s="65" t="s">
        <v>454</v>
      </c>
      <c r="G19" s="64">
        <v>56401</v>
      </c>
      <c r="H19" s="64">
        <v>1730</v>
      </c>
      <c r="I19" s="64">
        <v>0</v>
      </c>
      <c r="J19" s="64">
        <v>3822</v>
      </c>
      <c r="K19" s="64">
        <v>0</v>
      </c>
      <c r="L19" s="64">
        <v>0</v>
      </c>
      <c r="M19" s="64">
        <v>61953</v>
      </c>
    </row>
    <row r="20" spans="1:13" ht="15">
      <c r="A20" s="64">
        <v>2011</v>
      </c>
      <c r="B20" s="65" t="s">
        <v>164</v>
      </c>
      <c r="C20" s="65" t="s">
        <v>165</v>
      </c>
      <c r="D20" s="65" t="s">
        <v>128</v>
      </c>
      <c r="E20" s="65" t="s">
        <v>129</v>
      </c>
      <c r="F20" s="65" t="s">
        <v>454</v>
      </c>
      <c r="G20" s="64">
        <v>42643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42643</v>
      </c>
    </row>
    <row r="21" spans="1:13" ht="15">
      <c r="A21" s="64">
        <v>2011</v>
      </c>
      <c r="B21" s="65" t="s">
        <v>166</v>
      </c>
      <c r="C21" s="65" t="s">
        <v>167</v>
      </c>
      <c r="D21" s="65" t="s">
        <v>128</v>
      </c>
      <c r="E21" s="65" t="s">
        <v>129</v>
      </c>
      <c r="F21" s="65" t="s">
        <v>454</v>
      </c>
      <c r="G21" s="64">
        <v>187589</v>
      </c>
      <c r="H21" s="64">
        <v>8851</v>
      </c>
      <c r="I21" s="64">
        <v>5327</v>
      </c>
      <c r="J21" s="64">
        <v>23246</v>
      </c>
      <c r="K21" s="64">
        <v>1040772</v>
      </c>
      <c r="L21" s="64">
        <v>0</v>
      </c>
      <c r="M21" s="64">
        <v>1265785</v>
      </c>
    </row>
    <row r="22" spans="1:13" ht="15">
      <c r="A22" s="64">
        <v>2011</v>
      </c>
      <c r="B22" s="65" t="s">
        <v>168</v>
      </c>
      <c r="C22" s="65" t="s">
        <v>169</v>
      </c>
      <c r="D22" s="65" t="s">
        <v>128</v>
      </c>
      <c r="E22" s="65" t="s">
        <v>129</v>
      </c>
      <c r="F22" s="65" t="s">
        <v>454</v>
      </c>
      <c r="G22" s="64">
        <v>44283</v>
      </c>
      <c r="H22" s="64">
        <v>41413</v>
      </c>
      <c r="I22" s="64">
        <v>20383</v>
      </c>
      <c r="J22" s="64">
        <v>0</v>
      </c>
      <c r="K22" s="64">
        <v>1522660</v>
      </c>
      <c r="L22" s="64">
        <v>0</v>
      </c>
      <c r="M22" s="64">
        <v>1628739</v>
      </c>
    </row>
    <row r="23" spans="1:13" ht="15">
      <c r="A23" s="64">
        <v>2011</v>
      </c>
      <c r="B23" s="65" t="s">
        <v>170</v>
      </c>
      <c r="C23" s="65" t="s">
        <v>171</v>
      </c>
      <c r="D23" s="65" t="s">
        <v>128</v>
      </c>
      <c r="E23" s="65" t="s">
        <v>129</v>
      </c>
      <c r="F23" s="65" t="s">
        <v>454</v>
      </c>
      <c r="G23" s="64">
        <v>34407</v>
      </c>
      <c r="H23" s="64">
        <v>0</v>
      </c>
      <c r="I23" s="64">
        <v>0</v>
      </c>
      <c r="J23" s="64">
        <v>12599</v>
      </c>
      <c r="K23" s="64">
        <v>1733739</v>
      </c>
      <c r="L23" s="64">
        <v>0</v>
      </c>
      <c r="M23" s="64">
        <v>1780745</v>
      </c>
    </row>
    <row r="24" spans="1:13" ht="15">
      <c r="A24" s="64">
        <v>2011</v>
      </c>
      <c r="B24" s="65" t="s">
        <v>172</v>
      </c>
      <c r="C24" s="65" t="s">
        <v>173</v>
      </c>
      <c r="D24" s="65" t="s">
        <v>128</v>
      </c>
      <c r="E24" s="65" t="s">
        <v>129</v>
      </c>
      <c r="F24" s="65" t="s">
        <v>454</v>
      </c>
      <c r="G24" s="64">
        <v>258802</v>
      </c>
      <c r="H24" s="64">
        <v>8456</v>
      </c>
      <c r="I24" s="64">
        <v>160590</v>
      </c>
      <c r="J24" s="64">
        <v>89</v>
      </c>
      <c r="K24" s="64">
        <v>11599067</v>
      </c>
      <c r="L24" s="64">
        <v>11662</v>
      </c>
      <c r="M24" s="64">
        <v>12038666</v>
      </c>
    </row>
    <row r="25" spans="1:13" ht="15">
      <c r="A25" s="64">
        <v>2011</v>
      </c>
      <c r="B25" s="65" t="s">
        <v>174</v>
      </c>
      <c r="C25" s="65" t="s">
        <v>175</v>
      </c>
      <c r="D25" s="65" t="s">
        <v>128</v>
      </c>
      <c r="E25" s="65" t="s">
        <v>129</v>
      </c>
      <c r="F25" s="65" t="s">
        <v>454</v>
      </c>
      <c r="G25" s="64">
        <v>31071</v>
      </c>
      <c r="H25" s="64">
        <v>4930</v>
      </c>
      <c r="I25" s="64">
        <v>17448</v>
      </c>
      <c r="J25" s="64">
        <v>8000</v>
      </c>
      <c r="K25" s="64">
        <v>4417705</v>
      </c>
      <c r="L25" s="64">
        <v>0</v>
      </c>
      <c r="M25" s="64">
        <v>4479154</v>
      </c>
    </row>
    <row r="26" spans="1:13" ht="15">
      <c r="A26" s="64">
        <v>2011</v>
      </c>
      <c r="B26" s="65" t="s">
        <v>176</v>
      </c>
      <c r="C26" s="65" t="s">
        <v>177</v>
      </c>
      <c r="D26" s="65" t="s">
        <v>128</v>
      </c>
      <c r="E26" s="65" t="s">
        <v>129</v>
      </c>
      <c r="F26" s="65" t="s">
        <v>454</v>
      </c>
      <c r="G26" s="64">
        <v>87132</v>
      </c>
      <c r="H26" s="64">
        <v>0</v>
      </c>
      <c r="I26" s="64">
        <v>0</v>
      </c>
      <c r="J26" s="64">
        <v>11813</v>
      </c>
      <c r="K26" s="64">
        <v>904882</v>
      </c>
      <c r="L26" s="64">
        <v>0</v>
      </c>
      <c r="M26" s="64">
        <v>1003827</v>
      </c>
    </row>
    <row r="27" spans="1:13" ht="15">
      <c r="A27" s="64">
        <v>2011</v>
      </c>
      <c r="B27" s="65" t="s">
        <v>178</v>
      </c>
      <c r="C27" s="65" t="s">
        <v>179</v>
      </c>
      <c r="D27" s="65" t="s">
        <v>128</v>
      </c>
      <c r="E27" s="65" t="s">
        <v>129</v>
      </c>
      <c r="F27" s="65" t="s">
        <v>454</v>
      </c>
      <c r="G27" s="64">
        <v>249270</v>
      </c>
      <c r="H27" s="64">
        <v>3108170</v>
      </c>
      <c r="I27" s="64">
        <v>208289</v>
      </c>
      <c r="J27" s="64">
        <v>888603</v>
      </c>
      <c r="K27" s="64">
        <v>19051858</v>
      </c>
      <c r="L27" s="64">
        <v>329700</v>
      </c>
      <c r="M27" s="64">
        <v>23835890</v>
      </c>
    </row>
    <row r="28" spans="1:13" ht="15">
      <c r="A28" s="64">
        <v>2011</v>
      </c>
      <c r="B28" s="65" t="s">
        <v>180</v>
      </c>
      <c r="C28" s="65" t="s">
        <v>181</v>
      </c>
      <c r="D28" s="65" t="s">
        <v>128</v>
      </c>
      <c r="E28" s="65" t="s">
        <v>129</v>
      </c>
      <c r="F28" s="65" t="s">
        <v>454</v>
      </c>
      <c r="G28" s="64">
        <v>45540</v>
      </c>
      <c r="H28" s="64">
        <v>0</v>
      </c>
      <c r="I28" s="64">
        <v>300</v>
      </c>
      <c r="J28" s="64">
        <v>2924</v>
      </c>
      <c r="K28" s="64">
        <v>2932110</v>
      </c>
      <c r="L28" s="64">
        <v>0</v>
      </c>
      <c r="M28" s="64">
        <v>2980874</v>
      </c>
    </row>
    <row r="29" spans="1:13" ht="15">
      <c r="A29" s="64">
        <v>2011</v>
      </c>
      <c r="B29" s="65" t="s">
        <v>182</v>
      </c>
      <c r="C29" s="65" t="s">
        <v>183</v>
      </c>
      <c r="D29" s="65" t="s">
        <v>128</v>
      </c>
      <c r="E29" s="65" t="s">
        <v>129</v>
      </c>
      <c r="F29" s="65" t="s">
        <v>454</v>
      </c>
      <c r="G29" s="64">
        <v>477354</v>
      </c>
      <c r="H29" s="64">
        <v>57446</v>
      </c>
      <c r="I29" s="64">
        <v>174441</v>
      </c>
      <c r="J29" s="64">
        <v>50</v>
      </c>
      <c r="K29" s="64">
        <v>8871738</v>
      </c>
      <c r="L29" s="64">
        <v>985</v>
      </c>
      <c r="M29" s="64">
        <v>9582014</v>
      </c>
    </row>
    <row r="30" spans="1:13" ht="15">
      <c r="A30" s="64">
        <v>2011</v>
      </c>
      <c r="B30" s="65" t="s">
        <v>184</v>
      </c>
      <c r="C30" s="65" t="s">
        <v>185</v>
      </c>
      <c r="D30" s="65" t="s">
        <v>128</v>
      </c>
      <c r="E30" s="65" t="s">
        <v>129</v>
      </c>
      <c r="F30" s="65" t="s">
        <v>454</v>
      </c>
      <c r="G30" s="64">
        <v>509033</v>
      </c>
      <c r="H30" s="64">
        <v>51500</v>
      </c>
      <c r="I30" s="64">
        <v>27628</v>
      </c>
      <c r="J30" s="64">
        <v>48630</v>
      </c>
      <c r="K30" s="64">
        <v>12174598</v>
      </c>
      <c r="L30" s="64">
        <v>0</v>
      </c>
      <c r="M30" s="64">
        <v>12811389</v>
      </c>
    </row>
    <row r="31" spans="1:13" ht="15">
      <c r="A31" s="64">
        <v>2011</v>
      </c>
      <c r="B31" s="65" t="s">
        <v>186</v>
      </c>
      <c r="C31" s="65" t="s">
        <v>187</v>
      </c>
      <c r="D31" s="65" t="s">
        <v>128</v>
      </c>
      <c r="E31" s="65" t="s">
        <v>129</v>
      </c>
      <c r="F31" s="65" t="s">
        <v>454</v>
      </c>
      <c r="G31" s="64">
        <v>24167</v>
      </c>
      <c r="H31" s="64">
        <v>0</v>
      </c>
      <c r="I31" s="64">
        <v>0</v>
      </c>
      <c r="J31" s="64">
        <v>10877</v>
      </c>
      <c r="K31" s="64">
        <v>1258920</v>
      </c>
      <c r="L31" s="64">
        <v>264</v>
      </c>
      <c r="M31" s="64">
        <v>1294228</v>
      </c>
    </row>
    <row r="32" spans="1:13" ht="15">
      <c r="A32" s="64">
        <v>2011</v>
      </c>
      <c r="B32" s="65" t="s">
        <v>188</v>
      </c>
      <c r="C32" s="65" t="s">
        <v>189</v>
      </c>
      <c r="D32" s="65" t="s">
        <v>128</v>
      </c>
      <c r="E32" s="65" t="s">
        <v>129</v>
      </c>
      <c r="F32" s="65" t="s">
        <v>454</v>
      </c>
      <c r="G32" s="64">
        <v>-58546</v>
      </c>
      <c r="H32" s="64">
        <v>436</v>
      </c>
      <c r="I32" s="64">
        <v>-3012</v>
      </c>
      <c r="J32" s="64">
        <v>10650</v>
      </c>
      <c r="K32" s="64">
        <v>4454717</v>
      </c>
      <c r="L32" s="64">
        <v>0</v>
      </c>
      <c r="M32" s="64">
        <v>4404245</v>
      </c>
    </row>
    <row r="33" spans="1:13" ht="15">
      <c r="A33" s="64">
        <v>2011</v>
      </c>
      <c r="B33" s="65" t="s">
        <v>190</v>
      </c>
      <c r="C33" s="65" t="s">
        <v>191</v>
      </c>
      <c r="D33" s="65" t="s">
        <v>128</v>
      </c>
      <c r="E33" s="65" t="s">
        <v>129</v>
      </c>
      <c r="F33" s="65" t="s">
        <v>454</v>
      </c>
      <c r="G33" s="64">
        <v>1288006</v>
      </c>
      <c r="H33" s="64">
        <v>0</v>
      </c>
      <c r="I33" s="64">
        <v>0</v>
      </c>
      <c r="J33" s="64">
        <v>185487</v>
      </c>
      <c r="K33" s="64">
        <v>15790091</v>
      </c>
      <c r="L33" s="64">
        <v>0</v>
      </c>
      <c r="M33" s="64">
        <v>17263584</v>
      </c>
    </row>
    <row r="34" spans="1:13" ht="15">
      <c r="A34" s="64">
        <v>2011</v>
      </c>
      <c r="B34" s="65" t="s">
        <v>192</v>
      </c>
      <c r="C34" s="65" t="s">
        <v>193</v>
      </c>
      <c r="D34" s="65" t="s">
        <v>128</v>
      </c>
      <c r="E34" s="65" t="s">
        <v>129</v>
      </c>
      <c r="F34" s="65" t="s">
        <v>454</v>
      </c>
      <c r="G34" s="64">
        <v>362379</v>
      </c>
      <c r="H34" s="64">
        <v>0</v>
      </c>
      <c r="I34" s="64">
        <v>2550</v>
      </c>
      <c r="J34" s="64">
        <v>9752</v>
      </c>
      <c r="K34" s="64">
        <v>1987101</v>
      </c>
      <c r="L34" s="64">
        <v>0</v>
      </c>
      <c r="M34" s="64">
        <v>2361782</v>
      </c>
    </row>
    <row r="35" spans="1:13" ht="15">
      <c r="A35" s="64">
        <v>2011</v>
      </c>
      <c r="B35" s="65" t="s">
        <v>194</v>
      </c>
      <c r="C35" s="65" t="s">
        <v>195</v>
      </c>
      <c r="D35" s="65" t="s">
        <v>128</v>
      </c>
      <c r="E35" s="65" t="s">
        <v>129</v>
      </c>
      <c r="F35" s="65" t="s">
        <v>454</v>
      </c>
      <c r="G35" s="64">
        <v>306950</v>
      </c>
      <c r="H35" s="64">
        <v>37998</v>
      </c>
      <c r="I35" s="64">
        <v>18138</v>
      </c>
      <c r="J35" s="64">
        <v>0</v>
      </c>
      <c r="K35" s="64">
        <v>1344413</v>
      </c>
      <c r="L35" s="64">
        <v>22980</v>
      </c>
      <c r="M35" s="64">
        <v>1730479</v>
      </c>
    </row>
    <row r="36" spans="1:13" ht="15">
      <c r="A36" s="64">
        <v>2011</v>
      </c>
      <c r="B36" s="65" t="s">
        <v>196</v>
      </c>
      <c r="C36" s="65" t="s">
        <v>197</v>
      </c>
      <c r="D36" s="65" t="s">
        <v>128</v>
      </c>
      <c r="E36" s="65" t="s">
        <v>129</v>
      </c>
      <c r="F36" s="65" t="s">
        <v>454</v>
      </c>
      <c r="G36" s="64">
        <v>459344</v>
      </c>
      <c r="H36" s="64">
        <v>143</v>
      </c>
      <c r="I36" s="64">
        <v>84222</v>
      </c>
      <c r="J36" s="64">
        <v>10991</v>
      </c>
      <c r="K36" s="64">
        <v>3100387</v>
      </c>
      <c r="L36" s="64">
        <v>0</v>
      </c>
      <c r="M36" s="64">
        <v>3655087</v>
      </c>
    </row>
    <row r="37" spans="1:13" ht="15">
      <c r="A37" s="64">
        <v>2011</v>
      </c>
      <c r="B37" s="65" t="s">
        <v>198</v>
      </c>
      <c r="C37" s="65" t="s">
        <v>199</v>
      </c>
      <c r="D37" s="65" t="s">
        <v>128</v>
      </c>
      <c r="E37" s="65" t="s">
        <v>129</v>
      </c>
      <c r="F37" s="65" t="s">
        <v>454</v>
      </c>
      <c r="G37" s="64">
        <v>1442509</v>
      </c>
      <c r="H37" s="64">
        <v>5977</v>
      </c>
      <c r="I37" s="64">
        <v>0</v>
      </c>
      <c r="J37" s="64">
        <v>14318</v>
      </c>
      <c r="K37" s="64">
        <v>120976630</v>
      </c>
      <c r="L37" s="64">
        <v>0</v>
      </c>
      <c r="M37" s="64">
        <v>122439434</v>
      </c>
    </row>
    <row r="38" spans="1:13" ht="15">
      <c r="A38" s="64">
        <v>2011</v>
      </c>
      <c r="B38" s="65" t="s">
        <v>200</v>
      </c>
      <c r="C38" s="65" t="s">
        <v>201</v>
      </c>
      <c r="D38" s="65" t="s">
        <v>128</v>
      </c>
      <c r="E38" s="65" t="s">
        <v>129</v>
      </c>
      <c r="F38" s="65" t="s">
        <v>454</v>
      </c>
      <c r="G38" s="64">
        <v>168277</v>
      </c>
      <c r="H38" s="64">
        <v>0</v>
      </c>
      <c r="I38" s="64">
        <v>15368</v>
      </c>
      <c r="J38" s="64">
        <v>16480</v>
      </c>
      <c r="K38" s="64">
        <v>14086168</v>
      </c>
      <c r="L38" s="64">
        <v>0</v>
      </c>
      <c r="M38" s="64">
        <v>14286293</v>
      </c>
    </row>
    <row r="39" spans="1:13" ht="15">
      <c r="A39" s="64">
        <v>2011</v>
      </c>
      <c r="B39" s="65" t="s">
        <v>202</v>
      </c>
      <c r="C39" s="65" t="s">
        <v>203</v>
      </c>
      <c r="D39" s="65" t="s">
        <v>128</v>
      </c>
      <c r="E39" s="65" t="s">
        <v>129</v>
      </c>
      <c r="F39" s="65" t="s">
        <v>454</v>
      </c>
      <c r="G39" s="64">
        <v>176070</v>
      </c>
      <c r="H39" s="64">
        <v>115487</v>
      </c>
      <c r="I39" s="64">
        <v>3217</v>
      </c>
      <c r="J39" s="64">
        <v>2005</v>
      </c>
      <c r="K39" s="64">
        <v>1553996</v>
      </c>
      <c r="L39" s="64">
        <v>0</v>
      </c>
      <c r="M39" s="64">
        <v>1850775</v>
      </c>
    </row>
    <row r="40" spans="1:13" ht="15">
      <c r="A40" s="64">
        <v>2011</v>
      </c>
      <c r="B40" s="65" t="s">
        <v>204</v>
      </c>
      <c r="C40" s="65" t="s">
        <v>205</v>
      </c>
      <c r="D40" s="65" t="s">
        <v>128</v>
      </c>
      <c r="E40" s="65" t="s">
        <v>129</v>
      </c>
      <c r="F40" s="65" t="s">
        <v>454</v>
      </c>
      <c r="G40" s="64">
        <v>337499</v>
      </c>
      <c r="H40" s="64">
        <v>19938</v>
      </c>
      <c r="I40" s="64">
        <v>17576</v>
      </c>
      <c r="J40" s="64">
        <v>198</v>
      </c>
      <c r="K40" s="64">
        <v>247585</v>
      </c>
      <c r="L40" s="64">
        <v>0</v>
      </c>
      <c r="M40" s="64">
        <v>622796</v>
      </c>
    </row>
    <row r="41" spans="1:13" ht="15">
      <c r="A41" s="64">
        <v>2011</v>
      </c>
      <c r="B41" s="65" t="s">
        <v>206</v>
      </c>
      <c r="C41" s="65" t="s">
        <v>207</v>
      </c>
      <c r="D41" s="65" t="s">
        <v>128</v>
      </c>
      <c r="E41" s="65" t="s">
        <v>129</v>
      </c>
      <c r="F41" s="65" t="s">
        <v>454</v>
      </c>
      <c r="G41" s="64">
        <v>1310547</v>
      </c>
      <c r="H41" s="64">
        <v>98184</v>
      </c>
      <c r="I41" s="64">
        <v>32930</v>
      </c>
      <c r="J41" s="64">
        <v>1168125</v>
      </c>
      <c r="K41" s="64">
        <v>8554348</v>
      </c>
      <c r="L41" s="64">
        <v>108480</v>
      </c>
      <c r="M41" s="64">
        <v>11272614</v>
      </c>
    </row>
    <row r="42" spans="1:13" ht="15">
      <c r="A42" s="64">
        <v>2011</v>
      </c>
      <c r="B42" s="65" t="s">
        <v>208</v>
      </c>
      <c r="C42" s="65" t="s">
        <v>209</v>
      </c>
      <c r="D42" s="65" t="s">
        <v>128</v>
      </c>
      <c r="E42" s="65" t="s">
        <v>129</v>
      </c>
      <c r="F42" s="65" t="s">
        <v>454</v>
      </c>
      <c r="G42" s="64">
        <v>35652</v>
      </c>
      <c r="H42" s="64">
        <v>0</v>
      </c>
      <c r="I42" s="64">
        <v>0</v>
      </c>
      <c r="J42" s="64">
        <v>5780</v>
      </c>
      <c r="K42" s="64">
        <v>898061</v>
      </c>
      <c r="L42" s="64">
        <v>0</v>
      </c>
      <c r="M42" s="64">
        <v>939493</v>
      </c>
    </row>
    <row r="43" spans="1:13" ht="15">
      <c r="A43" s="64">
        <v>2011</v>
      </c>
      <c r="B43" s="65" t="s">
        <v>210</v>
      </c>
      <c r="C43" s="65" t="s">
        <v>211</v>
      </c>
      <c r="D43" s="65" t="s">
        <v>128</v>
      </c>
      <c r="E43" s="65" t="s">
        <v>129</v>
      </c>
      <c r="F43" s="65" t="s">
        <v>454</v>
      </c>
      <c r="G43" s="64">
        <v>207870</v>
      </c>
      <c r="H43" s="64">
        <v>0</v>
      </c>
      <c r="I43" s="64">
        <v>4630</v>
      </c>
      <c r="J43" s="64">
        <v>1825</v>
      </c>
      <c r="K43" s="64">
        <v>2075715</v>
      </c>
      <c r="L43" s="64">
        <v>340</v>
      </c>
      <c r="M43" s="64">
        <v>2290380</v>
      </c>
    </row>
    <row r="44" spans="1:13" ht="15">
      <c r="A44" s="64">
        <v>2011</v>
      </c>
      <c r="B44" s="65" t="s">
        <v>212</v>
      </c>
      <c r="C44" s="65" t="s">
        <v>213</v>
      </c>
      <c r="D44" s="65" t="s">
        <v>128</v>
      </c>
      <c r="E44" s="65" t="s">
        <v>129</v>
      </c>
      <c r="F44" s="65" t="s">
        <v>454</v>
      </c>
      <c r="G44" s="64">
        <v>273077</v>
      </c>
      <c r="H44" s="64">
        <v>6201</v>
      </c>
      <c r="I44" s="64">
        <v>1320</v>
      </c>
      <c r="J44" s="64">
        <v>26393</v>
      </c>
      <c r="K44" s="64">
        <v>2045234</v>
      </c>
      <c r="L44" s="64">
        <v>21846</v>
      </c>
      <c r="M44" s="64">
        <v>2374071</v>
      </c>
    </row>
    <row r="45" spans="1:13" ht="15">
      <c r="A45" s="64">
        <v>2011</v>
      </c>
      <c r="B45" s="65" t="s">
        <v>214</v>
      </c>
      <c r="C45" s="65" t="s">
        <v>215</v>
      </c>
      <c r="D45" s="65" t="s">
        <v>128</v>
      </c>
      <c r="E45" s="65" t="s">
        <v>129</v>
      </c>
      <c r="F45" s="65" t="s">
        <v>454</v>
      </c>
      <c r="G45" s="64">
        <v>31859</v>
      </c>
      <c r="H45" s="64">
        <v>752</v>
      </c>
      <c r="I45" s="64">
        <v>0</v>
      </c>
      <c r="J45" s="64">
        <v>0</v>
      </c>
      <c r="K45" s="64">
        <v>2436950</v>
      </c>
      <c r="L45" s="64">
        <v>0</v>
      </c>
      <c r="M45" s="64">
        <v>2469561</v>
      </c>
    </row>
    <row r="46" spans="1:13" ht="15">
      <c r="A46" s="64">
        <v>2011</v>
      </c>
      <c r="B46" s="65" t="s">
        <v>216</v>
      </c>
      <c r="C46" s="65" t="s">
        <v>217</v>
      </c>
      <c r="D46" s="65" t="s">
        <v>128</v>
      </c>
      <c r="E46" s="65" t="s">
        <v>129</v>
      </c>
      <c r="F46" s="65" t="s">
        <v>454</v>
      </c>
      <c r="G46" s="64">
        <v>3890937</v>
      </c>
      <c r="H46" s="64">
        <v>100420</v>
      </c>
      <c r="I46" s="64">
        <v>7515</v>
      </c>
      <c r="J46" s="64">
        <v>129884</v>
      </c>
      <c r="K46" s="64">
        <v>6337194</v>
      </c>
      <c r="L46" s="64">
        <v>257343</v>
      </c>
      <c r="M46" s="64">
        <v>10723293</v>
      </c>
    </row>
    <row r="47" spans="1:13" ht="15">
      <c r="A47" s="64">
        <v>2011</v>
      </c>
      <c r="B47" s="65" t="s">
        <v>218</v>
      </c>
      <c r="C47" s="65" t="s">
        <v>219</v>
      </c>
      <c r="D47" s="65" t="s">
        <v>128</v>
      </c>
      <c r="E47" s="65" t="s">
        <v>129</v>
      </c>
      <c r="F47" s="65" t="s">
        <v>454</v>
      </c>
      <c r="G47" s="64">
        <v>21361</v>
      </c>
      <c r="H47" s="64">
        <v>0</v>
      </c>
      <c r="I47" s="64">
        <v>0</v>
      </c>
      <c r="J47" s="64">
        <v>0</v>
      </c>
      <c r="K47" s="64">
        <v>56902</v>
      </c>
      <c r="L47" s="64">
        <v>1377</v>
      </c>
      <c r="M47" s="64">
        <v>79640</v>
      </c>
    </row>
    <row r="48" spans="1:13" ht="15">
      <c r="A48" s="64">
        <v>2011</v>
      </c>
      <c r="B48" s="65" t="s">
        <v>220</v>
      </c>
      <c r="C48" s="65" t="s">
        <v>221</v>
      </c>
      <c r="D48" s="65" t="s">
        <v>128</v>
      </c>
      <c r="E48" s="65" t="s">
        <v>129</v>
      </c>
      <c r="F48" s="65" t="s">
        <v>454</v>
      </c>
      <c r="G48" s="64">
        <v>421113</v>
      </c>
      <c r="H48" s="64">
        <v>0</v>
      </c>
      <c r="I48" s="64">
        <v>15350</v>
      </c>
      <c r="J48" s="64">
        <v>15986</v>
      </c>
      <c r="K48" s="64">
        <v>3395565</v>
      </c>
      <c r="L48" s="64">
        <v>0</v>
      </c>
      <c r="M48" s="64">
        <v>3848014</v>
      </c>
    </row>
    <row r="49" spans="1:13" ht="15">
      <c r="A49" s="64">
        <v>2011</v>
      </c>
      <c r="B49" s="65" t="s">
        <v>222</v>
      </c>
      <c r="C49" s="65" t="s">
        <v>223</v>
      </c>
      <c r="D49" s="65" t="s">
        <v>128</v>
      </c>
      <c r="E49" s="65" t="s">
        <v>129</v>
      </c>
      <c r="F49" s="65" t="s">
        <v>454</v>
      </c>
      <c r="G49" s="64">
        <v>209210</v>
      </c>
      <c r="H49" s="64">
        <v>0</v>
      </c>
      <c r="I49" s="64">
        <v>643</v>
      </c>
      <c r="J49" s="64">
        <v>7352</v>
      </c>
      <c r="K49" s="64">
        <v>4839661</v>
      </c>
      <c r="L49" s="64">
        <v>43377</v>
      </c>
      <c r="M49" s="64">
        <v>5100243</v>
      </c>
    </row>
    <row r="50" spans="1:13" ht="15">
      <c r="A50" s="64">
        <v>2011</v>
      </c>
      <c r="B50" s="65" t="s">
        <v>224</v>
      </c>
      <c r="C50" s="65" t="s">
        <v>225</v>
      </c>
      <c r="D50" s="65" t="s">
        <v>128</v>
      </c>
      <c r="E50" s="65" t="s">
        <v>129</v>
      </c>
      <c r="F50" s="65" t="s">
        <v>454</v>
      </c>
      <c r="G50" s="64">
        <v>2475490</v>
      </c>
      <c r="H50" s="64">
        <v>0</v>
      </c>
      <c r="I50" s="64">
        <v>200</v>
      </c>
      <c r="J50" s="64">
        <v>12154</v>
      </c>
      <c r="K50" s="64">
        <v>0</v>
      </c>
      <c r="L50" s="64">
        <v>0</v>
      </c>
      <c r="M50" s="64">
        <v>2487844</v>
      </c>
    </row>
    <row r="51" spans="1:13" ht="15">
      <c r="A51" s="64">
        <v>2011</v>
      </c>
      <c r="B51" s="65" t="s">
        <v>226</v>
      </c>
      <c r="C51" s="65" t="s">
        <v>227</v>
      </c>
      <c r="D51" s="65" t="s">
        <v>128</v>
      </c>
      <c r="E51" s="65" t="s">
        <v>129</v>
      </c>
      <c r="F51" s="65" t="s">
        <v>454</v>
      </c>
      <c r="G51" s="64">
        <v>185440</v>
      </c>
      <c r="H51" s="64">
        <v>0</v>
      </c>
      <c r="I51" s="64">
        <v>7759</v>
      </c>
      <c r="J51" s="64">
        <v>37316</v>
      </c>
      <c r="K51" s="64">
        <v>10381535</v>
      </c>
      <c r="L51" s="64">
        <v>1105</v>
      </c>
      <c r="M51" s="64">
        <v>10613155</v>
      </c>
    </row>
    <row r="52" spans="1:13" ht="15">
      <c r="A52" s="64">
        <v>2011</v>
      </c>
      <c r="B52" s="65" t="s">
        <v>228</v>
      </c>
      <c r="C52" s="65" t="s">
        <v>229</v>
      </c>
      <c r="D52" s="65" t="s">
        <v>128</v>
      </c>
      <c r="E52" s="65" t="s">
        <v>129</v>
      </c>
      <c r="F52" s="65" t="s">
        <v>454</v>
      </c>
      <c r="G52" s="64">
        <v>73129</v>
      </c>
      <c r="H52" s="64">
        <v>0</v>
      </c>
      <c r="I52" s="64">
        <v>7604</v>
      </c>
      <c r="J52" s="64">
        <v>18404</v>
      </c>
      <c r="K52" s="64">
        <v>2084738</v>
      </c>
      <c r="L52" s="64">
        <v>38</v>
      </c>
      <c r="M52" s="64">
        <v>2183913</v>
      </c>
    </row>
    <row r="53" spans="1:13" ht="15" customHeight="1">
      <c r="A53" s="64">
        <v>2011</v>
      </c>
      <c r="B53" s="65" t="s">
        <v>230</v>
      </c>
      <c r="C53" s="65" t="s">
        <v>231</v>
      </c>
      <c r="D53" s="65" t="s">
        <v>128</v>
      </c>
      <c r="E53" s="65" t="s">
        <v>129</v>
      </c>
      <c r="F53" s="65" t="s">
        <v>454</v>
      </c>
      <c r="G53" s="64">
        <v>707254</v>
      </c>
      <c r="H53" s="64">
        <v>0</v>
      </c>
      <c r="I53" s="64">
        <v>43542</v>
      </c>
      <c r="J53" s="64">
        <v>123993</v>
      </c>
      <c r="K53" s="64">
        <v>48282606</v>
      </c>
      <c r="L53" s="64">
        <v>2112</v>
      </c>
      <c r="M53" s="64">
        <v>49159507</v>
      </c>
    </row>
    <row r="54" spans="1:13" ht="15" customHeight="1">
      <c r="A54" s="64">
        <v>2011</v>
      </c>
      <c r="B54" s="65" t="s">
        <v>232</v>
      </c>
      <c r="C54" s="65" t="s">
        <v>233</v>
      </c>
      <c r="D54" s="65" t="s">
        <v>128</v>
      </c>
      <c r="E54" s="65" t="s">
        <v>129</v>
      </c>
      <c r="F54" s="65" t="s">
        <v>454</v>
      </c>
      <c r="G54" s="64">
        <v>122386</v>
      </c>
      <c r="H54" s="64">
        <v>17850</v>
      </c>
      <c r="I54" s="64">
        <v>20032</v>
      </c>
      <c r="J54" s="64">
        <v>143139</v>
      </c>
      <c r="K54" s="64">
        <v>3070849</v>
      </c>
      <c r="L54" s="64">
        <v>0</v>
      </c>
      <c r="M54" s="64">
        <v>3374256</v>
      </c>
    </row>
    <row r="55" spans="1:13" ht="15" customHeight="1">
      <c r="A55" s="64">
        <v>2011</v>
      </c>
      <c r="B55" s="65" t="s">
        <v>234</v>
      </c>
      <c r="C55" s="65" t="s">
        <v>235</v>
      </c>
      <c r="D55" s="65" t="s">
        <v>128</v>
      </c>
      <c r="E55" s="65" t="s">
        <v>129</v>
      </c>
      <c r="F55" s="65" t="s">
        <v>454</v>
      </c>
      <c r="G55" s="64">
        <v>47782</v>
      </c>
      <c r="H55" s="64">
        <v>7583</v>
      </c>
      <c r="I55" s="64">
        <v>35610</v>
      </c>
      <c r="J55" s="64">
        <v>0</v>
      </c>
      <c r="K55" s="64">
        <v>78059</v>
      </c>
      <c r="L55" s="64">
        <v>0</v>
      </c>
      <c r="M55" s="64">
        <v>169034</v>
      </c>
    </row>
    <row r="56" spans="1:13" ht="15" customHeight="1">
      <c r="A56" s="64">
        <v>2011</v>
      </c>
      <c r="B56" s="65" t="s">
        <v>236</v>
      </c>
      <c r="C56" s="65" t="s">
        <v>237</v>
      </c>
      <c r="D56" s="65" t="s">
        <v>128</v>
      </c>
      <c r="E56" s="65" t="s">
        <v>129</v>
      </c>
      <c r="F56" s="65" t="s">
        <v>454</v>
      </c>
      <c r="G56" s="64">
        <v>277779</v>
      </c>
      <c r="H56" s="64">
        <v>0</v>
      </c>
      <c r="I56" s="64">
        <v>90619</v>
      </c>
      <c r="J56" s="64">
        <v>0</v>
      </c>
      <c r="K56" s="64">
        <v>0</v>
      </c>
      <c r="L56" s="64">
        <v>3052</v>
      </c>
      <c r="M56" s="64">
        <v>371450</v>
      </c>
    </row>
    <row r="57" spans="1:13" ht="15" customHeight="1">
      <c r="A57" s="64">
        <v>2011</v>
      </c>
      <c r="B57" s="65" t="s">
        <v>238</v>
      </c>
      <c r="C57" s="65" t="s">
        <v>239</v>
      </c>
      <c r="D57" s="65" t="s">
        <v>128</v>
      </c>
      <c r="E57" s="65" t="s">
        <v>129</v>
      </c>
      <c r="F57" s="65" t="s">
        <v>454</v>
      </c>
      <c r="G57" s="64">
        <v>90506</v>
      </c>
      <c r="H57" s="64">
        <v>3500</v>
      </c>
      <c r="I57" s="64">
        <v>0</v>
      </c>
      <c r="J57" s="64">
        <v>8046</v>
      </c>
      <c r="K57" s="64">
        <v>0</v>
      </c>
      <c r="L57" s="64">
        <v>0</v>
      </c>
      <c r="M57" s="64">
        <v>102052</v>
      </c>
    </row>
    <row r="58" spans="1:13" ht="15" customHeight="1">
      <c r="A58" s="64">
        <v>2011</v>
      </c>
      <c r="B58" s="65" t="s">
        <v>240</v>
      </c>
      <c r="C58" s="65" t="s">
        <v>241</v>
      </c>
      <c r="D58" s="65" t="s">
        <v>128</v>
      </c>
      <c r="E58" s="65" t="s">
        <v>129</v>
      </c>
      <c r="F58" s="65" t="s">
        <v>454</v>
      </c>
      <c r="G58" s="64">
        <v>1860740</v>
      </c>
      <c r="H58" s="64">
        <v>19180</v>
      </c>
      <c r="I58" s="64">
        <v>4267</v>
      </c>
      <c r="J58" s="64">
        <v>26087</v>
      </c>
      <c r="K58" s="64">
        <v>435348</v>
      </c>
      <c r="L58" s="64">
        <v>0</v>
      </c>
      <c r="M58" s="64">
        <v>2345622</v>
      </c>
    </row>
    <row r="59" spans="1:13" ht="15" customHeight="1">
      <c r="A59" s="64">
        <v>2011</v>
      </c>
      <c r="B59" s="65" t="s">
        <v>242</v>
      </c>
      <c r="C59" s="65" t="s">
        <v>243</v>
      </c>
      <c r="D59" s="65" t="s">
        <v>128</v>
      </c>
      <c r="E59" s="65" t="s">
        <v>129</v>
      </c>
      <c r="F59" s="65" t="s">
        <v>454</v>
      </c>
      <c r="G59" s="64">
        <v>81420</v>
      </c>
      <c r="H59" s="64">
        <v>46789</v>
      </c>
      <c r="I59" s="64">
        <v>0</v>
      </c>
      <c r="J59" s="64">
        <v>27315</v>
      </c>
      <c r="K59" s="64">
        <v>3661312</v>
      </c>
      <c r="L59" s="64">
        <v>0</v>
      </c>
      <c r="M59" s="64">
        <v>3816836</v>
      </c>
    </row>
    <row r="60" spans="1:13" ht="15" customHeight="1">
      <c r="A60" s="64">
        <v>2011</v>
      </c>
      <c r="B60" s="65" t="s">
        <v>244</v>
      </c>
      <c r="C60" s="65" t="s">
        <v>245</v>
      </c>
      <c r="D60" s="65" t="s">
        <v>128</v>
      </c>
      <c r="E60" s="65" t="s">
        <v>129</v>
      </c>
      <c r="F60" s="65" t="s">
        <v>454</v>
      </c>
      <c r="G60" s="64">
        <v>596939</v>
      </c>
      <c r="H60" s="64">
        <v>391</v>
      </c>
      <c r="I60" s="64">
        <v>0</v>
      </c>
      <c r="J60" s="64">
        <v>18659</v>
      </c>
      <c r="K60" s="64">
        <v>1880715</v>
      </c>
      <c r="L60" s="64">
        <v>0</v>
      </c>
      <c r="M60" s="64">
        <v>2496704</v>
      </c>
    </row>
    <row r="61" spans="1:13" ht="15" customHeight="1">
      <c r="A61" s="64">
        <v>2011</v>
      </c>
      <c r="B61" s="65" t="s">
        <v>246</v>
      </c>
      <c r="C61" s="65" t="s">
        <v>247</v>
      </c>
      <c r="D61" s="65" t="s">
        <v>128</v>
      </c>
      <c r="E61" s="65" t="s">
        <v>129</v>
      </c>
      <c r="F61" s="65" t="s">
        <v>454</v>
      </c>
      <c r="G61" s="64">
        <v>221785</v>
      </c>
      <c r="H61" s="64">
        <v>5429</v>
      </c>
      <c r="I61" s="64">
        <v>39220</v>
      </c>
      <c r="J61" s="64">
        <v>31585</v>
      </c>
      <c r="K61" s="64">
        <v>7015567</v>
      </c>
      <c r="L61" s="64">
        <v>13754</v>
      </c>
      <c r="M61" s="64">
        <v>7327340</v>
      </c>
    </row>
    <row r="62" spans="1:13" ht="15" customHeight="1">
      <c r="A62" s="64">
        <v>2011</v>
      </c>
      <c r="B62" s="65" t="s">
        <v>248</v>
      </c>
      <c r="C62" s="65" t="s">
        <v>249</v>
      </c>
      <c r="D62" s="65" t="s">
        <v>128</v>
      </c>
      <c r="E62" s="65" t="s">
        <v>129</v>
      </c>
      <c r="F62" s="65" t="s">
        <v>454</v>
      </c>
      <c r="G62" s="64">
        <v>19062</v>
      </c>
      <c r="H62" s="64">
        <v>575</v>
      </c>
      <c r="I62" s="64">
        <v>26830</v>
      </c>
      <c r="J62" s="64">
        <v>42672</v>
      </c>
      <c r="K62" s="64">
        <v>1916500</v>
      </c>
      <c r="L62" s="64">
        <v>0</v>
      </c>
      <c r="M62" s="64">
        <v>2005639</v>
      </c>
    </row>
    <row r="63" spans="1:13" ht="15" customHeight="1">
      <c r="A63" s="64">
        <v>2011</v>
      </c>
      <c r="B63" s="65" t="s">
        <v>250</v>
      </c>
      <c r="C63" s="65" t="s">
        <v>251</v>
      </c>
      <c r="D63" s="65" t="s">
        <v>128</v>
      </c>
      <c r="E63" s="65" t="s">
        <v>129</v>
      </c>
      <c r="F63" s="65" t="s">
        <v>454</v>
      </c>
      <c r="G63" s="64">
        <v>54353</v>
      </c>
      <c r="H63" s="64">
        <v>13</v>
      </c>
      <c r="I63" s="64">
        <v>0</v>
      </c>
      <c r="J63" s="64">
        <v>42265</v>
      </c>
      <c r="K63" s="64">
        <v>0</v>
      </c>
      <c r="L63" s="64">
        <v>0</v>
      </c>
      <c r="M63" s="64">
        <v>96631</v>
      </c>
    </row>
    <row r="64" spans="1:13" ht="15" customHeight="1">
      <c r="A64" s="64">
        <v>2011</v>
      </c>
      <c r="B64" s="65" t="s">
        <v>252</v>
      </c>
      <c r="C64" s="65" t="s">
        <v>253</v>
      </c>
      <c r="D64" s="65" t="s">
        <v>128</v>
      </c>
      <c r="E64" s="65" t="s">
        <v>129</v>
      </c>
      <c r="F64" s="65" t="s">
        <v>454</v>
      </c>
      <c r="G64" s="64">
        <v>237113</v>
      </c>
      <c r="H64" s="64">
        <v>33774</v>
      </c>
      <c r="I64" s="64">
        <v>0</v>
      </c>
      <c r="J64" s="64">
        <v>8727</v>
      </c>
      <c r="K64" s="64">
        <v>4010474</v>
      </c>
      <c r="L64" s="64">
        <v>0</v>
      </c>
      <c r="M64" s="64">
        <v>4290088</v>
      </c>
    </row>
    <row r="65" spans="1:13" ht="15" customHeight="1">
      <c r="A65" s="64">
        <v>2011</v>
      </c>
      <c r="B65" s="65" t="s">
        <v>254</v>
      </c>
      <c r="C65" s="65" t="s">
        <v>255</v>
      </c>
      <c r="D65" s="65" t="s">
        <v>128</v>
      </c>
      <c r="E65" s="65" t="s">
        <v>129</v>
      </c>
      <c r="F65" s="65" t="s">
        <v>454</v>
      </c>
      <c r="G65" s="64">
        <v>37397</v>
      </c>
      <c r="H65" s="64">
        <v>0</v>
      </c>
      <c r="I65" s="64">
        <v>0</v>
      </c>
      <c r="J65" s="64">
        <v>0</v>
      </c>
      <c r="K65" s="64">
        <v>1357424</v>
      </c>
      <c r="L65" s="64">
        <v>0</v>
      </c>
      <c r="M65" s="64">
        <v>1394821</v>
      </c>
    </row>
    <row r="66" spans="1:13" ht="15" customHeight="1">
      <c r="A66" s="64">
        <v>2011</v>
      </c>
      <c r="B66" s="65" t="s">
        <v>256</v>
      </c>
      <c r="C66" s="65" t="s">
        <v>257</v>
      </c>
      <c r="D66" s="65" t="s">
        <v>128</v>
      </c>
      <c r="E66" s="65" t="s">
        <v>129</v>
      </c>
      <c r="F66" s="65" t="s">
        <v>454</v>
      </c>
      <c r="G66" s="64">
        <v>669343</v>
      </c>
      <c r="H66" s="64">
        <v>7029</v>
      </c>
      <c r="I66" s="64">
        <v>62815</v>
      </c>
      <c r="J66" s="64">
        <v>737458</v>
      </c>
      <c r="K66" s="64">
        <v>7075983</v>
      </c>
      <c r="L66" s="64">
        <v>1891</v>
      </c>
      <c r="M66" s="64">
        <v>8554519</v>
      </c>
    </row>
    <row r="67" spans="1:13" ht="15" customHeight="1">
      <c r="A67" s="64">
        <v>2011</v>
      </c>
      <c r="B67" s="65" t="s">
        <v>258</v>
      </c>
      <c r="C67" s="65" t="s">
        <v>259</v>
      </c>
      <c r="D67" s="65" t="s">
        <v>128</v>
      </c>
      <c r="E67" s="65" t="s">
        <v>129</v>
      </c>
      <c r="F67" s="65" t="s">
        <v>454</v>
      </c>
      <c r="G67" s="64">
        <v>2474</v>
      </c>
      <c r="H67" s="64">
        <v>0</v>
      </c>
      <c r="I67" s="64">
        <v>46982</v>
      </c>
      <c r="J67" s="64">
        <v>5655</v>
      </c>
      <c r="K67" s="64">
        <v>0</v>
      </c>
      <c r="L67" s="64">
        <v>0</v>
      </c>
      <c r="M67" s="64">
        <v>55111</v>
      </c>
    </row>
    <row r="68" spans="1:13" ht="15" customHeight="1">
      <c r="A68" s="64">
        <v>2011</v>
      </c>
      <c r="B68" s="65" t="s">
        <v>260</v>
      </c>
      <c r="C68" s="65" t="s">
        <v>261</v>
      </c>
      <c r="D68" s="65" t="s">
        <v>128</v>
      </c>
      <c r="E68" s="65" t="s">
        <v>129</v>
      </c>
      <c r="F68" s="65" t="s">
        <v>454</v>
      </c>
      <c r="G68" s="64">
        <v>102124</v>
      </c>
      <c r="H68" s="64">
        <v>0</v>
      </c>
      <c r="I68" s="64">
        <v>0</v>
      </c>
      <c r="J68" s="64">
        <v>53756</v>
      </c>
      <c r="K68" s="64">
        <v>6388503</v>
      </c>
      <c r="L68" s="64">
        <v>0</v>
      </c>
      <c r="M68" s="64">
        <v>6544383</v>
      </c>
    </row>
    <row r="69" spans="1:13" ht="15" customHeight="1">
      <c r="A69" s="64">
        <v>2011</v>
      </c>
      <c r="B69" s="65" t="s">
        <v>262</v>
      </c>
      <c r="C69" s="65" t="s">
        <v>263</v>
      </c>
      <c r="D69" s="65" t="s">
        <v>128</v>
      </c>
      <c r="E69" s="65" t="s">
        <v>129</v>
      </c>
      <c r="F69" s="65" t="s">
        <v>454</v>
      </c>
      <c r="G69" s="64">
        <v>59670</v>
      </c>
      <c r="H69" s="64">
        <v>0</v>
      </c>
      <c r="I69" s="64">
        <v>0</v>
      </c>
      <c r="J69" s="64">
        <v>1763</v>
      </c>
      <c r="K69" s="64">
        <v>0</v>
      </c>
      <c r="L69" s="64">
        <v>0</v>
      </c>
      <c r="M69" s="64">
        <v>61433</v>
      </c>
    </row>
    <row r="70" spans="1:13" ht="15" customHeight="1">
      <c r="A70" s="64">
        <v>2011</v>
      </c>
      <c r="B70" s="65" t="s">
        <v>264</v>
      </c>
      <c r="C70" s="65" t="s">
        <v>265</v>
      </c>
      <c r="D70" s="65" t="s">
        <v>128</v>
      </c>
      <c r="E70" s="65" t="s">
        <v>129</v>
      </c>
      <c r="F70" s="65" t="s">
        <v>454</v>
      </c>
      <c r="G70" s="64">
        <v>36181</v>
      </c>
      <c r="H70" s="64">
        <v>392</v>
      </c>
      <c r="I70" s="64">
        <v>10500</v>
      </c>
      <c r="J70" s="64">
        <v>44720</v>
      </c>
      <c r="K70" s="64">
        <v>4112176</v>
      </c>
      <c r="L70" s="64">
        <v>8259</v>
      </c>
      <c r="M70" s="64">
        <v>4212228</v>
      </c>
    </row>
    <row r="71" spans="1:13" ht="15" customHeight="1">
      <c r="A71" s="64">
        <v>2011</v>
      </c>
      <c r="B71" s="65" t="s">
        <v>405</v>
      </c>
      <c r="C71" s="65" t="s">
        <v>406</v>
      </c>
      <c r="D71" s="65" t="s">
        <v>128</v>
      </c>
      <c r="E71" s="65" t="s">
        <v>129</v>
      </c>
      <c r="F71" s="65" t="s">
        <v>454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</row>
    <row r="72" spans="1:13" ht="15" customHeight="1">
      <c r="A72" s="64">
        <v>2011</v>
      </c>
      <c r="B72" s="65" t="s">
        <v>266</v>
      </c>
      <c r="C72" s="65" t="s">
        <v>455</v>
      </c>
      <c r="D72" s="65" t="s">
        <v>267</v>
      </c>
      <c r="E72" s="65" t="s">
        <v>456</v>
      </c>
      <c r="F72" s="65" t="s">
        <v>454</v>
      </c>
      <c r="G72" s="64">
        <v>68294</v>
      </c>
      <c r="H72" s="64">
        <v>0</v>
      </c>
      <c r="I72" s="64">
        <v>90</v>
      </c>
      <c r="J72" s="64">
        <v>0</v>
      </c>
      <c r="K72" s="64">
        <v>0</v>
      </c>
      <c r="L72" s="64">
        <v>0</v>
      </c>
      <c r="M72" s="64">
        <v>68384</v>
      </c>
    </row>
    <row r="73" spans="1:13" ht="15" customHeight="1">
      <c r="A73" s="64">
        <v>2011</v>
      </c>
      <c r="B73" s="65" t="s">
        <v>266</v>
      </c>
      <c r="C73" s="65" t="s">
        <v>455</v>
      </c>
      <c r="D73" s="65" t="s">
        <v>268</v>
      </c>
      <c r="E73" s="65" t="s">
        <v>269</v>
      </c>
      <c r="F73" s="65" t="s">
        <v>454</v>
      </c>
      <c r="G73" s="64">
        <v>88757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88757</v>
      </c>
    </row>
    <row r="74" spans="1:13" ht="15" customHeight="1">
      <c r="A74" s="64">
        <v>2011</v>
      </c>
      <c r="B74" s="65" t="s">
        <v>266</v>
      </c>
      <c r="C74" s="65" t="s">
        <v>455</v>
      </c>
      <c r="D74" s="65" t="s">
        <v>270</v>
      </c>
      <c r="E74" s="65" t="s">
        <v>457</v>
      </c>
      <c r="F74" s="65" t="s">
        <v>454</v>
      </c>
      <c r="G74" s="64">
        <v>96398</v>
      </c>
      <c r="H74" s="64">
        <v>0</v>
      </c>
      <c r="I74" s="64">
        <v>707</v>
      </c>
      <c r="J74" s="64">
        <v>800</v>
      </c>
      <c r="K74" s="64">
        <v>0</v>
      </c>
      <c r="L74" s="64">
        <v>0</v>
      </c>
      <c r="M74" s="64">
        <v>97905</v>
      </c>
    </row>
    <row r="75" spans="1:13" ht="15" customHeight="1">
      <c r="A75" s="64">
        <v>2011</v>
      </c>
      <c r="B75" s="65" t="s">
        <v>266</v>
      </c>
      <c r="C75" s="65" t="s">
        <v>455</v>
      </c>
      <c r="D75" s="65" t="s">
        <v>271</v>
      </c>
      <c r="E75" s="65" t="s">
        <v>458</v>
      </c>
      <c r="F75" s="65" t="s">
        <v>454</v>
      </c>
      <c r="G75" s="64">
        <v>69466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69466</v>
      </c>
    </row>
    <row r="76" spans="1:13" ht="15" customHeight="1">
      <c r="A76" s="64">
        <v>2011</v>
      </c>
      <c r="B76" s="65" t="s">
        <v>459</v>
      </c>
      <c r="C76" s="65" t="s">
        <v>460</v>
      </c>
      <c r="D76" s="65" t="s">
        <v>461</v>
      </c>
      <c r="E76" s="65" t="s">
        <v>462</v>
      </c>
      <c r="F76" s="65" t="s">
        <v>454</v>
      </c>
      <c r="G76" s="64">
        <v>34463</v>
      </c>
      <c r="H76" s="64">
        <v>0</v>
      </c>
      <c r="I76" s="64">
        <v>0</v>
      </c>
      <c r="J76" s="64">
        <v>22052</v>
      </c>
      <c r="K76" s="64">
        <v>0</v>
      </c>
      <c r="L76" s="64">
        <v>0</v>
      </c>
      <c r="M76" s="64">
        <v>56515</v>
      </c>
    </row>
    <row r="77" spans="1:13" ht="15" customHeight="1">
      <c r="A77" s="64">
        <v>2011</v>
      </c>
      <c r="B77" s="65" t="s">
        <v>272</v>
      </c>
      <c r="C77" s="65" t="s">
        <v>71</v>
      </c>
      <c r="D77" s="65" t="s">
        <v>273</v>
      </c>
      <c r="E77" s="65" t="s">
        <v>71</v>
      </c>
      <c r="F77" s="65" t="s">
        <v>454</v>
      </c>
      <c r="G77" s="64">
        <v>93555</v>
      </c>
      <c r="H77" s="64">
        <v>0</v>
      </c>
      <c r="I77" s="64">
        <v>0</v>
      </c>
      <c r="J77" s="64">
        <v>3826</v>
      </c>
      <c r="K77" s="64">
        <v>783348</v>
      </c>
      <c r="L77" s="64">
        <v>24265</v>
      </c>
      <c r="M77" s="64">
        <v>904994</v>
      </c>
    </row>
    <row r="78" spans="1:13" ht="15" customHeight="1">
      <c r="A78" s="64">
        <v>2011</v>
      </c>
      <c r="B78" s="65" t="s">
        <v>274</v>
      </c>
      <c r="C78" s="65" t="s">
        <v>72</v>
      </c>
      <c r="D78" s="65" t="s">
        <v>275</v>
      </c>
      <c r="E78" s="65" t="s">
        <v>72</v>
      </c>
      <c r="F78" s="65" t="s">
        <v>454</v>
      </c>
      <c r="G78" s="64">
        <v>2266</v>
      </c>
      <c r="H78" s="64">
        <v>0</v>
      </c>
      <c r="I78" s="64">
        <v>0</v>
      </c>
      <c r="J78" s="64">
        <v>23064</v>
      </c>
      <c r="K78" s="64">
        <v>0</v>
      </c>
      <c r="L78" s="64">
        <v>0</v>
      </c>
      <c r="M78" s="64">
        <v>25330</v>
      </c>
    </row>
    <row r="79" spans="1:13" ht="15" customHeight="1">
      <c r="A79" s="64">
        <v>2011</v>
      </c>
      <c r="B79" s="65" t="s">
        <v>276</v>
      </c>
      <c r="C79" s="65" t="s">
        <v>74</v>
      </c>
      <c r="D79" s="65" t="s">
        <v>277</v>
      </c>
      <c r="E79" s="65" t="s">
        <v>74</v>
      </c>
      <c r="F79" s="65" t="s">
        <v>454</v>
      </c>
      <c r="G79" s="64">
        <v>14977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14977</v>
      </c>
    </row>
    <row r="80" spans="1:13" ht="15" customHeight="1">
      <c r="A80" s="64">
        <v>2011</v>
      </c>
      <c r="B80" s="65" t="s">
        <v>278</v>
      </c>
      <c r="C80" s="65" t="s">
        <v>75</v>
      </c>
      <c r="D80" s="65" t="s">
        <v>279</v>
      </c>
      <c r="E80" s="65" t="s">
        <v>75</v>
      </c>
      <c r="F80" s="65" t="s">
        <v>454</v>
      </c>
      <c r="G80" s="64">
        <v>364065</v>
      </c>
      <c r="H80" s="64">
        <v>0</v>
      </c>
      <c r="I80" s="64">
        <v>300</v>
      </c>
      <c r="J80" s="64">
        <v>3810</v>
      </c>
      <c r="K80" s="64">
        <v>0</v>
      </c>
      <c r="L80" s="64">
        <v>0</v>
      </c>
      <c r="M80" s="64">
        <v>368175</v>
      </c>
    </row>
    <row r="81" spans="1:13" ht="15" customHeight="1">
      <c r="A81" s="64">
        <v>2011</v>
      </c>
      <c r="B81" s="65" t="s">
        <v>280</v>
      </c>
      <c r="C81" s="65" t="s">
        <v>76</v>
      </c>
      <c r="D81" s="65" t="s">
        <v>281</v>
      </c>
      <c r="E81" s="65" t="s">
        <v>76</v>
      </c>
      <c r="F81" s="65" t="s">
        <v>454</v>
      </c>
      <c r="G81" s="64">
        <v>126357</v>
      </c>
      <c r="H81" s="64">
        <v>0</v>
      </c>
      <c r="I81" s="64">
        <v>1090</v>
      </c>
      <c r="J81" s="64">
        <v>0</v>
      </c>
      <c r="K81" s="64">
        <v>0</v>
      </c>
      <c r="L81" s="64">
        <v>0</v>
      </c>
      <c r="M81" s="64">
        <v>127447</v>
      </c>
    </row>
    <row r="82" spans="1:13" ht="15" customHeight="1">
      <c r="A82" s="64">
        <v>2011</v>
      </c>
      <c r="B82" s="65" t="s">
        <v>282</v>
      </c>
      <c r="C82" s="65" t="s">
        <v>77</v>
      </c>
      <c r="D82" s="65" t="s">
        <v>283</v>
      </c>
      <c r="E82" s="65" t="s">
        <v>77</v>
      </c>
      <c r="F82" s="65" t="s">
        <v>454</v>
      </c>
      <c r="G82" s="64">
        <v>778548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778548</v>
      </c>
    </row>
    <row r="83" spans="1:13" ht="15" customHeight="1">
      <c r="A83" s="64">
        <v>2011</v>
      </c>
      <c r="B83" s="65" t="s">
        <v>284</v>
      </c>
      <c r="C83" s="65" t="s">
        <v>78</v>
      </c>
      <c r="D83" s="65" t="s">
        <v>285</v>
      </c>
      <c r="E83" s="65" t="s">
        <v>78</v>
      </c>
      <c r="F83" s="65" t="s">
        <v>454</v>
      </c>
      <c r="G83" s="64">
        <v>140829</v>
      </c>
      <c r="H83" s="64">
        <v>0</v>
      </c>
      <c r="I83" s="64">
        <v>0</v>
      </c>
      <c r="J83" s="64">
        <v>3579</v>
      </c>
      <c r="K83" s="64">
        <v>0</v>
      </c>
      <c r="L83" s="64">
        <v>0</v>
      </c>
      <c r="M83" s="64">
        <v>144408</v>
      </c>
    </row>
    <row r="84" spans="1:13" ht="15" customHeight="1">
      <c r="A84" s="64">
        <v>2011</v>
      </c>
      <c r="B84" s="65" t="s">
        <v>286</v>
      </c>
      <c r="C84" s="65" t="s">
        <v>287</v>
      </c>
      <c r="D84" s="65" t="s">
        <v>288</v>
      </c>
      <c r="E84" s="65" t="s">
        <v>79</v>
      </c>
      <c r="F84" s="65" t="s">
        <v>454</v>
      </c>
      <c r="G84" s="64">
        <v>1855440</v>
      </c>
      <c r="H84" s="64">
        <v>103764</v>
      </c>
      <c r="I84" s="64">
        <v>0</v>
      </c>
      <c r="J84" s="64">
        <v>0</v>
      </c>
      <c r="K84" s="64">
        <v>0</v>
      </c>
      <c r="L84" s="64">
        <v>0</v>
      </c>
      <c r="M84" s="64">
        <v>1959204</v>
      </c>
    </row>
    <row r="85" spans="1:13" ht="15" customHeight="1">
      <c r="A85" s="64">
        <v>2011</v>
      </c>
      <c r="B85" s="65" t="s">
        <v>289</v>
      </c>
      <c r="C85" s="65" t="s">
        <v>80</v>
      </c>
      <c r="D85" s="65" t="s">
        <v>290</v>
      </c>
      <c r="E85" s="65" t="s">
        <v>80</v>
      </c>
      <c r="F85" s="65" t="s">
        <v>454</v>
      </c>
      <c r="G85" s="64">
        <v>88951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88951</v>
      </c>
    </row>
    <row r="86" spans="1:13" ht="15" customHeight="1">
      <c r="A86" s="64">
        <v>2011</v>
      </c>
      <c r="B86" s="65" t="s">
        <v>291</v>
      </c>
      <c r="C86" s="65" t="s">
        <v>84</v>
      </c>
      <c r="D86" s="65" t="s">
        <v>292</v>
      </c>
      <c r="E86" s="65" t="s">
        <v>84</v>
      </c>
      <c r="F86" s="65" t="s">
        <v>454</v>
      </c>
      <c r="G86" s="64">
        <v>5480</v>
      </c>
      <c r="H86" s="64">
        <v>0</v>
      </c>
      <c r="I86" s="64">
        <v>0</v>
      </c>
      <c r="J86" s="64">
        <v>295</v>
      </c>
      <c r="K86" s="64">
        <v>0</v>
      </c>
      <c r="L86" s="64">
        <v>0</v>
      </c>
      <c r="M86" s="64">
        <v>5775</v>
      </c>
    </row>
    <row r="87" spans="1:13" ht="15" customHeight="1">
      <c r="A87" s="64">
        <v>2011</v>
      </c>
      <c r="B87" s="65" t="s">
        <v>293</v>
      </c>
      <c r="C87" s="65" t="s">
        <v>94</v>
      </c>
      <c r="D87" s="65" t="s">
        <v>294</v>
      </c>
      <c r="E87" s="65" t="s">
        <v>94</v>
      </c>
      <c r="F87" s="65" t="s">
        <v>454</v>
      </c>
      <c r="G87" s="64">
        <v>69742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69742</v>
      </c>
    </row>
    <row r="88" spans="1:13" ht="15" customHeight="1">
      <c r="A88" s="64">
        <v>2011</v>
      </c>
      <c r="B88" s="65" t="s">
        <v>295</v>
      </c>
      <c r="C88" s="65" t="s">
        <v>296</v>
      </c>
      <c r="D88" s="65" t="s">
        <v>297</v>
      </c>
      <c r="E88" s="65" t="s">
        <v>95</v>
      </c>
      <c r="F88" s="65" t="s">
        <v>454</v>
      </c>
      <c r="G88" s="64">
        <v>34421</v>
      </c>
      <c r="H88" s="64">
        <v>0</v>
      </c>
      <c r="I88" s="64">
        <v>0</v>
      </c>
      <c r="J88" s="64">
        <v>0</v>
      </c>
      <c r="K88" s="64">
        <v>0</v>
      </c>
      <c r="L88" s="64">
        <v>92884</v>
      </c>
      <c r="M88" s="64">
        <v>127305</v>
      </c>
    </row>
    <row r="89" spans="1:13" ht="15" customHeight="1">
      <c r="A89" s="64">
        <v>2011</v>
      </c>
      <c r="B89" s="65" t="s">
        <v>295</v>
      </c>
      <c r="C89" s="65" t="s">
        <v>296</v>
      </c>
      <c r="D89" s="65" t="s">
        <v>463</v>
      </c>
      <c r="E89" s="65" t="s">
        <v>438</v>
      </c>
      <c r="F89" s="65" t="s">
        <v>454</v>
      </c>
      <c r="G89" s="64">
        <v>37026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37026</v>
      </c>
    </row>
    <row r="90" spans="1:13" ht="15" customHeight="1">
      <c r="A90" s="64">
        <v>2011</v>
      </c>
      <c r="B90" s="65" t="s">
        <v>298</v>
      </c>
      <c r="C90" s="65" t="s">
        <v>299</v>
      </c>
      <c r="D90" s="65" t="s">
        <v>300</v>
      </c>
      <c r="E90" s="65" t="s">
        <v>464</v>
      </c>
      <c r="F90" s="65" t="s">
        <v>454</v>
      </c>
      <c r="G90" s="64">
        <v>70910</v>
      </c>
      <c r="H90" s="64">
        <v>775</v>
      </c>
      <c r="I90" s="64">
        <v>0</v>
      </c>
      <c r="J90" s="64">
        <v>0</v>
      </c>
      <c r="K90" s="64">
        <v>0</v>
      </c>
      <c r="L90" s="64">
        <v>0</v>
      </c>
      <c r="M90" s="64">
        <v>71685</v>
      </c>
    </row>
    <row r="91" spans="1:13" ht="15" customHeight="1">
      <c r="A91" s="64">
        <v>2011</v>
      </c>
      <c r="B91" s="65" t="s">
        <v>465</v>
      </c>
      <c r="C91" s="65" t="s">
        <v>440</v>
      </c>
      <c r="D91" s="65" t="s">
        <v>466</v>
      </c>
      <c r="E91" s="65" t="s">
        <v>440</v>
      </c>
      <c r="F91" s="65" t="s">
        <v>454</v>
      </c>
      <c r="G91" s="64">
        <v>17605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17605</v>
      </c>
    </row>
    <row r="92" spans="1:13" ht="15" customHeight="1">
      <c r="A92" s="64">
        <v>2011</v>
      </c>
      <c r="B92" s="65" t="s">
        <v>467</v>
      </c>
      <c r="C92" s="65" t="s">
        <v>468</v>
      </c>
      <c r="D92" s="65" t="s">
        <v>469</v>
      </c>
      <c r="E92" s="65" t="s">
        <v>441</v>
      </c>
      <c r="F92" s="65" t="s">
        <v>454</v>
      </c>
      <c r="G92" s="64">
        <v>961801</v>
      </c>
      <c r="H92" s="64">
        <v>0</v>
      </c>
      <c r="I92" s="64">
        <v>0</v>
      </c>
      <c r="J92" s="64">
        <v>0</v>
      </c>
      <c r="K92" s="64">
        <v>1203813</v>
      </c>
      <c r="L92" s="64">
        <v>0</v>
      </c>
      <c r="M92" s="64">
        <v>2165614</v>
      </c>
    </row>
    <row r="93" spans="1:13" ht="15" customHeight="1">
      <c r="A93" s="64">
        <v>2011</v>
      </c>
      <c r="B93" s="65" t="s">
        <v>470</v>
      </c>
      <c r="C93" s="65" t="s">
        <v>442</v>
      </c>
      <c r="D93" s="65" t="s">
        <v>471</v>
      </c>
      <c r="E93" s="65" t="s">
        <v>442</v>
      </c>
      <c r="F93" s="65" t="s">
        <v>454</v>
      </c>
      <c r="G93" s="64">
        <v>6260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6260</v>
      </c>
    </row>
    <row r="94" spans="1:13" ht="15" customHeight="1">
      <c r="A94" s="64">
        <v>2011</v>
      </c>
      <c r="B94" s="65" t="s">
        <v>472</v>
      </c>
      <c r="C94" s="65" t="s">
        <v>473</v>
      </c>
      <c r="D94" s="65" t="s">
        <v>474</v>
      </c>
      <c r="E94" s="65" t="s">
        <v>473</v>
      </c>
      <c r="F94" s="65" t="s">
        <v>454</v>
      </c>
      <c r="G94" s="64">
        <v>26014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26014</v>
      </c>
    </row>
    <row r="95" spans="1:13" ht="15" customHeight="1">
      <c r="A95" s="64">
        <v>2011</v>
      </c>
      <c r="B95" s="65" t="s">
        <v>475</v>
      </c>
      <c r="C95" s="65" t="s">
        <v>476</v>
      </c>
      <c r="D95" s="65" t="s">
        <v>477</v>
      </c>
      <c r="E95" s="65" t="s">
        <v>444</v>
      </c>
      <c r="F95" s="65" t="s">
        <v>454</v>
      </c>
      <c r="G95" s="64">
        <v>95001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95001</v>
      </c>
    </row>
    <row r="96" spans="1:13" ht="15" customHeight="1">
      <c r="A96" s="64">
        <v>2011</v>
      </c>
      <c r="B96" s="65" t="s">
        <v>478</v>
      </c>
      <c r="C96" s="65" t="s">
        <v>479</v>
      </c>
      <c r="D96" s="65" t="s">
        <v>480</v>
      </c>
      <c r="E96" s="65" t="s">
        <v>445</v>
      </c>
      <c r="F96" s="65" t="s">
        <v>454</v>
      </c>
      <c r="G96" s="64">
        <v>76476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76476</v>
      </c>
    </row>
    <row r="97" spans="1:13" ht="15" customHeight="1">
      <c r="A97" s="64">
        <v>2011</v>
      </c>
      <c r="B97" s="65" t="s">
        <v>301</v>
      </c>
      <c r="C97" s="65" t="s">
        <v>302</v>
      </c>
      <c r="D97" s="65" t="s">
        <v>303</v>
      </c>
      <c r="E97" s="65" t="s">
        <v>481</v>
      </c>
      <c r="F97" s="65" t="s">
        <v>454</v>
      </c>
      <c r="G97" s="64">
        <v>171363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171363</v>
      </c>
    </row>
    <row r="98" spans="1:13" ht="15" customHeight="1">
      <c r="A98" s="64">
        <v>2011</v>
      </c>
      <c r="B98" s="65" t="s">
        <v>304</v>
      </c>
      <c r="C98" s="65" t="s">
        <v>305</v>
      </c>
      <c r="D98" s="65" t="s">
        <v>306</v>
      </c>
      <c r="E98" s="65" t="s">
        <v>482</v>
      </c>
      <c r="F98" s="65" t="s">
        <v>454</v>
      </c>
      <c r="G98" s="64">
        <v>32385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32385</v>
      </c>
    </row>
    <row r="99" spans="1:13" ht="15" customHeight="1">
      <c r="A99" s="64">
        <v>2011</v>
      </c>
      <c r="B99" s="65" t="s">
        <v>307</v>
      </c>
      <c r="C99" s="65" t="s">
        <v>308</v>
      </c>
      <c r="D99" s="65" t="s">
        <v>309</v>
      </c>
      <c r="E99" s="65" t="s">
        <v>310</v>
      </c>
      <c r="F99" s="65" t="s">
        <v>454</v>
      </c>
      <c r="G99" s="64">
        <v>56762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56762</v>
      </c>
    </row>
    <row r="100" spans="1:13" ht="15" customHeight="1">
      <c r="A100" s="64">
        <v>2011</v>
      </c>
      <c r="B100" s="65" t="s">
        <v>311</v>
      </c>
      <c r="C100" s="65" t="s">
        <v>312</v>
      </c>
      <c r="D100" s="65" t="s">
        <v>313</v>
      </c>
      <c r="E100" s="65" t="s">
        <v>314</v>
      </c>
      <c r="F100" s="65" t="s">
        <v>454</v>
      </c>
      <c r="G100" s="64">
        <v>100371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100371</v>
      </c>
    </row>
    <row r="101" spans="1:13" ht="15" customHeight="1">
      <c r="A101" s="64">
        <v>2011</v>
      </c>
      <c r="B101" s="65" t="s">
        <v>311</v>
      </c>
      <c r="C101" s="65" t="s">
        <v>312</v>
      </c>
      <c r="D101" s="65" t="s">
        <v>315</v>
      </c>
      <c r="E101" s="65" t="s">
        <v>119</v>
      </c>
      <c r="F101" s="65" t="s">
        <v>454</v>
      </c>
      <c r="G101" s="64">
        <v>102863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102863</v>
      </c>
    </row>
    <row r="102" spans="1:13" ht="15" customHeight="1">
      <c r="A102" s="64">
        <v>2011</v>
      </c>
      <c r="B102" s="65" t="s">
        <v>311</v>
      </c>
      <c r="C102" s="65" t="s">
        <v>312</v>
      </c>
      <c r="D102" s="65" t="s">
        <v>483</v>
      </c>
      <c r="E102" s="65" t="s">
        <v>484</v>
      </c>
      <c r="F102" s="65" t="s">
        <v>454</v>
      </c>
      <c r="G102" s="64">
        <v>94240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94240</v>
      </c>
    </row>
    <row r="103" spans="1:13" ht="15" customHeight="1">
      <c r="A103" s="64">
        <v>2011</v>
      </c>
      <c r="B103" s="65" t="s">
        <v>311</v>
      </c>
      <c r="C103" s="65" t="s">
        <v>312</v>
      </c>
      <c r="D103" s="65" t="s">
        <v>485</v>
      </c>
      <c r="E103" s="65" t="s">
        <v>486</v>
      </c>
      <c r="F103" s="65" t="s">
        <v>454</v>
      </c>
      <c r="G103" s="64">
        <v>26428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26428</v>
      </c>
    </row>
    <row r="104" spans="1:13" ht="15" customHeight="1">
      <c r="A104" s="64">
        <v>2011</v>
      </c>
      <c r="B104" s="65" t="s">
        <v>311</v>
      </c>
      <c r="C104" s="65" t="s">
        <v>312</v>
      </c>
      <c r="D104" s="65" t="s">
        <v>487</v>
      </c>
      <c r="E104" s="65" t="s">
        <v>488</v>
      </c>
      <c r="F104" s="65" t="s">
        <v>454</v>
      </c>
      <c r="G104" s="64">
        <v>24804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24804</v>
      </c>
    </row>
    <row r="105" spans="1:13" ht="15" customHeight="1">
      <c r="A105" s="64">
        <v>2011</v>
      </c>
      <c r="B105" s="65" t="s">
        <v>316</v>
      </c>
      <c r="C105" s="65" t="s">
        <v>317</v>
      </c>
      <c r="D105" s="65" t="s">
        <v>318</v>
      </c>
      <c r="E105" s="65" t="s">
        <v>96</v>
      </c>
      <c r="F105" s="65" t="s">
        <v>454</v>
      </c>
      <c r="G105" s="64">
        <v>96344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96344</v>
      </c>
    </row>
    <row r="106" spans="1:13" ht="15" customHeight="1">
      <c r="A106" s="64">
        <v>2011</v>
      </c>
      <c r="B106" s="65" t="s">
        <v>319</v>
      </c>
      <c r="C106" s="65" t="s">
        <v>320</v>
      </c>
      <c r="D106" s="65" t="s">
        <v>321</v>
      </c>
      <c r="E106" s="65" t="s">
        <v>97</v>
      </c>
      <c r="F106" s="65" t="s">
        <v>454</v>
      </c>
      <c r="G106" s="64">
        <v>81340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81340</v>
      </c>
    </row>
    <row r="107" spans="1:13" ht="15" customHeight="1">
      <c r="A107" s="64">
        <v>2011</v>
      </c>
      <c r="B107" s="65" t="s">
        <v>322</v>
      </c>
      <c r="C107" s="65" t="s">
        <v>323</v>
      </c>
      <c r="D107" s="65" t="s">
        <v>324</v>
      </c>
      <c r="E107" s="65" t="s">
        <v>98</v>
      </c>
      <c r="F107" s="65" t="s">
        <v>454</v>
      </c>
      <c r="G107" s="64">
        <v>54307</v>
      </c>
      <c r="H107" s="64">
        <v>0</v>
      </c>
      <c r="I107" s="64">
        <v>0</v>
      </c>
      <c r="J107" s="64">
        <v>50</v>
      </c>
      <c r="K107" s="64">
        <v>0</v>
      </c>
      <c r="L107" s="64">
        <v>0</v>
      </c>
      <c r="M107" s="64">
        <v>54357</v>
      </c>
    </row>
    <row r="108" spans="1:13" ht="15" customHeight="1">
      <c r="A108" s="64">
        <v>2011</v>
      </c>
      <c r="B108" s="65" t="s">
        <v>325</v>
      </c>
      <c r="C108" s="65" t="s">
        <v>326</v>
      </c>
      <c r="D108" s="65" t="s">
        <v>327</v>
      </c>
      <c r="E108" s="65" t="s">
        <v>99</v>
      </c>
      <c r="F108" s="65" t="s">
        <v>454</v>
      </c>
      <c r="G108" s="64">
        <v>64398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64398</v>
      </c>
    </row>
    <row r="109" spans="1:13" ht="15" customHeight="1">
      <c r="A109" s="64">
        <v>2011</v>
      </c>
      <c r="B109" s="65" t="s">
        <v>328</v>
      </c>
      <c r="C109" s="65" t="s">
        <v>329</v>
      </c>
      <c r="D109" s="65" t="s">
        <v>330</v>
      </c>
      <c r="E109" s="65" t="s">
        <v>100</v>
      </c>
      <c r="F109" s="65" t="s">
        <v>454</v>
      </c>
      <c r="G109" s="64">
        <v>48888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48888</v>
      </c>
    </row>
    <row r="110" spans="1:13" ht="15" customHeight="1">
      <c r="A110" s="64">
        <v>2011</v>
      </c>
      <c r="B110" s="65" t="s">
        <v>331</v>
      </c>
      <c r="C110" s="65" t="s">
        <v>332</v>
      </c>
      <c r="D110" s="65" t="s">
        <v>333</v>
      </c>
      <c r="E110" s="65" t="s">
        <v>334</v>
      </c>
      <c r="F110" s="65" t="s">
        <v>454</v>
      </c>
      <c r="G110" s="64">
        <v>56243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56243</v>
      </c>
    </row>
    <row r="111" spans="1:13" ht="15" customHeight="1">
      <c r="A111" s="64">
        <v>2011</v>
      </c>
      <c r="B111" s="65" t="s">
        <v>335</v>
      </c>
      <c r="C111" s="65" t="s">
        <v>336</v>
      </c>
      <c r="D111" s="65" t="s">
        <v>337</v>
      </c>
      <c r="E111" s="65" t="s">
        <v>338</v>
      </c>
      <c r="F111" s="65" t="s">
        <v>454</v>
      </c>
      <c r="G111" s="64">
        <v>53056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53056</v>
      </c>
    </row>
    <row r="112" spans="1:13" ht="15" customHeight="1">
      <c r="A112" s="64">
        <v>2011</v>
      </c>
      <c r="B112" s="65" t="s">
        <v>335</v>
      </c>
      <c r="C112" s="65" t="s">
        <v>336</v>
      </c>
      <c r="D112" s="65" t="s">
        <v>339</v>
      </c>
      <c r="E112" s="65" t="s">
        <v>340</v>
      </c>
      <c r="F112" s="65" t="s">
        <v>454</v>
      </c>
      <c r="G112" s="64">
        <v>48929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48929</v>
      </c>
    </row>
    <row r="113" spans="1:13" ht="15" customHeight="1">
      <c r="A113" s="64">
        <v>2011</v>
      </c>
      <c r="B113" s="65" t="s">
        <v>335</v>
      </c>
      <c r="C113" s="65" t="s">
        <v>336</v>
      </c>
      <c r="D113" s="65" t="s">
        <v>341</v>
      </c>
      <c r="E113" s="65" t="s">
        <v>342</v>
      </c>
      <c r="F113" s="65" t="s">
        <v>454</v>
      </c>
      <c r="G113" s="64">
        <v>47476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47476</v>
      </c>
    </row>
    <row r="114" spans="1:13" ht="15" customHeight="1">
      <c r="A114" s="64">
        <v>2011</v>
      </c>
      <c r="B114" s="65" t="s">
        <v>335</v>
      </c>
      <c r="C114" s="65" t="s">
        <v>336</v>
      </c>
      <c r="D114" s="65" t="s">
        <v>343</v>
      </c>
      <c r="E114" s="65" t="s">
        <v>101</v>
      </c>
      <c r="F114" s="65" t="s">
        <v>454</v>
      </c>
      <c r="G114" s="64">
        <v>77856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77856</v>
      </c>
    </row>
    <row r="115" spans="1:13" ht="15" customHeight="1">
      <c r="A115" s="64">
        <v>2011</v>
      </c>
      <c r="B115" s="65" t="s">
        <v>335</v>
      </c>
      <c r="C115" s="65" t="s">
        <v>336</v>
      </c>
      <c r="D115" s="65" t="s">
        <v>344</v>
      </c>
      <c r="E115" s="65" t="s">
        <v>102</v>
      </c>
      <c r="F115" s="65" t="s">
        <v>454</v>
      </c>
      <c r="G115" s="64">
        <v>75667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75667</v>
      </c>
    </row>
    <row r="116" spans="1:13" ht="15" customHeight="1">
      <c r="A116" s="64">
        <v>2011</v>
      </c>
      <c r="B116" s="65" t="s">
        <v>345</v>
      </c>
      <c r="C116" s="65" t="s">
        <v>346</v>
      </c>
      <c r="D116" s="65" t="s">
        <v>347</v>
      </c>
      <c r="E116" s="65" t="s">
        <v>348</v>
      </c>
      <c r="F116" s="65" t="s">
        <v>454</v>
      </c>
      <c r="G116" s="64">
        <v>43326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43326</v>
      </c>
    </row>
    <row r="117" spans="1:13" ht="15" customHeight="1">
      <c r="A117" s="64">
        <v>2011</v>
      </c>
      <c r="B117" s="65" t="s">
        <v>349</v>
      </c>
      <c r="C117" s="65" t="s">
        <v>350</v>
      </c>
      <c r="D117" s="65" t="s">
        <v>351</v>
      </c>
      <c r="E117" s="65" t="s">
        <v>90</v>
      </c>
      <c r="F117" s="65" t="s">
        <v>454</v>
      </c>
      <c r="G117" s="64">
        <v>67041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67041</v>
      </c>
    </row>
    <row r="118" spans="1:13" ht="15" customHeight="1">
      <c r="A118" s="64">
        <v>2011</v>
      </c>
      <c r="B118" s="65" t="s">
        <v>352</v>
      </c>
      <c r="C118" s="65" t="s">
        <v>353</v>
      </c>
      <c r="D118" s="65" t="s">
        <v>354</v>
      </c>
      <c r="E118" s="65" t="s">
        <v>91</v>
      </c>
      <c r="F118" s="65" t="s">
        <v>454</v>
      </c>
      <c r="G118" s="64">
        <v>54277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54277</v>
      </c>
    </row>
    <row r="119" spans="1:13" ht="15" customHeight="1">
      <c r="A119" s="64">
        <v>2011</v>
      </c>
      <c r="B119" s="65" t="s">
        <v>355</v>
      </c>
      <c r="C119" s="65" t="s">
        <v>489</v>
      </c>
      <c r="D119" s="65" t="s">
        <v>356</v>
      </c>
      <c r="E119" s="65" t="s">
        <v>490</v>
      </c>
      <c r="F119" s="65" t="s">
        <v>454</v>
      </c>
      <c r="G119" s="64">
        <v>303979</v>
      </c>
      <c r="H119" s="64">
        <v>0</v>
      </c>
      <c r="I119" s="64">
        <v>117</v>
      </c>
      <c r="J119" s="64">
        <v>1284</v>
      </c>
      <c r="K119" s="64">
        <v>0</v>
      </c>
      <c r="L119" s="64">
        <v>0</v>
      </c>
      <c r="M119" s="64">
        <v>305380</v>
      </c>
    </row>
    <row r="120" spans="1:13" ht="15" customHeight="1">
      <c r="A120" s="64">
        <v>2011</v>
      </c>
      <c r="B120" s="65" t="s">
        <v>357</v>
      </c>
      <c r="C120" s="65" t="s">
        <v>358</v>
      </c>
      <c r="D120" s="65" t="s">
        <v>359</v>
      </c>
      <c r="E120" s="65" t="s">
        <v>92</v>
      </c>
      <c r="F120" s="65" t="s">
        <v>454</v>
      </c>
      <c r="G120" s="64">
        <v>61755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61755</v>
      </c>
    </row>
    <row r="121" spans="1:13" ht="15" customHeight="1">
      <c r="A121" s="64">
        <v>2011</v>
      </c>
      <c r="B121" s="65" t="s">
        <v>360</v>
      </c>
      <c r="C121" s="65" t="s">
        <v>361</v>
      </c>
      <c r="D121" s="65" t="s">
        <v>362</v>
      </c>
      <c r="E121" s="65" t="s">
        <v>491</v>
      </c>
      <c r="F121" s="65" t="s">
        <v>454</v>
      </c>
      <c r="G121" s="64">
        <v>98679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98679</v>
      </c>
    </row>
    <row r="122" spans="1:13" ht="15" customHeight="1">
      <c r="A122" s="64">
        <v>2011</v>
      </c>
      <c r="B122" s="65" t="s">
        <v>363</v>
      </c>
      <c r="C122" s="65" t="s">
        <v>364</v>
      </c>
      <c r="D122" s="65" t="s">
        <v>365</v>
      </c>
      <c r="E122" s="65" t="s">
        <v>492</v>
      </c>
      <c r="F122" s="65" t="s">
        <v>454</v>
      </c>
      <c r="G122" s="64">
        <v>136783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136783</v>
      </c>
    </row>
    <row r="123" spans="1:13" ht="15" customHeight="1">
      <c r="A123" s="64">
        <v>2011</v>
      </c>
      <c r="B123" s="65" t="s">
        <v>366</v>
      </c>
      <c r="C123" s="65" t="s">
        <v>367</v>
      </c>
      <c r="D123" s="65" t="s">
        <v>368</v>
      </c>
      <c r="E123" s="65" t="s">
        <v>85</v>
      </c>
      <c r="F123" s="65" t="s">
        <v>454</v>
      </c>
      <c r="G123" s="64">
        <v>264917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264917</v>
      </c>
    </row>
    <row r="124" spans="1:13" ht="15" customHeight="1">
      <c r="A124" s="64">
        <v>2011</v>
      </c>
      <c r="B124" s="65" t="s">
        <v>369</v>
      </c>
      <c r="C124" s="65" t="s">
        <v>370</v>
      </c>
      <c r="D124" s="65" t="s">
        <v>371</v>
      </c>
      <c r="E124" s="65" t="s">
        <v>86</v>
      </c>
      <c r="F124" s="65" t="s">
        <v>454</v>
      </c>
      <c r="G124" s="64">
        <v>93062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93062</v>
      </c>
    </row>
    <row r="125" spans="1:13" ht="15" customHeight="1">
      <c r="A125" s="64">
        <v>2011</v>
      </c>
      <c r="B125" s="65" t="s">
        <v>372</v>
      </c>
      <c r="C125" s="65" t="s">
        <v>373</v>
      </c>
      <c r="D125" s="65" t="s">
        <v>374</v>
      </c>
      <c r="E125" s="65" t="s">
        <v>493</v>
      </c>
      <c r="F125" s="65" t="s">
        <v>454</v>
      </c>
      <c r="G125" s="64">
        <v>90801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90801</v>
      </c>
    </row>
    <row r="126" spans="1:13" ht="15" customHeight="1">
      <c r="A126" s="64">
        <v>2011</v>
      </c>
      <c r="B126" s="65" t="s">
        <v>375</v>
      </c>
      <c r="C126" s="65" t="s">
        <v>376</v>
      </c>
      <c r="D126" s="65" t="s">
        <v>377</v>
      </c>
      <c r="E126" s="65" t="s">
        <v>378</v>
      </c>
      <c r="F126" s="65" t="s">
        <v>454</v>
      </c>
      <c r="G126" s="64">
        <v>259321</v>
      </c>
      <c r="H126" s="64">
        <v>3052</v>
      </c>
      <c r="I126" s="64">
        <v>15290</v>
      </c>
      <c r="J126" s="64">
        <v>2128</v>
      </c>
      <c r="K126" s="64">
        <v>0</v>
      </c>
      <c r="L126" s="64">
        <v>0</v>
      </c>
      <c r="M126" s="64">
        <v>279791</v>
      </c>
    </row>
    <row r="127" spans="1:13" ht="15" customHeight="1">
      <c r="A127" s="64">
        <v>2011</v>
      </c>
      <c r="B127" s="65" t="s">
        <v>379</v>
      </c>
      <c r="C127" s="65" t="s">
        <v>380</v>
      </c>
      <c r="D127" s="65" t="s">
        <v>381</v>
      </c>
      <c r="E127" s="65" t="s">
        <v>494</v>
      </c>
      <c r="F127" s="65" t="s">
        <v>454</v>
      </c>
      <c r="G127" s="64">
        <v>107125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107125</v>
      </c>
    </row>
    <row r="128" spans="1:13" ht="15" customHeight="1">
      <c r="A128" s="64">
        <v>2011</v>
      </c>
      <c r="B128" s="65" t="s">
        <v>382</v>
      </c>
      <c r="C128" s="65" t="s">
        <v>383</v>
      </c>
      <c r="D128" s="65" t="s">
        <v>384</v>
      </c>
      <c r="E128" s="65" t="s">
        <v>495</v>
      </c>
      <c r="F128" s="65" t="s">
        <v>454</v>
      </c>
      <c r="G128" s="64">
        <v>98605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98605</v>
      </c>
    </row>
    <row r="129" spans="1:13" ht="15" customHeight="1">
      <c r="A129" s="64">
        <v>2011</v>
      </c>
      <c r="B129" s="65" t="s">
        <v>385</v>
      </c>
      <c r="C129" s="65" t="s">
        <v>386</v>
      </c>
      <c r="D129" s="65" t="s">
        <v>387</v>
      </c>
      <c r="E129" s="65" t="s">
        <v>496</v>
      </c>
      <c r="F129" s="65" t="s">
        <v>454</v>
      </c>
      <c r="G129" s="64">
        <v>320931</v>
      </c>
      <c r="H129" s="64">
        <v>0</v>
      </c>
      <c r="I129" s="64">
        <v>0</v>
      </c>
      <c r="J129" s="64">
        <v>4660</v>
      </c>
      <c r="K129" s="64">
        <v>0</v>
      </c>
      <c r="L129" s="64">
        <v>0</v>
      </c>
      <c r="M129" s="64">
        <v>325591</v>
      </c>
    </row>
    <row r="130" spans="1:13" ht="15" customHeight="1">
      <c r="A130" s="64">
        <v>2011</v>
      </c>
      <c r="B130" s="65" t="s">
        <v>385</v>
      </c>
      <c r="C130" s="65" t="s">
        <v>386</v>
      </c>
      <c r="D130" s="65" t="s">
        <v>388</v>
      </c>
      <c r="E130" s="65" t="s">
        <v>389</v>
      </c>
      <c r="F130" s="65" t="s">
        <v>454</v>
      </c>
      <c r="G130" s="64">
        <v>118001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118001</v>
      </c>
    </row>
    <row r="131" spans="1:13" ht="15" customHeight="1">
      <c r="A131" s="64">
        <v>2011</v>
      </c>
      <c r="B131" s="65" t="s">
        <v>390</v>
      </c>
      <c r="C131" s="65" t="s">
        <v>391</v>
      </c>
      <c r="D131" s="65" t="s">
        <v>392</v>
      </c>
      <c r="E131" s="65" t="s">
        <v>87</v>
      </c>
      <c r="F131" s="65" t="s">
        <v>454</v>
      </c>
      <c r="G131" s="64">
        <v>111705</v>
      </c>
      <c r="H131" s="64">
        <v>0</v>
      </c>
      <c r="I131" s="64">
        <v>0</v>
      </c>
      <c r="J131" s="64">
        <v>470</v>
      </c>
      <c r="K131" s="64">
        <v>0</v>
      </c>
      <c r="L131" s="64">
        <v>0</v>
      </c>
      <c r="M131" s="64">
        <v>112175</v>
      </c>
    </row>
    <row r="132" spans="1:13" ht="15" customHeight="1">
      <c r="A132" s="64">
        <v>2011</v>
      </c>
      <c r="B132" s="65" t="s">
        <v>393</v>
      </c>
      <c r="C132" s="65" t="s">
        <v>394</v>
      </c>
      <c r="D132" s="65" t="s">
        <v>395</v>
      </c>
      <c r="E132" s="65" t="s">
        <v>396</v>
      </c>
      <c r="F132" s="65" t="s">
        <v>454</v>
      </c>
      <c r="G132" s="64">
        <v>102285</v>
      </c>
      <c r="H132" s="64">
        <v>0</v>
      </c>
      <c r="I132" s="64">
        <v>0</v>
      </c>
      <c r="J132" s="64">
        <v>143</v>
      </c>
      <c r="K132" s="64">
        <v>0</v>
      </c>
      <c r="L132" s="64">
        <v>0</v>
      </c>
      <c r="M132" s="64">
        <v>102428</v>
      </c>
    </row>
    <row r="133" spans="1:13" ht="15" customHeight="1">
      <c r="A133" s="64">
        <v>2011</v>
      </c>
      <c r="B133" s="65" t="s">
        <v>393</v>
      </c>
      <c r="C133" s="65" t="s">
        <v>394</v>
      </c>
      <c r="D133" s="65" t="s">
        <v>397</v>
      </c>
      <c r="E133" s="65" t="s">
        <v>398</v>
      </c>
      <c r="F133" s="65" t="s">
        <v>454</v>
      </c>
      <c r="G133" s="64">
        <v>96748</v>
      </c>
      <c r="H133" s="64">
        <v>0</v>
      </c>
      <c r="I133" s="64">
        <v>3097</v>
      </c>
      <c r="J133" s="64">
        <v>143</v>
      </c>
      <c r="K133" s="64">
        <v>0</v>
      </c>
      <c r="L133" s="64">
        <v>0</v>
      </c>
      <c r="M133" s="64">
        <v>99988</v>
      </c>
    </row>
    <row r="134" spans="1:13" ht="15" customHeight="1">
      <c r="A134" s="64">
        <v>2011</v>
      </c>
      <c r="B134" s="65" t="s">
        <v>393</v>
      </c>
      <c r="C134" s="65" t="s">
        <v>394</v>
      </c>
      <c r="D134" s="65" t="s">
        <v>399</v>
      </c>
      <c r="E134" s="65" t="s">
        <v>400</v>
      </c>
      <c r="F134" s="65" t="s">
        <v>454</v>
      </c>
      <c r="G134" s="64">
        <v>98382</v>
      </c>
      <c r="H134" s="64">
        <v>0</v>
      </c>
      <c r="I134" s="64">
        <v>0</v>
      </c>
      <c r="J134" s="64">
        <v>143</v>
      </c>
      <c r="K134" s="64">
        <v>0</v>
      </c>
      <c r="L134" s="64">
        <v>0</v>
      </c>
      <c r="M134" s="64">
        <v>98525</v>
      </c>
    </row>
    <row r="135" spans="1:13" ht="15" customHeight="1">
      <c r="A135" s="64">
        <v>2011</v>
      </c>
      <c r="B135" s="65" t="s">
        <v>393</v>
      </c>
      <c r="C135" s="65" t="s">
        <v>394</v>
      </c>
      <c r="D135" s="65" t="s">
        <v>401</v>
      </c>
      <c r="E135" s="65" t="s">
        <v>402</v>
      </c>
      <c r="F135" s="65" t="s">
        <v>454</v>
      </c>
      <c r="G135" s="64">
        <v>79255</v>
      </c>
      <c r="H135" s="64">
        <v>0</v>
      </c>
      <c r="I135" s="64">
        <v>0</v>
      </c>
      <c r="J135" s="64">
        <v>143</v>
      </c>
      <c r="K135" s="64">
        <v>0</v>
      </c>
      <c r="L135" s="64">
        <v>0</v>
      </c>
      <c r="M135" s="64">
        <v>79398</v>
      </c>
    </row>
    <row r="136" spans="1:13" ht="15" customHeight="1">
      <c r="A136" s="64">
        <v>2011</v>
      </c>
      <c r="B136" s="65" t="s">
        <v>393</v>
      </c>
      <c r="C136" s="65" t="s">
        <v>394</v>
      </c>
      <c r="D136" s="65" t="s">
        <v>403</v>
      </c>
      <c r="E136" s="65" t="s">
        <v>497</v>
      </c>
      <c r="F136" s="65" t="s">
        <v>454</v>
      </c>
      <c r="G136" s="64">
        <v>278808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278808</v>
      </c>
    </row>
    <row r="137" spans="1:13" ht="15" customHeight="1">
      <c r="A137" s="64">
        <v>2011</v>
      </c>
      <c r="B137" s="65" t="s">
        <v>393</v>
      </c>
      <c r="C137" s="65" t="s">
        <v>394</v>
      </c>
      <c r="D137" s="65" t="s">
        <v>404</v>
      </c>
      <c r="E137" s="65" t="s">
        <v>88</v>
      </c>
      <c r="F137" s="65" t="s">
        <v>454</v>
      </c>
      <c r="G137" s="64">
        <v>48664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48664</v>
      </c>
    </row>
    <row r="138" spans="1:13" ht="15" customHeight="1">
      <c r="A138" s="64">
        <v>2011</v>
      </c>
      <c r="B138" s="65" t="s">
        <v>407</v>
      </c>
      <c r="C138" s="65" t="s">
        <v>498</v>
      </c>
      <c r="D138" s="65" t="s">
        <v>408</v>
      </c>
      <c r="E138" s="65" t="s">
        <v>499</v>
      </c>
      <c r="F138" s="65" t="s">
        <v>454</v>
      </c>
      <c r="G138" s="64">
        <v>172658</v>
      </c>
      <c r="H138" s="64">
        <v>9350</v>
      </c>
      <c r="I138" s="64">
        <v>3466</v>
      </c>
      <c r="J138" s="64">
        <v>0</v>
      </c>
      <c r="K138" s="64">
        <v>0</v>
      </c>
      <c r="L138" s="64">
        <v>0</v>
      </c>
      <c r="M138" s="64">
        <v>185474</v>
      </c>
    </row>
    <row r="139" spans="1:13" ht="15" customHeight="1">
      <c r="A139" s="64">
        <v>2011</v>
      </c>
      <c r="B139" s="65" t="s">
        <v>409</v>
      </c>
      <c r="C139" s="65" t="s">
        <v>410</v>
      </c>
      <c r="D139" s="65" t="s">
        <v>411</v>
      </c>
      <c r="E139" s="65" t="s">
        <v>412</v>
      </c>
      <c r="F139" s="65" t="s">
        <v>454</v>
      </c>
      <c r="G139" s="64">
        <v>392303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392303</v>
      </c>
    </row>
    <row r="140" spans="1:13" ht="15" customHeight="1">
      <c r="A140" s="64">
        <v>2011</v>
      </c>
      <c r="B140" s="65" t="s">
        <v>409</v>
      </c>
      <c r="C140" s="65" t="s">
        <v>410</v>
      </c>
      <c r="D140" s="65" t="s">
        <v>413</v>
      </c>
      <c r="E140" s="65" t="s">
        <v>414</v>
      </c>
      <c r="F140" s="65" t="s">
        <v>454</v>
      </c>
      <c r="G140" s="64">
        <v>338741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338741</v>
      </c>
    </row>
    <row r="141" spans="1:13" ht="15" customHeight="1">
      <c r="A141" s="64">
        <v>2011</v>
      </c>
      <c r="B141" s="65" t="s">
        <v>409</v>
      </c>
      <c r="C141" s="65" t="s">
        <v>410</v>
      </c>
      <c r="D141" s="65" t="s">
        <v>415</v>
      </c>
      <c r="E141" s="65" t="s">
        <v>416</v>
      </c>
      <c r="F141" s="65" t="s">
        <v>454</v>
      </c>
      <c r="G141" s="64">
        <v>337935</v>
      </c>
      <c r="H141" s="64">
        <v>-235</v>
      </c>
      <c r="I141" s="64">
        <v>-326</v>
      </c>
      <c r="J141" s="64">
        <v>0</v>
      </c>
      <c r="K141" s="64">
        <v>0</v>
      </c>
      <c r="L141" s="64">
        <v>0</v>
      </c>
      <c r="M141" s="64">
        <v>337374</v>
      </c>
    </row>
    <row r="142" spans="1:13" ht="15" customHeight="1">
      <c r="A142" s="64">
        <v>2011</v>
      </c>
      <c r="B142" s="65" t="s">
        <v>409</v>
      </c>
      <c r="C142" s="65" t="s">
        <v>410</v>
      </c>
      <c r="D142" s="65" t="s">
        <v>417</v>
      </c>
      <c r="E142" s="65" t="s">
        <v>93</v>
      </c>
      <c r="F142" s="65" t="s">
        <v>454</v>
      </c>
      <c r="G142" s="64">
        <v>182716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182716</v>
      </c>
    </row>
    <row r="143" spans="1:13" ht="15" customHeight="1">
      <c r="A143" s="64">
        <v>2011</v>
      </c>
      <c r="B143" s="65" t="s">
        <v>409</v>
      </c>
      <c r="C143" s="65" t="s">
        <v>410</v>
      </c>
      <c r="D143" s="65" t="s">
        <v>418</v>
      </c>
      <c r="E143" s="65" t="s">
        <v>419</v>
      </c>
      <c r="F143" s="65" t="s">
        <v>454</v>
      </c>
      <c r="G143" s="64">
        <v>147277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147277</v>
      </c>
    </row>
    <row r="144" spans="1:13" ht="15" customHeight="1">
      <c r="A144" s="64">
        <v>2011</v>
      </c>
      <c r="B144" s="65" t="s">
        <v>409</v>
      </c>
      <c r="C144" s="65" t="s">
        <v>410</v>
      </c>
      <c r="D144" s="65" t="s">
        <v>420</v>
      </c>
      <c r="E144" s="65" t="s">
        <v>120</v>
      </c>
      <c r="F144" s="65" t="s">
        <v>454</v>
      </c>
      <c r="G144" s="64">
        <v>240911</v>
      </c>
      <c r="H144" s="64">
        <v>563</v>
      </c>
      <c r="I144" s="64">
        <v>18</v>
      </c>
      <c r="J144" s="64">
        <v>0</v>
      </c>
      <c r="K144" s="64">
        <v>0</v>
      </c>
      <c r="L144" s="64">
        <v>0</v>
      </c>
      <c r="M144" s="64">
        <v>241492</v>
      </c>
    </row>
    <row r="145" spans="1:13" ht="15" customHeight="1">
      <c r="A145" s="64">
        <v>2011</v>
      </c>
      <c r="B145" s="65" t="s">
        <v>421</v>
      </c>
      <c r="C145" s="65" t="s">
        <v>422</v>
      </c>
      <c r="D145" s="65" t="s">
        <v>423</v>
      </c>
      <c r="E145" s="65" t="s">
        <v>424</v>
      </c>
      <c r="F145" s="65" t="s">
        <v>454</v>
      </c>
      <c r="G145" s="64">
        <v>172327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172327</v>
      </c>
    </row>
    <row r="146" spans="1:13" ht="15" customHeight="1">
      <c r="A146" s="64">
        <v>2011</v>
      </c>
      <c r="B146" s="65" t="s">
        <v>421</v>
      </c>
      <c r="C146" s="65" t="s">
        <v>422</v>
      </c>
      <c r="D146" s="65" t="s">
        <v>425</v>
      </c>
      <c r="E146" s="65" t="s">
        <v>426</v>
      </c>
      <c r="F146" s="65" t="s">
        <v>454</v>
      </c>
      <c r="G146" s="64">
        <v>104423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104423</v>
      </c>
    </row>
    <row r="147" spans="1:13" ht="15" customHeight="1">
      <c r="A147" s="64">
        <v>2011</v>
      </c>
      <c r="B147" s="65" t="s">
        <v>421</v>
      </c>
      <c r="C147" s="65" t="s">
        <v>422</v>
      </c>
      <c r="D147" s="65" t="s">
        <v>500</v>
      </c>
      <c r="E147" s="65" t="s">
        <v>501</v>
      </c>
      <c r="F147" s="65" t="s">
        <v>454</v>
      </c>
      <c r="G147" s="64">
        <v>144634</v>
      </c>
      <c r="H147" s="64">
        <v>0</v>
      </c>
      <c r="I147" s="64">
        <v>11500</v>
      </c>
      <c r="J147" s="64">
        <v>0</v>
      </c>
      <c r="K147" s="64">
        <v>0</v>
      </c>
      <c r="L147" s="64">
        <v>0</v>
      </c>
      <c r="M147" s="64">
        <v>156134</v>
      </c>
    </row>
    <row r="148" spans="1:13" ht="15" customHeight="1">
      <c r="A148" s="64">
        <v>2011</v>
      </c>
      <c r="B148" s="65" t="s">
        <v>421</v>
      </c>
      <c r="C148" s="65" t="s">
        <v>422</v>
      </c>
      <c r="D148" s="65" t="s">
        <v>427</v>
      </c>
      <c r="E148" s="65" t="s">
        <v>428</v>
      </c>
      <c r="F148" s="65" t="s">
        <v>454</v>
      </c>
      <c r="G148" s="64">
        <v>108383</v>
      </c>
      <c r="H148" s="64">
        <v>0</v>
      </c>
      <c r="I148" s="64">
        <v>1250</v>
      </c>
      <c r="J148" s="64">
        <v>0</v>
      </c>
      <c r="K148" s="64">
        <v>0</v>
      </c>
      <c r="L148" s="64">
        <v>0</v>
      </c>
      <c r="M148" s="64">
        <v>109633</v>
      </c>
    </row>
    <row r="149" spans="1:13" ht="15" customHeight="1">
      <c r="A149" s="64">
        <v>2011</v>
      </c>
      <c r="B149" s="65" t="s">
        <v>429</v>
      </c>
      <c r="C149" s="65" t="s">
        <v>430</v>
      </c>
      <c r="D149" s="65" t="s">
        <v>431</v>
      </c>
      <c r="E149" s="65" t="s">
        <v>430</v>
      </c>
      <c r="F149" s="65" t="s">
        <v>454</v>
      </c>
      <c r="G149" s="64">
        <v>37829347</v>
      </c>
      <c r="H149" s="64">
        <v>5017205</v>
      </c>
      <c r="I149" s="64">
        <v>1457923</v>
      </c>
      <c r="J149" s="64">
        <v>4458905</v>
      </c>
      <c r="K149" s="64">
        <v>433987843</v>
      </c>
      <c r="L149" s="64">
        <v>5168337</v>
      </c>
      <c r="M149" s="64">
        <v>487919560</v>
      </c>
    </row>
    <row r="150" spans="1:13" ht="15" customHeight="1">
      <c r="A150" s="64">
        <v>2011</v>
      </c>
      <c r="B150" s="65" t="s">
        <v>429</v>
      </c>
      <c r="C150" s="65" t="s">
        <v>432</v>
      </c>
      <c r="D150" s="65" t="s">
        <v>433</v>
      </c>
      <c r="E150" s="65" t="s">
        <v>432</v>
      </c>
      <c r="F150" s="65" t="s">
        <v>454</v>
      </c>
      <c r="G150" s="64">
        <v>11813580</v>
      </c>
      <c r="H150" s="64">
        <v>117269</v>
      </c>
      <c r="I150" s="64">
        <v>36599</v>
      </c>
      <c r="J150" s="64">
        <v>66590</v>
      </c>
      <c r="K150" s="64">
        <v>1987161</v>
      </c>
      <c r="L150" s="64">
        <v>117149</v>
      </c>
      <c r="M150" s="64">
        <v>14138348</v>
      </c>
    </row>
    <row r="151" spans="1:13" ht="15" customHeight="1">
      <c r="A151" s="64">
        <v>2011</v>
      </c>
      <c r="B151" s="65" t="s">
        <v>429</v>
      </c>
      <c r="C151" s="65" t="s">
        <v>434</v>
      </c>
      <c r="D151" s="65" t="s">
        <v>435</v>
      </c>
      <c r="E151" s="65" t="s">
        <v>434</v>
      </c>
      <c r="F151" s="65" t="s">
        <v>454</v>
      </c>
      <c r="G151" s="64">
        <v>49642927</v>
      </c>
      <c r="H151" s="64">
        <v>5134474</v>
      </c>
      <c r="I151" s="64">
        <v>1494522</v>
      </c>
      <c r="J151" s="64">
        <v>4525495</v>
      </c>
      <c r="K151" s="64">
        <v>435975004</v>
      </c>
      <c r="L151" s="64">
        <v>5285486</v>
      </c>
      <c r="M151" s="64">
        <v>502057908</v>
      </c>
    </row>
    <row r="152" spans="1:13" ht="15" customHeight="1">
      <c r="A152" s="64">
        <v>2011</v>
      </c>
      <c r="B152" s="65" t="s">
        <v>116</v>
      </c>
      <c r="C152" s="65" t="s">
        <v>117</v>
      </c>
      <c r="D152" s="65" t="s">
        <v>128</v>
      </c>
      <c r="E152" s="65" t="s">
        <v>129</v>
      </c>
      <c r="F152" s="65" t="s">
        <v>454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</row>
    <row r="153" ht="15" customHeight="1"/>
  </sheetData>
  <sheetProtection/>
  <printOptions/>
  <pageMargins left="0.7" right="0.7" top="0.75" bottom="0.75" header="0.3" footer="0.3"/>
  <pageSetup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32.7109375" style="0" customWidth="1"/>
    <col min="4" max="4" width="5.57421875" style="0" customWidth="1"/>
  </cols>
  <sheetData>
    <row r="1" spans="1:11" s="59" customFormat="1" ht="45">
      <c r="A1" s="69" t="s">
        <v>121</v>
      </c>
      <c r="B1" s="69" t="s">
        <v>122</v>
      </c>
      <c r="C1" s="69" t="s">
        <v>123</v>
      </c>
      <c r="D1" s="69" t="s">
        <v>446</v>
      </c>
      <c r="E1" s="69" t="s">
        <v>447</v>
      </c>
      <c r="F1" s="69" t="s">
        <v>448</v>
      </c>
      <c r="G1" s="69" t="s">
        <v>449</v>
      </c>
      <c r="H1" s="69" t="s">
        <v>450</v>
      </c>
      <c r="I1" s="69" t="s">
        <v>451</v>
      </c>
      <c r="J1" s="69" t="s">
        <v>452</v>
      </c>
      <c r="K1" s="69" t="s">
        <v>453</v>
      </c>
    </row>
    <row r="2" spans="1:11" ht="15">
      <c r="A2" s="67">
        <v>2011</v>
      </c>
      <c r="B2" s="68" t="s">
        <v>126</v>
      </c>
      <c r="C2" s="68" t="s">
        <v>127</v>
      </c>
      <c r="D2" s="68" t="s">
        <v>454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</row>
    <row r="3" spans="1:11" ht="15">
      <c r="A3" s="67">
        <v>2011</v>
      </c>
      <c r="B3" s="68" t="s">
        <v>130</v>
      </c>
      <c r="C3" s="68" t="s">
        <v>131</v>
      </c>
      <c r="D3" s="68" t="s">
        <v>454</v>
      </c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  <c r="K3" s="67">
        <v>0</v>
      </c>
    </row>
    <row r="4" spans="1:11" ht="15">
      <c r="A4" s="67">
        <v>2011</v>
      </c>
      <c r="B4" s="68" t="s">
        <v>146</v>
      </c>
      <c r="C4" s="68" t="s">
        <v>147</v>
      </c>
      <c r="D4" s="68" t="s">
        <v>454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</row>
    <row r="5" spans="1:11" ht="15">
      <c r="A5" s="67">
        <v>2011</v>
      </c>
      <c r="B5" s="68" t="s">
        <v>166</v>
      </c>
      <c r="C5" s="68" t="s">
        <v>167</v>
      </c>
      <c r="D5" s="68" t="s">
        <v>454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</row>
    <row r="6" spans="1:11" ht="15">
      <c r="A6" s="67">
        <v>2011</v>
      </c>
      <c r="B6" s="68" t="s">
        <v>178</v>
      </c>
      <c r="C6" s="68" t="s">
        <v>179</v>
      </c>
      <c r="D6" s="68" t="s">
        <v>454</v>
      </c>
      <c r="E6" s="67">
        <v>0</v>
      </c>
      <c r="F6" s="67">
        <v>1691728</v>
      </c>
      <c r="G6" s="67">
        <v>0</v>
      </c>
      <c r="H6" s="67">
        <v>0</v>
      </c>
      <c r="I6" s="67">
        <v>0</v>
      </c>
      <c r="J6" s="67">
        <v>0</v>
      </c>
      <c r="K6" s="67">
        <v>1691728</v>
      </c>
    </row>
    <row r="7" spans="1:11" ht="15">
      <c r="A7" s="67">
        <v>2011</v>
      </c>
      <c r="B7" s="68" t="s">
        <v>198</v>
      </c>
      <c r="C7" s="68" t="s">
        <v>199</v>
      </c>
      <c r="D7" s="68" t="s">
        <v>454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</row>
    <row r="8" spans="1:11" ht="15">
      <c r="A8" s="67">
        <v>2011</v>
      </c>
      <c r="B8" s="68" t="s">
        <v>230</v>
      </c>
      <c r="C8" s="68" t="s">
        <v>231</v>
      </c>
      <c r="D8" s="68" t="s">
        <v>454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</row>
    <row r="9" spans="1:11" ht="15">
      <c r="A9" s="67">
        <v>2011</v>
      </c>
      <c r="B9" s="68" t="s">
        <v>262</v>
      </c>
      <c r="C9" s="68" t="s">
        <v>263</v>
      </c>
      <c r="D9" s="68" t="s">
        <v>454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</row>
    <row r="10" spans="1:11" ht="15">
      <c r="A10" s="67">
        <v>2011</v>
      </c>
      <c r="B10" s="68" t="s">
        <v>405</v>
      </c>
      <c r="C10" s="68" t="s">
        <v>406</v>
      </c>
      <c r="D10" s="68" t="s">
        <v>454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15">
      <c r="A11" s="67">
        <v>2011</v>
      </c>
      <c r="B11" s="68" t="s">
        <v>429</v>
      </c>
      <c r="C11" s="68" t="s">
        <v>430</v>
      </c>
      <c r="D11" s="68" t="s">
        <v>454</v>
      </c>
      <c r="E11" s="67">
        <v>0</v>
      </c>
      <c r="F11" s="67">
        <v>1691728</v>
      </c>
      <c r="G11" s="67">
        <v>0</v>
      </c>
      <c r="H11" s="67">
        <v>0</v>
      </c>
      <c r="I11" s="67">
        <v>0</v>
      </c>
      <c r="J11" s="67">
        <v>0</v>
      </c>
      <c r="K11" s="67">
        <v>1691728</v>
      </c>
    </row>
    <row r="12" spans="1:11" ht="15" customHeight="1">
      <c r="A12" s="67">
        <v>2011</v>
      </c>
      <c r="B12" s="68" t="s">
        <v>429</v>
      </c>
      <c r="C12" s="68" t="s">
        <v>432</v>
      </c>
      <c r="D12" s="68" t="s">
        <v>454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15">
      <c r="A13" s="67">
        <v>2011</v>
      </c>
      <c r="B13" s="68" t="s">
        <v>429</v>
      </c>
      <c r="C13" s="68" t="s">
        <v>434</v>
      </c>
      <c r="D13" s="68" t="s">
        <v>454</v>
      </c>
      <c r="E13" s="67">
        <v>0</v>
      </c>
      <c r="F13" s="67">
        <v>1691728</v>
      </c>
      <c r="G13" s="67">
        <v>0</v>
      </c>
      <c r="H13" s="67">
        <v>0</v>
      </c>
      <c r="I13" s="67">
        <v>0</v>
      </c>
      <c r="J13" s="67">
        <v>0</v>
      </c>
      <c r="K13" s="67">
        <v>1691728</v>
      </c>
    </row>
  </sheetData>
  <sheetProtection/>
  <printOptions/>
  <pageMargins left="0.7" right="0.7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2013-08-21T16:54:44Z</cp:lastPrinted>
  <dcterms:created xsi:type="dcterms:W3CDTF">2003-11-24T19:14:29Z</dcterms:created>
  <dcterms:modified xsi:type="dcterms:W3CDTF">2013-09-10T17:17:18Z</dcterms:modified>
  <cp:category/>
  <cp:version/>
  <cp:contentType/>
  <cp:contentStatus/>
</cp:coreProperties>
</file>