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15" windowHeight="8445" activeTab="0"/>
  </bookViews>
  <sheets>
    <sheet name="Current Expenditures Per Pupil" sheetId="1" r:id="rId1"/>
  </sheets>
  <definedNames>
    <definedName name="_xlnm.Print_Area" localSheetId="0">'Current Expenditures Per Pupil'!$A$1:$E$146</definedName>
    <definedName name="_xlnm.Print_Titles" localSheetId="0">'Current Expenditures Per Pupil'!$A:$B,'Current Expenditures Per Pupil'!$1:$3</definedName>
  </definedNames>
  <calcPr fullCalcOnLoad="1"/>
</workbook>
</file>

<file path=xl/sharedStrings.xml><?xml version="1.0" encoding="utf-8"?>
<sst xmlns="http://schemas.openxmlformats.org/spreadsheetml/2006/main" count="146" uniqueCount="146">
  <si>
    <t>LEA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</si>
  <si>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</si>
  <si>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</si>
  <si>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</si>
  <si>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</si>
  <si>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</si>
  <si>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</si>
  <si>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</si>
  <si>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</si>
  <si>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</si>
  <si>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</si>
  <si>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</si>
  <si>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</si>
  <si>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</si>
  <si>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</si>
  <si>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</si>
  <si>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</si>
  <si>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</si>
  <si>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</si>
  <si>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</si>
  <si>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</si>
  <si>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</si>
  <si>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</si>
  <si>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</si>
  <si>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</si>
  <si>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</si>
  <si>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</si>
  <si>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</si>
  <si>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</si>
  <si>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</si>
  <si>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</si>
  <si>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</si>
  <si>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</si>
  <si>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</si>
  <si>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</si>
  <si>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</si>
  <si>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</si>
  <si>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</si>
  <si>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</si>
  <si>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</si>
  <si>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</si>
  <si>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</si>
  <si>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</si>
  <si>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</si>
  <si>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</si>
  <si>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</si>
  <si>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</si>
  <si>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</si>
  <si>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</si>
  <si>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</si>
  <si>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</si>
  <si>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</si>
  <si>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</si>
  <si>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</si>
  <si>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</si>
  <si>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</si>
  <si>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</si>
  <si>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</si>
  <si>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</si>
  <si>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</si>
  <si>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</si>
  <si>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</si>
  <si>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</si>
  <si>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</si>
  <si>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</si>
  <si>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</si>
  <si>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</si>
  <si>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</si>
  <si>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</si>
  <si>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</si>
  <si>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</si>
  <si>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</si>
  <si>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</si>
  <si>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</si>
  <si>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</si>
  <si>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</si>
  <si>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</si>
  <si>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</si>
  <si>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</si>
  <si>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</si>
  <si>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</si>
  <si>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</si>
  <si>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</si>
  <si>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District/Agency Name</t>
  </si>
  <si>
    <t xml:space="preserve"> Total City/Parish School Districts</t>
  </si>
  <si>
    <t>Current 
Expenditures</t>
  </si>
  <si>
    <r>
      <t xml:space="preserve">Current 
Expenditures
</t>
    </r>
    <r>
      <rPr>
        <b/>
        <sz val="10"/>
        <rFont val="Arial Narrow"/>
        <family val="2"/>
      </rPr>
      <t>Per Pupil</t>
    </r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</si>
  <si>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</si>
  <si>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</si>
  <si>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</si>
  <si>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</si>
  <si>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</si>
  <si>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</si>
  <si>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</si>
  <si>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</si>
  <si>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</si>
  <si>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McDonogh #28 City Park Academy (NOCSF)</t>
  </si>
  <si>
    <t>Central Community School Board</t>
  </si>
  <si>
    <t>Children's Charter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</si>
  <si>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</si>
  <si>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</si>
  <si>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</si>
  <si>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</si>
  <si>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</si>
  <si>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</si>
  <si>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</si>
  <si>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Akili Academy of New Orleans</t>
  </si>
  <si>
    <t>New Orleans Charter Science &amp; Math Academy</t>
  </si>
  <si>
    <t>Sojourner Truth Academy</t>
  </si>
  <si>
    <t>The Intercultural Charter School</t>
  </si>
  <si>
    <t>Miller-McCoy Academy</t>
  </si>
  <si>
    <t>Total Type 5 Charter Schools</t>
  </si>
  <si>
    <t>Current Expenditures - FY 2009-2010</t>
  </si>
  <si>
    <t>October 1, 2009   Elementary Secondary Enrollment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</si>
  <si>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</si>
  <si>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</si>
  <si>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</si>
  <si>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</si>
  <si>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</si>
  <si>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</si>
  <si>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</si>
  <si>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</si>
  <si>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</si>
  <si>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</si>
  <si>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</si>
  <si>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</si>
  <si>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</si>
  <si>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>New Orleans Charter Middle - Arthur Ashe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</si>
  <si>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</si>
  <si>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</si>
  <si>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</si>
  <si>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</si>
  <si>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</si>
  <si>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</si>
  <si>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</si>
  <si>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</si>
  <si>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</si>
  <si>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</si>
  <si>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</si>
  <si>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</si>
  <si>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</si>
  <si>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</si>
  <si>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</t>
  </si>
  <si>
    <t>**</t>
  </si>
  <si>
    <t>Includes one-time Hurricane Related expenditures</t>
  </si>
  <si>
    <t>Excludes one-time Hurricane Related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</si>
</sst>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80" applyFont="1" applyFill="1" applyBorder="1" applyAlignment="1">
      <alignment horizontal="right" wrapText="1"/>
      <protection/>
    </xf>
    <xf numFmtId="0" fontId="4" fillId="0" borderId="11" xfId="80" applyFont="1" applyFill="1" applyBorder="1" applyAlignment="1">
      <alignment horizontal="right" wrapText="1"/>
      <protection/>
    </xf>
    <xf numFmtId="0" fontId="4" fillId="0" borderId="12" xfId="80" applyFont="1" applyFill="1" applyBorder="1" applyAlignment="1">
      <alignment horizontal="right" wrapText="1"/>
      <protection/>
    </xf>
    <xf numFmtId="0" fontId="4" fillId="0" borderId="13" xfId="80" applyFont="1" applyFill="1" applyBorder="1" applyAlignment="1">
      <alignment horizontal="left" wrapText="1"/>
      <protection/>
    </xf>
    <xf numFmtId="165" fontId="4" fillId="0" borderId="12" xfId="80" applyNumberFormat="1" applyFont="1" applyFill="1" applyBorder="1" applyAlignment="1">
      <alignment horizontal="right" wrapText="1"/>
      <protection/>
    </xf>
    <xf numFmtId="3" fontId="4" fillId="0" borderId="12" xfId="80" applyNumberFormat="1" applyFont="1" applyFill="1" applyBorder="1" applyAlignment="1">
      <alignment horizontal="right" wrapText="1"/>
      <protection/>
    </xf>
    <xf numFmtId="0" fontId="4" fillId="0" borderId="14" xfId="80" applyFont="1" applyFill="1" applyBorder="1" applyAlignment="1">
      <alignment horizontal="right" wrapText="1"/>
      <protection/>
    </xf>
    <xf numFmtId="165" fontId="4" fillId="0" borderId="15" xfId="80" applyNumberFormat="1" applyFont="1" applyFill="1" applyBorder="1" applyAlignment="1">
      <alignment horizontal="right" wrapText="1"/>
      <protection/>
    </xf>
    <xf numFmtId="0" fontId="4" fillId="0" borderId="11" xfId="80" applyFont="1" applyFill="1" applyBorder="1" applyAlignment="1">
      <alignment wrapText="1"/>
      <protection/>
    </xf>
    <xf numFmtId="165" fontId="4" fillId="0" borderId="11" xfId="80" applyNumberFormat="1" applyFont="1" applyFill="1" applyBorder="1" applyAlignment="1">
      <alignment horizontal="right" wrapText="1"/>
      <protection/>
    </xf>
    <xf numFmtId="3" fontId="4" fillId="0" borderId="11" xfId="80" applyNumberFormat="1" applyFont="1" applyFill="1" applyBorder="1" applyAlignment="1">
      <alignment horizontal="right" wrapText="1"/>
      <protection/>
    </xf>
    <xf numFmtId="0" fontId="4" fillId="0" borderId="14" xfId="80" applyFont="1" applyFill="1" applyBorder="1" applyAlignment="1">
      <alignment wrapText="1"/>
      <protection/>
    </xf>
    <xf numFmtId="0" fontId="4" fillId="0" borderId="15" xfId="80" applyFont="1" applyFill="1" applyBorder="1" applyAlignment="1">
      <alignment wrapText="1"/>
      <protection/>
    </xf>
    <xf numFmtId="165" fontId="4" fillId="0" borderId="12" xfId="79" applyNumberFormat="1" applyFont="1" applyFill="1" applyBorder="1" applyAlignment="1">
      <alignment horizontal="right" wrapText="1"/>
      <protection/>
    </xf>
    <xf numFmtId="0" fontId="4" fillId="0" borderId="12" xfId="80" applyFont="1" applyFill="1" applyBorder="1" applyAlignment="1">
      <alignment wrapText="1"/>
      <protection/>
    </xf>
    <xf numFmtId="165" fontId="4" fillId="0" borderId="11" xfId="79" applyNumberFormat="1" applyFont="1" applyFill="1" applyBorder="1" applyAlignment="1">
      <alignment horizontal="right" wrapText="1"/>
      <protection/>
    </xf>
    <xf numFmtId="0" fontId="4" fillId="0" borderId="16" xfId="80" applyFont="1" applyFill="1" applyBorder="1" applyAlignment="1">
      <alignment horizontal="center" vertical="center"/>
      <protection/>
    </xf>
    <xf numFmtId="165" fontId="4" fillId="0" borderId="15" xfId="79" applyNumberFormat="1" applyFont="1" applyFill="1" applyBorder="1" applyAlignment="1">
      <alignment horizontal="right" wrapText="1"/>
      <protection/>
    </xf>
    <xf numFmtId="0" fontId="4" fillId="0" borderId="15" xfId="80" applyFont="1" applyFill="1" applyBorder="1" applyAlignment="1">
      <alignment horizontal="right" wrapText="1"/>
      <protection/>
    </xf>
    <xf numFmtId="0" fontId="4" fillId="0" borderId="17" xfId="80" applyFont="1" applyFill="1" applyBorder="1" applyAlignment="1">
      <alignment horizontal="right" wrapText="1"/>
      <protection/>
    </xf>
    <xf numFmtId="0" fontId="4" fillId="0" borderId="18" xfId="80" applyFont="1" applyFill="1" applyBorder="1" applyAlignment="1">
      <alignment wrapText="1"/>
      <protection/>
    </xf>
    <xf numFmtId="165" fontId="4" fillId="0" borderId="17" xfId="80" applyNumberFormat="1" applyFont="1" applyFill="1" applyBorder="1" applyAlignment="1">
      <alignment horizontal="right" wrapText="1"/>
      <protection/>
    </xf>
    <xf numFmtId="3" fontId="4" fillId="0" borderId="16" xfId="80" applyNumberFormat="1" applyFont="1" applyFill="1" applyBorder="1" applyAlignment="1">
      <alignment horizontal="right" wrapText="1"/>
      <protection/>
    </xf>
    <xf numFmtId="165" fontId="4" fillId="0" borderId="16" xfId="80" applyNumberFormat="1" applyFont="1" applyFill="1" applyBorder="1" applyAlignment="1">
      <alignment horizontal="right" wrapText="1"/>
      <protection/>
    </xf>
    <xf numFmtId="0" fontId="3" fillId="0" borderId="0" xfId="62" applyFont="1">
      <alignment/>
      <protection/>
    </xf>
    <xf numFmtId="0" fontId="3" fillId="0" borderId="16" xfId="62" applyFont="1" applyBorder="1" applyAlignment="1">
      <alignment horizontal="center" vertical="center"/>
      <protection/>
    </xf>
    <xf numFmtId="0" fontId="3" fillId="33" borderId="16" xfId="62" applyFont="1" applyFill="1" applyBorder="1" applyAlignment="1">
      <alignment horizontal="center" vertical="center" wrapText="1"/>
      <protection/>
    </xf>
    <xf numFmtId="0" fontId="3" fillId="0" borderId="16" xfId="62" applyFont="1" applyBorder="1" applyAlignment="1">
      <alignment horizontal="center" vertical="center" wrapText="1"/>
      <protection/>
    </xf>
    <xf numFmtId="0" fontId="3" fillId="0" borderId="0" xfId="62" applyFont="1" applyBorder="1">
      <alignment/>
      <protection/>
    </xf>
    <xf numFmtId="165" fontId="3" fillId="0" borderId="12" xfId="62" applyNumberFormat="1" applyFont="1" applyFill="1" applyBorder="1" applyAlignment="1">
      <alignment horizontal="right"/>
      <protection/>
    </xf>
    <xf numFmtId="0" fontId="3" fillId="0" borderId="19" xfId="62" applyFont="1" applyBorder="1">
      <alignment/>
      <protection/>
    </xf>
    <xf numFmtId="0" fontId="5" fillId="0" borderId="20" xfId="62" applyFont="1" applyBorder="1">
      <alignment/>
      <protection/>
    </xf>
    <xf numFmtId="165" fontId="5" fillId="0" borderId="16" xfId="62" applyNumberFormat="1" applyFont="1" applyFill="1" applyBorder="1">
      <alignment/>
      <protection/>
    </xf>
    <xf numFmtId="3" fontId="5" fillId="0" borderId="16" xfId="62" applyNumberFormat="1" applyFont="1" applyFill="1" applyBorder="1">
      <alignment/>
      <protection/>
    </xf>
    <xf numFmtId="0" fontId="3" fillId="34" borderId="19" xfId="62" applyFont="1" applyFill="1" applyBorder="1">
      <alignment/>
      <protection/>
    </xf>
    <xf numFmtId="0" fontId="3" fillId="34" borderId="21" xfId="62" applyFont="1" applyFill="1" applyBorder="1">
      <alignment/>
      <protection/>
    </xf>
    <xf numFmtId="165" fontId="3" fillId="34" borderId="21" xfId="62" applyNumberFormat="1" applyFont="1" applyFill="1" applyBorder="1">
      <alignment/>
      <protection/>
    </xf>
    <xf numFmtId="3" fontId="3" fillId="34" borderId="21" xfId="62" applyNumberFormat="1" applyFont="1" applyFill="1" applyBorder="1">
      <alignment/>
      <protection/>
    </xf>
    <xf numFmtId="165" fontId="3" fillId="34" borderId="22" xfId="62" applyNumberFormat="1" applyFont="1" applyFill="1" applyBorder="1">
      <alignment/>
      <protection/>
    </xf>
    <xf numFmtId="0" fontId="3" fillId="0" borderId="13" xfId="62" applyFont="1" applyBorder="1">
      <alignment/>
      <protection/>
    </xf>
    <xf numFmtId="0" fontId="5" fillId="0" borderId="23" xfId="62" applyFont="1" applyBorder="1" applyAlignment="1">
      <alignment horizontal="left"/>
      <protection/>
    </xf>
    <xf numFmtId="165" fontId="5" fillId="0" borderId="10" xfId="62" applyNumberFormat="1" applyFont="1" applyFill="1" applyBorder="1">
      <alignment/>
      <protection/>
    </xf>
    <xf numFmtId="3" fontId="5" fillId="0" borderId="10" xfId="62" applyNumberFormat="1" applyFont="1" applyFill="1" applyBorder="1">
      <alignment/>
      <protection/>
    </xf>
    <xf numFmtId="0" fontId="3" fillId="34" borderId="24" xfId="62" applyFont="1" applyFill="1" applyBorder="1">
      <alignment/>
      <protection/>
    </xf>
    <xf numFmtId="0" fontId="3" fillId="34" borderId="25" xfId="62" applyFont="1" applyFill="1" applyBorder="1">
      <alignment/>
      <protection/>
    </xf>
    <xf numFmtId="0" fontId="5" fillId="0" borderId="10" xfId="62" applyNumberFormat="1" applyFont="1" applyFill="1" applyBorder="1">
      <alignment/>
      <protection/>
    </xf>
    <xf numFmtId="165" fontId="5" fillId="0" borderId="12" xfId="62" applyNumberFormat="1" applyFont="1" applyBorder="1">
      <alignment/>
      <protection/>
    </xf>
    <xf numFmtId="3" fontId="5" fillId="0" borderId="12" xfId="62" applyNumberFormat="1" applyFont="1" applyBorder="1">
      <alignment/>
      <protection/>
    </xf>
    <xf numFmtId="0" fontId="3" fillId="34" borderId="26" xfId="62" applyFont="1" applyFill="1" applyBorder="1">
      <alignment/>
      <protection/>
    </xf>
    <xf numFmtId="0" fontId="3" fillId="34" borderId="27" xfId="62" applyFont="1" applyFill="1" applyBorder="1">
      <alignment/>
      <protection/>
    </xf>
    <xf numFmtId="0" fontId="3" fillId="34" borderId="28" xfId="62" applyFont="1" applyFill="1" applyBorder="1">
      <alignment/>
      <protection/>
    </xf>
    <xf numFmtId="0" fontId="3" fillId="0" borderId="29" xfId="62" applyFont="1" applyBorder="1">
      <alignment/>
      <protection/>
    </xf>
    <xf numFmtId="0" fontId="5" fillId="0" borderId="30" xfId="62" applyFont="1" applyBorder="1" applyAlignment="1">
      <alignment horizontal="left"/>
      <protection/>
    </xf>
    <xf numFmtId="165" fontId="5" fillId="0" borderId="30" xfId="62" applyNumberFormat="1" applyFont="1" applyBorder="1">
      <alignment/>
      <protection/>
    </xf>
    <xf numFmtId="3" fontId="5" fillId="0" borderId="31" xfId="62" applyNumberFormat="1" applyFont="1" applyBorder="1">
      <alignment/>
      <protection/>
    </xf>
    <xf numFmtId="0" fontId="4" fillId="0" borderId="32" xfId="80" applyFont="1" applyFill="1" applyBorder="1" applyAlignment="1">
      <alignment wrapText="1"/>
      <protection/>
    </xf>
    <xf numFmtId="0" fontId="4" fillId="0" borderId="26" xfId="80" applyFont="1" applyFill="1" applyBorder="1" applyAlignment="1">
      <alignment wrapText="1"/>
      <protection/>
    </xf>
    <xf numFmtId="0" fontId="4" fillId="0" borderId="18" xfId="80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62" applyFont="1" applyAlignment="1">
      <alignment horizontal="center" vertical="center"/>
      <protection/>
    </xf>
    <xf numFmtId="0" fontId="3" fillId="0" borderId="17" xfId="62" applyFont="1" applyBorder="1" applyAlignment="1">
      <alignment horizont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0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rmal_Current Expenditures PP" xfId="79"/>
    <cellStyle name="Normal_Sheet1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view="pageBreakPreview" zoomScaleSheetLayoutView="100" zoomScalePageLayoutView="0" workbookViewId="0" topLeftCell="A1">
      <pane xSplit="2" ySplit="3" topLeftCell="C13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47" sqref="D147"/>
    </sheetView>
  </sheetViews>
  <sheetFormatPr defaultColWidth="9.140625" defaultRowHeight="26.25" customHeight="1"/>
  <cols>
    <col min="1" max="1" width="6.28125" style="25" customWidth="1"/>
    <col min="2" max="2" width="42.28125" style="25" customWidth="1"/>
    <col min="3" max="3" width="15.421875" style="25" customWidth="1"/>
    <col min="4" max="4" width="18.140625" style="25" customWidth="1"/>
    <col min="5" max="5" width="16.57421875" style="25" customWidth="1"/>
    <col min="6" max="16384" width="9.140625" style="25" customWidth="1"/>
  </cols>
  <sheetData>
    <row r="1" spans="1:5" ht="26.25" customHeight="1">
      <c r="A1" s="61" t="s">
        <v>112</v>
      </c>
      <c r="B1" s="61"/>
      <c r="C1" s="61"/>
      <c r="D1" s="61"/>
      <c r="E1" s="61"/>
    </row>
    <row r="2" spans="1:5" ht="21.75" customHeight="1">
      <c r="A2" s="62"/>
      <c r="B2" s="62"/>
      <c r="C2" s="62"/>
      <c r="D2" s="62"/>
      <c r="E2" s="62"/>
    </row>
    <row r="3" spans="1:5" ht="38.25">
      <c r="A3" s="26" t="s">
        <v>0</v>
      </c>
      <c r="B3" s="17" t="s">
        <v>83</v>
      </c>
      <c r="C3" s="27" t="s">
        <v>85</v>
      </c>
      <c r="D3" s="28" t="s">
        <v>113</v>
      </c>
      <c r="E3" s="27" t="s">
        <v>86</v>
      </c>
    </row>
    <row r="4" spans="1:5" ht="12.75">
      <c r="A4" s="13">
        <v>1</v>
      </c>
      <c r="B4" s="57" t="s">
        <v>1</v>
      </c>
      <c r="C4" s="18">
        <v>87464660</v>
      </c>
      <c r="D4" s="11">
        <v>9424</v>
      </c>
      <c r="E4" s="8">
        <f aca="true" t="shared" si="0" ref="E4:E67">C4/D4</f>
        <v>9281.054753820034</v>
      </c>
    </row>
    <row r="5" spans="1:5" s="29" customFormat="1" ht="12.75">
      <c r="A5" s="2">
        <v>2</v>
      </c>
      <c r="B5" s="56" t="s">
        <v>128</v>
      </c>
      <c r="C5" s="16">
        <v>45153101</v>
      </c>
      <c r="D5" s="11">
        <v>4207</v>
      </c>
      <c r="E5" s="10">
        <f t="shared" si="0"/>
        <v>10732.850249584026</v>
      </c>
    </row>
    <row r="6" spans="1:5" s="29" customFormat="1" ht="12.75">
      <c r="A6" s="2">
        <v>3</v>
      </c>
      <c r="B6" s="56" t="s">
        <v>2</v>
      </c>
      <c r="C6" s="16">
        <v>201696499</v>
      </c>
      <c r="D6" s="11">
        <v>19496</v>
      </c>
      <c r="E6" s="10">
        <f t="shared" si="0"/>
        <v>10345.532365613459</v>
      </c>
    </row>
    <row r="7" spans="1:5" s="29" customFormat="1" ht="12.75">
      <c r="A7" s="2">
        <v>4</v>
      </c>
      <c r="B7" s="56" t="s">
        <v>3</v>
      </c>
      <c r="C7" s="16">
        <v>45761773</v>
      </c>
      <c r="D7" s="11">
        <v>4018</v>
      </c>
      <c r="E7" s="10">
        <f t="shared" si="0"/>
        <v>11389.191886510702</v>
      </c>
    </row>
    <row r="8" spans="1:5" ht="12.75">
      <c r="A8" s="3">
        <v>5</v>
      </c>
      <c r="B8" s="58" t="s">
        <v>4</v>
      </c>
      <c r="C8" s="14">
        <v>54109181</v>
      </c>
      <c r="D8" s="6">
        <v>6141</v>
      </c>
      <c r="E8" s="30">
        <f t="shared" si="0"/>
        <v>8811.13515714053</v>
      </c>
    </row>
    <row r="9" spans="1:5" ht="12.75">
      <c r="A9" s="19">
        <v>6</v>
      </c>
      <c r="B9" s="57" t="s">
        <v>5</v>
      </c>
      <c r="C9" s="18">
        <v>54507133</v>
      </c>
      <c r="D9" s="11">
        <v>6037</v>
      </c>
      <c r="E9" s="8">
        <f t="shared" si="0"/>
        <v>9028.844293523272</v>
      </c>
    </row>
    <row r="10" spans="1:5" s="29" customFormat="1" ht="12.75">
      <c r="A10" s="2">
        <v>7</v>
      </c>
      <c r="B10" s="56" t="s">
        <v>6</v>
      </c>
      <c r="C10" s="16">
        <v>31952036</v>
      </c>
      <c r="D10" s="11">
        <v>2286</v>
      </c>
      <c r="E10" s="10">
        <f t="shared" si="0"/>
        <v>13977.268591426071</v>
      </c>
    </row>
    <row r="11" spans="1:5" s="29" customFormat="1" ht="12.75">
      <c r="A11" s="2">
        <v>8</v>
      </c>
      <c r="B11" s="56" t="s">
        <v>7</v>
      </c>
      <c r="C11" s="16">
        <v>192307560</v>
      </c>
      <c r="D11" s="11">
        <v>20258</v>
      </c>
      <c r="E11" s="10">
        <f t="shared" si="0"/>
        <v>9492.919340507453</v>
      </c>
    </row>
    <row r="12" spans="1:5" s="29" customFormat="1" ht="12.75">
      <c r="A12" s="2">
        <v>9</v>
      </c>
      <c r="B12" s="56" t="s">
        <v>8</v>
      </c>
      <c r="C12" s="16">
        <v>455676988</v>
      </c>
      <c r="D12" s="11">
        <v>41757</v>
      </c>
      <c r="E12" s="10">
        <f t="shared" si="0"/>
        <v>10912.58921857413</v>
      </c>
    </row>
    <row r="13" spans="1:5" ht="12.75">
      <c r="A13" s="3">
        <v>10</v>
      </c>
      <c r="B13" s="58" t="s">
        <v>129</v>
      </c>
      <c r="C13" s="14">
        <v>317038088</v>
      </c>
      <c r="D13" s="6">
        <v>32905</v>
      </c>
      <c r="E13" s="30">
        <f t="shared" si="0"/>
        <v>9634.951770247682</v>
      </c>
    </row>
    <row r="14" spans="1:5" ht="12.75">
      <c r="A14" s="13">
        <v>11</v>
      </c>
      <c r="B14" s="57" t="s">
        <v>9</v>
      </c>
      <c r="C14" s="18">
        <v>18401900</v>
      </c>
      <c r="D14" s="11">
        <v>1711</v>
      </c>
      <c r="E14" s="8">
        <f t="shared" si="0"/>
        <v>10755.055523085915</v>
      </c>
    </row>
    <row r="15" spans="1:5" s="29" customFormat="1" ht="12.75">
      <c r="A15" s="2">
        <v>12</v>
      </c>
      <c r="B15" s="56" t="s">
        <v>130</v>
      </c>
      <c r="C15" s="16">
        <v>26159116</v>
      </c>
      <c r="D15" s="11">
        <v>1321</v>
      </c>
      <c r="E15" s="10">
        <f t="shared" si="0"/>
        <v>19802.510219530657</v>
      </c>
    </row>
    <row r="16" spans="1:5" s="29" customFormat="1" ht="12.75">
      <c r="A16" s="2">
        <v>13</v>
      </c>
      <c r="B16" s="56" t="s">
        <v>10</v>
      </c>
      <c r="C16" s="16">
        <v>17564474</v>
      </c>
      <c r="D16" s="11">
        <v>1621</v>
      </c>
      <c r="E16" s="10">
        <f t="shared" si="0"/>
        <v>10835.579272054287</v>
      </c>
    </row>
    <row r="17" spans="1:5" s="29" customFormat="1" ht="12.75">
      <c r="A17" s="2">
        <v>14</v>
      </c>
      <c r="B17" s="56" t="s">
        <v>11</v>
      </c>
      <c r="C17" s="16">
        <v>24409944</v>
      </c>
      <c r="D17" s="11">
        <v>2200</v>
      </c>
      <c r="E17" s="10">
        <f t="shared" si="0"/>
        <v>11095.42909090909</v>
      </c>
    </row>
    <row r="18" spans="1:5" ht="12.75">
      <c r="A18" s="3">
        <v>15</v>
      </c>
      <c r="B18" s="58" t="s">
        <v>12</v>
      </c>
      <c r="C18" s="14">
        <v>36825717</v>
      </c>
      <c r="D18" s="6">
        <v>3911</v>
      </c>
      <c r="E18" s="30">
        <f t="shared" si="0"/>
        <v>9415.933776527741</v>
      </c>
    </row>
    <row r="19" spans="1:5" ht="12.75">
      <c r="A19" s="19">
        <v>16</v>
      </c>
      <c r="B19" s="57" t="s">
        <v>13</v>
      </c>
      <c r="C19" s="18">
        <v>87013808</v>
      </c>
      <c r="D19" s="11">
        <v>4884</v>
      </c>
      <c r="E19" s="8">
        <f t="shared" si="0"/>
        <v>17816.095004095005</v>
      </c>
    </row>
    <row r="20" spans="1:5" s="29" customFormat="1" ht="12.75">
      <c r="A20" s="2">
        <v>17</v>
      </c>
      <c r="B20" s="56" t="s">
        <v>14</v>
      </c>
      <c r="C20" s="16">
        <v>516528323</v>
      </c>
      <c r="D20" s="11">
        <v>42363</v>
      </c>
      <c r="E20" s="10">
        <f t="shared" si="0"/>
        <v>12192.911809834053</v>
      </c>
    </row>
    <row r="21" spans="1:5" s="29" customFormat="1" ht="12.75">
      <c r="A21" s="2">
        <v>18</v>
      </c>
      <c r="B21" s="56" t="s">
        <v>15</v>
      </c>
      <c r="C21" s="16">
        <v>17582650</v>
      </c>
      <c r="D21" s="11">
        <v>1293</v>
      </c>
      <c r="E21" s="10">
        <f t="shared" si="0"/>
        <v>13598.337200309357</v>
      </c>
    </row>
    <row r="22" spans="1:5" s="29" customFormat="1" ht="12.75">
      <c r="A22" s="2">
        <v>19</v>
      </c>
      <c r="B22" s="56" t="s">
        <v>16</v>
      </c>
      <c r="C22" s="16">
        <v>23509542</v>
      </c>
      <c r="D22" s="11">
        <v>2193</v>
      </c>
      <c r="E22" s="10">
        <f t="shared" si="0"/>
        <v>10720.26538987688</v>
      </c>
    </row>
    <row r="23" spans="1:5" ht="12.75">
      <c r="A23" s="3">
        <v>20</v>
      </c>
      <c r="B23" s="58" t="s">
        <v>17</v>
      </c>
      <c r="C23" s="14">
        <v>58610639</v>
      </c>
      <c r="D23" s="6">
        <v>5994</v>
      </c>
      <c r="E23" s="30">
        <f t="shared" si="0"/>
        <v>9778.218051384718</v>
      </c>
    </row>
    <row r="24" spans="1:5" ht="12.75">
      <c r="A24" s="13">
        <v>21</v>
      </c>
      <c r="B24" s="57" t="s">
        <v>18</v>
      </c>
      <c r="C24" s="18">
        <v>33071766</v>
      </c>
      <c r="D24" s="11">
        <v>3199</v>
      </c>
      <c r="E24" s="8">
        <f t="shared" si="0"/>
        <v>10338.157549234136</v>
      </c>
    </row>
    <row r="25" spans="1:5" s="29" customFormat="1" ht="12.75">
      <c r="A25" s="2">
        <v>22</v>
      </c>
      <c r="B25" s="56" t="s">
        <v>19</v>
      </c>
      <c r="C25" s="16">
        <v>29161464</v>
      </c>
      <c r="D25" s="11">
        <v>3402</v>
      </c>
      <c r="E25" s="10">
        <f t="shared" si="0"/>
        <v>8571.858906525573</v>
      </c>
    </row>
    <row r="26" spans="1:5" s="29" customFormat="1" ht="12.75">
      <c r="A26" s="2">
        <v>23</v>
      </c>
      <c r="B26" s="56" t="s">
        <v>20</v>
      </c>
      <c r="C26" s="16">
        <v>131801055</v>
      </c>
      <c r="D26" s="11">
        <v>13720</v>
      </c>
      <c r="E26" s="10">
        <f t="shared" si="0"/>
        <v>9606.490889212828</v>
      </c>
    </row>
    <row r="27" spans="1:5" s="29" customFormat="1" ht="12.75">
      <c r="A27" s="2">
        <v>24</v>
      </c>
      <c r="B27" s="56" t="s">
        <v>21</v>
      </c>
      <c r="C27" s="16">
        <v>66190961</v>
      </c>
      <c r="D27" s="11">
        <v>4149</v>
      </c>
      <c r="E27" s="10">
        <f t="shared" si="0"/>
        <v>15953.473367076404</v>
      </c>
    </row>
    <row r="28" spans="1:5" ht="12.75">
      <c r="A28" s="3">
        <v>25</v>
      </c>
      <c r="B28" s="58" t="s">
        <v>22</v>
      </c>
      <c r="C28" s="14">
        <v>23331546</v>
      </c>
      <c r="D28" s="6">
        <v>2277</v>
      </c>
      <c r="E28" s="30">
        <f t="shared" si="0"/>
        <v>10246.616600790514</v>
      </c>
    </row>
    <row r="29" spans="1:5" ht="12.75">
      <c r="A29" s="19">
        <v>26</v>
      </c>
      <c r="B29" s="57" t="s">
        <v>131</v>
      </c>
      <c r="C29" s="18">
        <v>528432294</v>
      </c>
      <c r="D29" s="11">
        <v>44751</v>
      </c>
      <c r="E29" s="8">
        <f t="shared" si="0"/>
        <v>11808.279010524904</v>
      </c>
    </row>
    <row r="30" spans="1:5" s="29" customFormat="1" ht="12.75">
      <c r="A30" s="2">
        <v>27</v>
      </c>
      <c r="B30" s="56" t="s">
        <v>132</v>
      </c>
      <c r="C30" s="16">
        <v>60084221</v>
      </c>
      <c r="D30" s="11">
        <v>5861</v>
      </c>
      <c r="E30" s="10">
        <f t="shared" si="0"/>
        <v>10251.530626173007</v>
      </c>
    </row>
    <row r="31" spans="1:5" s="29" customFormat="1" ht="12.75">
      <c r="A31" s="2">
        <v>28</v>
      </c>
      <c r="B31" s="56" t="s">
        <v>23</v>
      </c>
      <c r="C31" s="16">
        <v>304971092</v>
      </c>
      <c r="D31" s="11">
        <v>29905</v>
      </c>
      <c r="E31" s="10">
        <f t="shared" si="0"/>
        <v>10197.996722956028</v>
      </c>
    </row>
    <row r="32" spans="1:5" s="29" customFormat="1" ht="12.75">
      <c r="A32" s="2">
        <v>29</v>
      </c>
      <c r="B32" s="56" t="s">
        <v>24</v>
      </c>
      <c r="C32" s="16">
        <v>144938092</v>
      </c>
      <c r="D32" s="11">
        <v>14502</v>
      </c>
      <c r="E32" s="10">
        <f t="shared" si="0"/>
        <v>9994.351951454972</v>
      </c>
    </row>
    <row r="33" spans="1:5" ht="12.75">
      <c r="A33" s="3">
        <v>30</v>
      </c>
      <c r="B33" s="58" t="s">
        <v>25</v>
      </c>
      <c r="C33" s="14">
        <v>26331581</v>
      </c>
      <c r="D33" s="6">
        <v>2600</v>
      </c>
      <c r="E33" s="30">
        <f t="shared" si="0"/>
        <v>10127.531153846154</v>
      </c>
    </row>
    <row r="34" spans="1:5" ht="12.75">
      <c r="A34" s="13">
        <v>31</v>
      </c>
      <c r="B34" s="57" t="s">
        <v>26</v>
      </c>
      <c r="C34" s="18">
        <v>65514422</v>
      </c>
      <c r="D34" s="11">
        <v>6584</v>
      </c>
      <c r="E34" s="8">
        <f t="shared" si="0"/>
        <v>9950.550121506683</v>
      </c>
    </row>
    <row r="35" spans="1:5" s="29" customFormat="1" ht="12.75">
      <c r="A35" s="2">
        <v>32</v>
      </c>
      <c r="B35" s="56" t="s">
        <v>27</v>
      </c>
      <c r="C35" s="16">
        <v>206110925</v>
      </c>
      <c r="D35" s="11">
        <v>24301</v>
      </c>
      <c r="E35" s="10">
        <f t="shared" si="0"/>
        <v>8481.582033661167</v>
      </c>
    </row>
    <row r="36" spans="1:5" s="29" customFormat="1" ht="12.75">
      <c r="A36" s="2">
        <v>33</v>
      </c>
      <c r="B36" s="56" t="s">
        <v>28</v>
      </c>
      <c r="C36" s="16">
        <v>24201519</v>
      </c>
      <c r="D36" s="11">
        <v>1951</v>
      </c>
      <c r="E36" s="10">
        <f t="shared" si="0"/>
        <v>12404.6740133265</v>
      </c>
    </row>
    <row r="37" spans="1:5" s="29" customFormat="1" ht="12.75">
      <c r="A37" s="2">
        <v>34</v>
      </c>
      <c r="B37" s="56" t="s">
        <v>29</v>
      </c>
      <c r="C37" s="16">
        <v>49424393</v>
      </c>
      <c r="D37" s="11">
        <v>4692</v>
      </c>
      <c r="E37" s="10">
        <f t="shared" si="0"/>
        <v>10533.75809889173</v>
      </c>
    </row>
    <row r="38" spans="1:5" ht="12.75">
      <c r="A38" s="3">
        <v>35</v>
      </c>
      <c r="B38" s="58" t="s">
        <v>30</v>
      </c>
      <c r="C38" s="14">
        <v>64957298</v>
      </c>
      <c r="D38" s="6">
        <v>6792</v>
      </c>
      <c r="E38" s="30">
        <f t="shared" si="0"/>
        <v>9563.795347467609</v>
      </c>
    </row>
    <row r="39" spans="1:5" ht="12.75">
      <c r="A39" s="19">
        <v>36</v>
      </c>
      <c r="B39" s="57" t="s">
        <v>133</v>
      </c>
      <c r="C39" s="18">
        <v>149507510</v>
      </c>
      <c r="D39" s="11">
        <v>10287</v>
      </c>
      <c r="E39" s="8">
        <f t="shared" si="0"/>
        <v>14533.635656654029</v>
      </c>
    </row>
    <row r="40" spans="1:5" s="29" customFormat="1" ht="12.75">
      <c r="A40" s="2">
        <v>37</v>
      </c>
      <c r="B40" s="56" t="s">
        <v>31</v>
      </c>
      <c r="C40" s="16">
        <v>185109275</v>
      </c>
      <c r="D40" s="11">
        <v>19359</v>
      </c>
      <c r="E40" s="10">
        <f t="shared" si="0"/>
        <v>9561.92339480345</v>
      </c>
    </row>
    <row r="41" spans="1:5" s="29" customFormat="1" ht="12.75">
      <c r="A41" s="2">
        <v>38</v>
      </c>
      <c r="B41" s="56" t="s">
        <v>134</v>
      </c>
      <c r="C41" s="16">
        <v>56812160</v>
      </c>
      <c r="D41" s="11">
        <v>3831</v>
      </c>
      <c r="E41" s="10">
        <f t="shared" si="0"/>
        <v>14829.5901853302</v>
      </c>
    </row>
    <row r="42" spans="1:5" s="29" customFormat="1" ht="12.75">
      <c r="A42" s="2">
        <v>39</v>
      </c>
      <c r="B42" s="56" t="s">
        <v>32</v>
      </c>
      <c r="C42" s="16">
        <v>31254427</v>
      </c>
      <c r="D42" s="11">
        <v>2675</v>
      </c>
      <c r="E42" s="10">
        <f t="shared" si="0"/>
        <v>11683.897943925234</v>
      </c>
    </row>
    <row r="43" spans="1:5" ht="12.75">
      <c r="A43" s="3">
        <v>40</v>
      </c>
      <c r="B43" s="58" t="s">
        <v>33</v>
      </c>
      <c r="C43" s="14">
        <v>214646488</v>
      </c>
      <c r="D43" s="6">
        <v>23831</v>
      </c>
      <c r="E43" s="30">
        <f t="shared" si="0"/>
        <v>9007.028156602744</v>
      </c>
    </row>
    <row r="44" spans="1:5" ht="12.75">
      <c r="A44" s="13">
        <v>41</v>
      </c>
      <c r="B44" s="57" t="s">
        <v>34</v>
      </c>
      <c r="C44" s="18">
        <v>25904566</v>
      </c>
      <c r="D44" s="11">
        <v>1520</v>
      </c>
      <c r="E44" s="8">
        <f t="shared" si="0"/>
        <v>17042.477631578946</v>
      </c>
    </row>
    <row r="45" spans="1:5" s="29" customFormat="1" ht="12.75">
      <c r="A45" s="2">
        <v>42</v>
      </c>
      <c r="B45" s="56" t="s">
        <v>35</v>
      </c>
      <c r="C45" s="16">
        <v>36124479</v>
      </c>
      <c r="D45" s="11">
        <v>3387</v>
      </c>
      <c r="E45" s="10">
        <f t="shared" si="0"/>
        <v>10665.627103631532</v>
      </c>
    </row>
    <row r="46" spans="1:5" s="29" customFormat="1" ht="12.75">
      <c r="A46" s="2">
        <v>43</v>
      </c>
      <c r="B46" s="56" t="s">
        <v>36</v>
      </c>
      <c r="C46" s="16">
        <v>43790262</v>
      </c>
      <c r="D46" s="11">
        <v>4308</v>
      </c>
      <c r="E46" s="10">
        <f t="shared" si="0"/>
        <v>10164.870473537605</v>
      </c>
    </row>
    <row r="47" spans="1:5" s="29" customFormat="1" ht="12.75">
      <c r="A47" s="2">
        <v>44</v>
      </c>
      <c r="B47" s="56" t="s">
        <v>135</v>
      </c>
      <c r="C47" s="16">
        <v>65476525</v>
      </c>
      <c r="D47" s="11">
        <v>5265</v>
      </c>
      <c r="E47" s="10">
        <f t="shared" si="0"/>
        <v>12436.187084520418</v>
      </c>
    </row>
    <row r="48" spans="1:5" ht="12.75">
      <c r="A48" s="3">
        <v>45</v>
      </c>
      <c r="B48" s="58" t="s">
        <v>136</v>
      </c>
      <c r="C48" s="14">
        <v>126455376</v>
      </c>
      <c r="D48" s="6">
        <v>9643</v>
      </c>
      <c r="E48" s="30">
        <f t="shared" si="0"/>
        <v>13113.69656745826</v>
      </c>
    </row>
    <row r="49" spans="1:5" ht="12.75">
      <c r="A49" s="19">
        <v>46</v>
      </c>
      <c r="B49" s="57" t="s">
        <v>37</v>
      </c>
      <c r="C49" s="18">
        <v>13178009</v>
      </c>
      <c r="D49" s="11">
        <v>1234</v>
      </c>
      <c r="E49" s="8">
        <f t="shared" si="0"/>
        <v>10679.099675850892</v>
      </c>
    </row>
    <row r="50" spans="1:5" s="29" customFormat="1" ht="12.75">
      <c r="A50" s="2">
        <v>47</v>
      </c>
      <c r="B50" s="56" t="s">
        <v>38</v>
      </c>
      <c r="C50" s="16">
        <v>50345530</v>
      </c>
      <c r="D50" s="11">
        <v>3920</v>
      </c>
      <c r="E50" s="10">
        <f t="shared" si="0"/>
        <v>12843.247448979591</v>
      </c>
    </row>
    <row r="51" spans="1:5" s="29" customFormat="1" ht="12.75">
      <c r="A51" s="2">
        <v>48</v>
      </c>
      <c r="B51" s="56" t="s">
        <v>39</v>
      </c>
      <c r="C51" s="16">
        <v>83011231</v>
      </c>
      <c r="D51" s="11">
        <v>6253</v>
      </c>
      <c r="E51" s="10">
        <f t="shared" si="0"/>
        <v>13275.424756117063</v>
      </c>
    </row>
    <row r="52" spans="1:5" s="29" customFormat="1" ht="12.75">
      <c r="A52" s="2">
        <v>49</v>
      </c>
      <c r="B52" s="56" t="s">
        <v>40</v>
      </c>
      <c r="C52" s="16">
        <v>144535360</v>
      </c>
      <c r="D52" s="11">
        <v>15135</v>
      </c>
      <c r="E52" s="10">
        <f t="shared" si="0"/>
        <v>9549.742979848035</v>
      </c>
    </row>
    <row r="53" spans="1:5" ht="12.75">
      <c r="A53" s="3">
        <v>50</v>
      </c>
      <c r="B53" s="58" t="s">
        <v>41</v>
      </c>
      <c r="C53" s="14">
        <v>77011807</v>
      </c>
      <c r="D53" s="6">
        <v>8405</v>
      </c>
      <c r="E53" s="30">
        <f t="shared" si="0"/>
        <v>9162.618322427126</v>
      </c>
    </row>
    <row r="54" spans="1:5" ht="12.75">
      <c r="A54" s="13">
        <v>51</v>
      </c>
      <c r="B54" s="57" t="s">
        <v>42</v>
      </c>
      <c r="C54" s="18">
        <v>98106023</v>
      </c>
      <c r="D54" s="11">
        <v>9534</v>
      </c>
      <c r="E54" s="8">
        <f t="shared" si="0"/>
        <v>10290.12198447661</v>
      </c>
    </row>
    <row r="55" spans="1:5" s="29" customFormat="1" ht="12.75">
      <c r="A55" s="2">
        <v>52</v>
      </c>
      <c r="B55" s="56" t="s">
        <v>137</v>
      </c>
      <c r="C55" s="16">
        <v>408816503</v>
      </c>
      <c r="D55" s="11">
        <v>36021</v>
      </c>
      <c r="E55" s="10">
        <f t="shared" si="0"/>
        <v>11349.393492684823</v>
      </c>
    </row>
    <row r="56" spans="1:5" s="29" customFormat="1" ht="12.75">
      <c r="A56" s="2">
        <v>53</v>
      </c>
      <c r="B56" s="56" t="s">
        <v>43</v>
      </c>
      <c r="C56" s="16">
        <v>171856694</v>
      </c>
      <c r="D56" s="11">
        <v>19369</v>
      </c>
      <c r="E56" s="10">
        <f t="shared" si="0"/>
        <v>8872.770612834942</v>
      </c>
    </row>
    <row r="57" spans="1:5" s="29" customFormat="1" ht="12.75">
      <c r="A57" s="2">
        <v>54</v>
      </c>
      <c r="B57" s="56" t="s">
        <v>44</v>
      </c>
      <c r="C57" s="16">
        <v>10007425</v>
      </c>
      <c r="D57" s="11">
        <v>713</v>
      </c>
      <c r="E57" s="10">
        <f t="shared" si="0"/>
        <v>14035.659186535764</v>
      </c>
    </row>
    <row r="58" spans="1:5" ht="12.75">
      <c r="A58" s="3">
        <v>55</v>
      </c>
      <c r="B58" s="58" t="s">
        <v>138</v>
      </c>
      <c r="C58" s="14">
        <v>174558094</v>
      </c>
      <c r="D58" s="6">
        <v>18869</v>
      </c>
      <c r="E58" s="30">
        <f t="shared" si="0"/>
        <v>9251.051672054693</v>
      </c>
    </row>
    <row r="59" spans="1:5" ht="12.75">
      <c r="A59" s="19">
        <v>56</v>
      </c>
      <c r="B59" s="57" t="s">
        <v>45</v>
      </c>
      <c r="C59" s="18">
        <v>30372584</v>
      </c>
      <c r="D59" s="11">
        <v>2636</v>
      </c>
      <c r="E59" s="8">
        <f t="shared" si="0"/>
        <v>11522.224582701063</v>
      </c>
    </row>
    <row r="60" spans="1:5" s="29" customFormat="1" ht="12.75">
      <c r="A60" s="2">
        <v>57</v>
      </c>
      <c r="B60" s="56" t="s">
        <v>139</v>
      </c>
      <c r="C60" s="16">
        <v>85612346</v>
      </c>
      <c r="D60" s="11">
        <v>9090</v>
      </c>
      <c r="E60" s="10">
        <f>C60/D60</f>
        <v>9418.299889988999</v>
      </c>
    </row>
    <row r="61" spans="1:5" s="29" customFormat="1" ht="12.75">
      <c r="A61" s="2">
        <v>58</v>
      </c>
      <c r="B61" s="56" t="s">
        <v>46</v>
      </c>
      <c r="C61" s="16">
        <v>91329973</v>
      </c>
      <c r="D61" s="11">
        <v>9986</v>
      </c>
      <c r="E61" s="10">
        <f t="shared" si="0"/>
        <v>9145.801421990787</v>
      </c>
    </row>
    <row r="62" spans="1:5" s="29" customFormat="1" ht="12.75">
      <c r="A62" s="2">
        <v>59</v>
      </c>
      <c r="B62" s="56" t="s">
        <v>47</v>
      </c>
      <c r="C62" s="16">
        <v>53476424</v>
      </c>
      <c r="D62" s="11">
        <v>5302</v>
      </c>
      <c r="E62" s="10">
        <f t="shared" si="0"/>
        <v>10086.085250848737</v>
      </c>
    </row>
    <row r="63" spans="1:5" ht="12.75">
      <c r="A63" s="3">
        <v>60</v>
      </c>
      <c r="B63" s="58" t="s">
        <v>48</v>
      </c>
      <c r="C63" s="14">
        <v>68731325</v>
      </c>
      <c r="D63" s="6">
        <v>7143</v>
      </c>
      <c r="E63" s="30">
        <f t="shared" si="0"/>
        <v>9622.193056138878</v>
      </c>
    </row>
    <row r="64" spans="1:5" ht="12.75">
      <c r="A64" s="13">
        <v>61</v>
      </c>
      <c r="B64" s="57" t="s">
        <v>49</v>
      </c>
      <c r="C64" s="18">
        <v>43303524</v>
      </c>
      <c r="D64" s="11">
        <v>3825</v>
      </c>
      <c r="E64" s="8">
        <f t="shared" si="0"/>
        <v>11321.18274509804</v>
      </c>
    </row>
    <row r="65" spans="1:5" s="29" customFormat="1" ht="12.75">
      <c r="A65" s="2">
        <v>62</v>
      </c>
      <c r="B65" s="56" t="s">
        <v>50</v>
      </c>
      <c r="C65" s="16">
        <v>20149131</v>
      </c>
      <c r="D65" s="11">
        <v>2246</v>
      </c>
      <c r="E65" s="10">
        <f t="shared" si="0"/>
        <v>8971.117987533393</v>
      </c>
    </row>
    <row r="66" spans="1:5" s="29" customFormat="1" ht="12.75">
      <c r="A66" s="2">
        <v>63</v>
      </c>
      <c r="B66" s="56" t="s">
        <v>51</v>
      </c>
      <c r="C66" s="16">
        <v>26568854</v>
      </c>
      <c r="D66" s="11">
        <v>2265</v>
      </c>
      <c r="E66" s="10">
        <f t="shared" si="0"/>
        <v>11730.178366445916</v>
      </c>
    </row>
    <row r="67" spans="1:5" s="29" customFormat="1" ht="12.75">
      <c r="A67" s="2">
        <v>64</v>
      </c>
      <c r="B67" s="56" t="s">
        <v>52</v>
      </c>
      <c r="C67" s="16">
        <v>25197492</v>
      </c>
      <c r="D67" s="11">
        <v>2624</v>
      </c>
      <c r="E67" s="10">
        <f t="shared" si="0"/>
        <v>9602.702743902439</v>
      </c>
    </row>
    <row r="68" spans="1:5" ht="12.75">
      <c r="A68" s="3">
        <v>65</v>
      </c>
      <c r="B68" s="58" t="s">
        <v>53</v>
      </c>
      <c r="C68" s="14">
        <v>96040326</v>
      </c>
      <c r="D68" s="6">
        <v>8609</v>
      </c>
      <c r="E68" s="30">
        <f aca="true" t="shared" si="1" ref="E68:E74">C68/D68</f>
        <v>11155.80508769892</v>
      </c>
    </row>
    <row r="69" spans="1:5" ht="12.75">
      <c r="A69" s="13">
        <v>66</v>
      </c>
      <c r="B69" s="57" t="s">
        <v>140</v>
      </c>
      <c r="C69" s="18">
        <v>28288735</v>
      </c>
      <c r="D69" s="11">
        <v>2289</v>
      </c>
      <c r="E69" s="8">
        <f t="shared" si="1"/>
        <v>12358.55613805155</v>
      </c>
    </row>
    <row r="70" spans="1:5" s="29" customFormat="1" ht="12.75">
      <c r="A70" s="2">
        <v>67</v>
      </c>
      <c r="B70" s="56" t="s">
        <v>54</v>
      </c>
      <c r="C70" s="16">
        <v>48826825</v>
      </c>
      <c r="D70" s="11">
        <v>4925</v>
      </c>
      <c r="E70" s="10">
        <f t="shared" si="1"/>
        <v>9914.07614213198</v>
      </c>
    </row>
    <row r="71" spans="1:5" s="29" customFormat="1" ht="12.75">
      <c r="A71" s="2">
        <v>68</v>
      </c>
      <c r="B71" s="56" t="s">
        <v>55</v>
      </c>
      <c r="C71" s="16">
        <v>20799629</v>
      </c>
      <c r="D71" s="11">
        <v>1962</v>
      </c>
      <c r="E71" s="10">
        <f t="shared" si="1"/>
        <v>10601.238022426096</v>
      </c>
    </row>
    <row r="72" spans="1:5" s="29" customFormat="1" ht="12.75">
      <c r="A72" s="2">
        <v>69</v>
      </c>
      <c r="B72" s="56" t="s">
        <v>97</v>
      </c>
      <c r="C72" s="16">
        <v>34689071</v>
      </c>
      <c r="D72" s="11">
        <v>3795</v>
      </c>
      <c r="E72" s="10">
        <f t="shared" si="1"/>
        <v>9140.730171277997</v>
      </c>
    </row>
    <row r="73" spans="1:5" ht="12.75">
      <c r="A73" s="3">
        <v>396</v>
      </c>
      <c r="B73" s="58" t="s">
        <v>141</v>
      </c>
      <c r="C73" s="14">
        <v>156244396.55</v>
      </c>
      <c r="D73" s="6">
        <v>11872</v>
      </c>
      <c r="E73" s="30">
        <f>C73/D73</f>
        <v>13160.747687836929</v>
      </c>
    </row>
    <row r="74" spans="1:5" ht="12.75">
      <c r="A74" s="31"/>
      <c r="B74" s="32" t="s">
        <v>84</v>
      </c>
      <c r="C74" s="33">
        <f>SUM(C4:C73)</f>
        <v>7066934140.55</v>
      </c>
      <c r="D74" s="34">
        <f>SUM(D4:D73)</f>
        <v>664834</v>
      </c>
      <c r="E74" s="33">
        <f t="shared" si="1"/>
        <v>10629.622041817958</v>
      </c>
    </row>
    <row r="75" spans="1:5" ht="14.25" customHeight="1">
      <c r="A75" s="35"/>
      <c r="B75" s="36"/>
      <c r="C75" s="37"/>
      <c r="D75" s="38"/>
      <c r="E75" s="39"/>
    </row>
    <row r="76" spans="1:5" s="29" customFormat="1" ht="12.75">
      <c r="A76" s="2">
        <v>318</v>
      </c>
      <c r="B76" s="9" t="s">
        <v>56</v>
      </c>
      <c r="C76" s="10">
        <v>10859581</v>
      </c>
      <c r="D76" s="11">
        <v>1359</v>
      </c>
      <c r="E76" s="10">
        <f>C76/D76</f>
        <v>7990.8616629874905</v>
      </c>
    </row>
    <row r="77" spans="1:5" ht="12.75">
      <c r="A77" s="1">
        <v>319</v>
      </c>
      <c r="B77" s="4" t="s">
        <v>57</v>
      </c>
      <c r="C77" s="5">
        <v>3555000</v>
      </c>
      <c r="D77" s="6">
        <v>356</v>
      </c>
      <c r="E77" s="5">
        <f>C77/D77</f>
        <v>9985.955056179775</v>
      </c>
    </row>
    <row r="78" spans="1:5" ht="12.75">
      <c r="A78" s="40"/>
      <c r="B78" s="41" t="s">
        <v>58</v>
      </c>
      <c r="C78" s="42">
        <f>SUM(C76:C77)</f>
        <v>14414581</v>
      </c>
      <c r="D78" s="43">
        <f>SUM(D76:D77)</f>
        <v>1715</v>
      </c>
      <c r="E78" s="42">
        <f>C78/D78</f>
        <v>8405.003498542274</v>
      </c>
    </row>
    <row r="79" spans="1:5" ht="12.75">
      <c r="A79" s="44"/>
      <c r="B79" s="45"/>
      <c r="C79" s="37"/>
      <c r="D79" s="38"/>
      <c r="E79" s="39"/>
    </row>
    <row r="80" spans="1:5" ht="12.75">
      <c r="A80" s="7">
        <v>321001</v>
      </c>
      <c r="B80" s="12" t="s">
        <v>59</v>
      </c>
      <c r="C80" s="10">
        <v>3406507</v>
      </c>
      <c r="D80" s="11">
        <v>351</v>
      </c>
      <c r="E80" s="10">
        <f aca="true" t="shared" si="2" ref="E80:E90">C80/D80</f>
        <v>9705.148148148148</v>
      </c>
    </row>
    <row r="81" spans="1:5" s="29" customFormat="1" ht="12.75">
      <c r="A81" s="2">
        <v>329001</v>
      </c>
      <c r="B81" s="9" t="s">
        <v>60</v>
      </c>
      <c r="C81" s="10">
        <v>3254236</v>
      </c>
      <c r="D81" s="11">
        <v>373</v>
      </c>
      <c r="E81" s="10">
        <f t="shared" si="2"/>
        <v>8724.49329758713</v>
      </c>
    </row>
    <row r="82" spans="1:5" s="29" customFormat="1" ht="12.75">
      <c r="A82" s="2">
        <v>331001</v>
      </c>
      <c r="B82" s="9" t="s">
        <v>61</v>
      </c>
      <c r="C82" s="10">
        <v>5124599</v>
      </c>
      <c r="D82" s="11">
        <v>522</v>
      </c>
      <c r="E82" s="10">
        <f t="shared" si="2"/>
        <v>9817.239463601532</v>
      </c>
    </row>
    <row r="83" spans="1:5" s="29" customFormat="1" ht="12.75">
      <c r="A83" s="2">
        <v>333001</v>
      </c>
      <c r="B83" s="9" t="s">
        <v>62</v>
      </c>
      <c r="C83" s="10">
        <v>4497161</v>
      </c>
      <c r="D83" s="11">
        <v>684</v>
      </c>
      <c r="E83" s="10">
        <f t="shared" si="2"/>
        <v>6574.796783625731</v>
      </c>
    </row>
    <row r="84" spans="1:5" ht="12.75">
      <c r="A84" s="3">
        <v>336001</v>
      </c>
      <c r="B84" s="15" t="s">
        <v>63</v>
      </c>
      <c r="C84" s="5">
        <v>4902956</v>
      </c>
      <c r="D84" s="6">
        <v>619</v>
      </c>
      <c r="E84" s="5">
        <f t="shared" si="2"/>
        <v>7920.768982229402</v>
      </c>
    </row>
    <row r="85" spans="1:5" ht="12.75">
      <c r="A85" s="19">
        <v>337001</v>
      </c>
      <c r="B85" s="13" t="s">
        <v>64</v>
      </c>
      <c r="C85" s="8">
        <v>12736954</v>
      </c>
      <c r="D85" s="11">
        <v>847</v>
      </c>
      <c r="E85" s="8">
        <f t="shared" si="2"/>
        <v>15037.726092089728</v>
      </c>
    </row>
    <row r="86" spans="1:5" s="29" customFormat="1" ht="12.75">
      <c r="A86" s="2">
        <v>339001</v>
      </c>
      <c r="B86" s="9" t="s">
        <v>65</v>
      </c>
      <c r="C86" s="10">
        <v>3998072</v>
      </c>
      <c r="D86" s="11">
        <v>396</v>
      </c>
      <c r="E86" s="10">
        <f>C86/D86</f>
        <v>10096.141414141413</v>
      </c>
    </row>
    <row r="87" spans="1:5" ht="12.75">
      <c r="A87" s="2">
        <v>340001</v>
      </c>
      <c r="B87" s="9" t="s">
        <v>87</v>
      </c>
      <c r="C87" s="10">
        <v>1013394</v>
      </c>
      <c r="D87" s="11">
        <v>111</v>
      </c>
      <c r="E87" s="10">
        <f t="shared" si="2"/>
        <v>9129.675675675675</v>
      </c>
    </row>
    <row r="88" spans="1:5" ht="12.75">
      <c r="A88" s="2">
        <v>341001</v>
      </c>
      <c r="B88" s="9" t="s">
        <v>114</v>
      </c>
      <c r="C88" s="10">
        <v>1597003</v>
      </c>
      <c r="D88" s="11">
        <v>202</v>
      </c>
      <c r="E88" s="10">
        <f t="shared" si="2"/>
        <v>7905.955445544554</v>
      </c>
    </row>
    <row r="89" spans="1:5" ht="12.75">
      <c r="A89" s="3">
        <v>342001</v>
      </c>
      <c r="B89" s="15" t="s">
        <v>98</v>
      </c>
      <c r="C89" s="5">
        <v>586727</v>
      </c>
      <c r="D89" s="6">
        <v>40</v>
      </c>
      <c r="E89" s="5">
        <f t="shared" si="2"/>
        <v>14668.175</v>
      </c>
    </row>
    <row r="90" spans="1:5" ht="12.75">
      <c r="A90" s="20">
        <v>343001</v>
      </c>
      <c r="B90" s="21" t="s">
        <v>115</v>
      </c>
      <c r="C90" s="22">
        <v>939735</v>
      </c>
      <c r="D90" s="23">
        <v>92</v>
      </c>
      <c r="E90" s="24">
        <f t="shared" si="2"/>
        <v>10214.510869565218</v>
      </c>
    </row>
    <row r="91" spans="1:5" ht="12.75">
      <c r="A91" s="40"/>
      <c r="B91" s="41" t="s">
        <v>66</v>
      </c>
      <c r="C91" s="42">
        <f>SUM(C80:C90)</f>
        <v>42057344</v>
      </c>
      <c r="D91" s="43">
        <f>SUM(D80:D90)</f>
        <v>4237</v>
      </c>
      <c r="E91" s="46">
        <f>C91/D91</f>
        <v>9926.208166155298</v>
      </c>
    </row>
    <row r="92" spans="1:5" ht="12.75">
      <c r="A92" s="35"/>
      <c r="B92" s="45"/>
      <c r="C92" s="37"/>
      <c r="D92" s="38"/>
      <c r="E92" s="39"/>
    </row>
    <row r="93" spans="1:5" ht="12.75">
      <c r="A93" s="7">
        <v>300001</v>
      </c>
      <c r="B93" s="12" t="s">
        <v>67</v>
      </c>
      <c r="C93" s="10">
        <v>3438973</v>
      </c>
      <c r="D93" s="11">
        <v>426</v>
      </c>
      <c r="E93" s="10">
        <f aca="true" t="shared" si="3" ref="E93:E140">C93/D93</f>
        <v>8072.706572769953</v>
      </c>
    </row>
    <row r="94" spans="1:5" s="29" customFormat="1" ht="12.75">
      <c r="A94" s="2">
        <v>300002</v>
      </c>
      <c r="B94" s="9" t="s">
        <v>68</v>
      </c>
      <c r="C94" s="10">
        <v>3908285</v>
      </c>
      <c r="D94" s="11">
        <v>413</v>
      </c>
      <c r="E94" s="10">
        <f t="shared" si="3"/>
        <v>9463.1598062954</v>
      </c>
    </row>
    <row r="95" spans="1:5" s="29" customFormat="1" ht="12.75">
      <c r="A95" s="2">
        <v>300003</v>
      </c>
      <c r="B95" s="9" t="s">
        <v>116</v>
      </c>
      <c r="C95" s="10">
        <v>3403731</v>
      </c>
      <c r="D95" s="11">
        <v>377</v>
      </c>
      <c r="E95" s="10">
        <f t="shared" si="3"/>
        <v>9028.464190981433</v>
      </c>
    </row>
    <row r="96" spans="1:5" s="29" customFormat="1" ht="12.75">
      <c r="A96" s="2">
        <v>370001</v>
      </c>
      <c r="B96" s="9" t="s">
        <v>117</v>
      </c>
      <c r="C96" s="10">
        <v>3776890</v>
      </c>
      <c r="D96" s="11">
        <v>271</v>
      </c>
      <c r="E96" s="10">
        <f t="shared" si="3"/>
        <v>13936.863468634687</v>
      </c>
    </row>
    <row r="97" spans="1:5" s="29" customFormat="1" ht="12.75">
      <c r="A97" s="3">
        <v>371001</v>
      </c>
      <c r="B97" s="15" t="s">
        <v>118</v>
      </c>
      <c r="C97" s="5">
        <v>5914414</v>
      </c>
      <c r="D97" s="6">
        <v>655</v>
      </c>
      <c r="E97" s="5">
        <f t="shared" si="3"/>
        <v>9029.63969465649</v>
      </c>
    </row>
    <row r="98" spans="1:5" s="29" customFormat="1" ht="12.75">
      <c r="A98" s="7">
        <v>372001</v>
      </c>
      <c r="B98" s="12" t="s">
        <v>119</v>
      </c>
      <c r="C98" s="10">
        <v>4773575</v>
      </c>
      <c r="D98" s="11">
        <v>430</v>
      </c>
      <c r="E98" s="10">
        <f t="shared" si="3"/>
        <v>11101.337209302326</v>
      </c>
    </row>
    <row r="99" spans="1:5" s="29" customFormat="1" ht="12.75">
      <c r="A99" s="2">
        <v>373001</v>
      </c>
      <c r="B99" s="9" t="s">
        <v>120</v>
      </c>
      <c r="C99" s="10">
        <v>2121602</v>
      </c>
      <c r="D99" s="11">
        <v>198</v>
      </c>
      <c r="E99" s="10">
        <f t="shared" si="3"/>
        <v>10715.161616161617</v>
      </c>
    </row>
    <row r="100" spans="1:5" s="29" customFormat="1" ht="12.75">
      <c r="A100" s="2">
        <v>374001</v>
      </c>
      <c r="B100" s="9" t="s">
        <v>121</v>
      </c>
      <c r="C100" s="10">
        <v>2291672</v>
      </c>
      <c r="D100" s="11">
        <v>238</v>
      </c>
      <c r="E100" s="10">
        <f t="shared" si="3"/>
        <v>9628.873949579833</v>
      </c>
    </row>
    <row r="101" spans="1:5" s="29" customFormat="1" ht="12.75">
      <c r="A101" s="2">
        <v>375001</v>
      </c>
      <c r="B101" s="9" t="s">
        <v>122</v>
      </c>
      <c r="C101" s="10">
        <v>1275941</v>
      </c>
      <c r="D101" s="11">
        <v>140</v>
      </c>
      <c r="E101" s="10">
        <f t="shared" si="3"/>
        <v>9113.864285714286</v>
      </c>
    </row>
    <row r="102" spans="1:5" s="29" customFormat="1" ht="12.75">
      <c r="A102" s="3">
        <v>376001</v>
      </c>
      <c r="B102" s="15" t="s">
        <v>123</v>
      </c>
      <c r="C102" s="5">
        <v>1493154</v>
      </c>
      <c r="D102" s="6">
        <v>132</v>
      </c>
      <c r="E102" s="5">
        <f t="shared" si="3"/>
        <v>11311.772727272728</v>
      </c>
    </row>
    <row r="103" spans="1:5" s="29" customFormat="1" ht="12.75">
      <c r="A103" s="7">
        <v>377001</v>
      </c>
      <c r="B103" s="12" t="s">
        <v>100</v>
      </c>
      <c r="C103" s="10">
        <v>3947088</v>
      </c>
      <c r="D103" s="11">
        <v>308</v>
      </c>
      <c r="E103" s="10">
        <f t="shared" si="3"/>
        <v>12815.22077922078</v>
      </c>
    </row>
    <row r="104" spans="1:5" s="29" customFormat="1" ht="12.75">
      <c r="A104" s="2">
        <v>377002</v>
      </c>
      <c r="B104" s="9" t="s">
        <v>101</v>
      </c>
      <c r="C104" s="10">
        <v>3668975</v>
      </c>
      <c r="D104" s="11">
        <v>279</v>
      </c>
      <c r="E104" s="10">
        <f t="shared" si="3"/>
        <v>13150.448028673834</v>
      </c>
    </row>
    <row r="105" spans="1:5" s="29" customFormat="1" ht="12.75">
      <c r="A105" s="2">
        <v>377003</v>
      </c>
      <c r="B105" s="9" t="s">
        <v>102</v>
      </c>
      <c r="C105" s="10">
        <v>4101694</v>
      </c>
      <c r="D105" s="11">
        <v>385</v>
      </c>
      <c r="E105" s="10">
        <f t="shared" si="3"/>
        <v>10653.75064935065</v>
      </c>
    </row>
    <row r="106" spans="1:5" s="29" customFormat="1" ht="12.75">
      <c r="A106" s="2">
        <v>377004</v>
      </c>
      <c r="B106" s="9" t="s">
        <v>124</v>
      </c>
      <c r="C106" s="10">
        <v>4166065</v>
      </c>
      <c r="D106" s="11">
        <v>365</v>
      </c>
      <c r="E106" s="10">
        <f t="shared" si="3"/>
        <v>11413.876712328767</v>
      </c>
    </row>
    <row r="107" spans="1:5" s="29" customFormat="1" ht="12.75">
      <c r="A107" s="3">
        <v>377005</v>
      </c>
      <c r="B107" s="15" t="s">
        <v>125</v>
      </c>
      <c r="C107" s="5">
        <v>3327548</v>
      </c>
      <c r="D107" s="6">
        <v>293</v>
      </c>
      <c r="E107" s="5">
        <f t="shared" si="3"/>
        <v>11356.819112627987</v>
      </c>
    </row>
    <row r="108" spans="1:5" s="29" customFormat="1" ht="12.75">
      <c r="A108" s="7">
        <v>378001</v>
      </c>
      <c r="B108" s="12" t="s">
        <v>103</v>
      </c>
      <c r="C108" s="10">
        <v>2659822</v>
      </c>
      <c r="D108" s="11">
        <v>213</v>
      </c>
      <c r="E108" s="10">
        <f t="shared" si="3"/>
        <v>12487.42723004695</v>
      </c>
    </row>
    <row r="109" spans="1:5" s="29" customFormat="1" ht="12.75">
      <c r="A109" s="2">
        <v>378002</v>
      </c>
      <c r="B109" s="9" t="s">
        <v>104</v>
      </c>
      <c r="C109" s="10">
        <v>2716194</v>
      </c>
      <c r="D109" s="11">
        <v>184</v>
      </c>
      <c r="E109" s="10">
        <f t="shared" si="3"/>
        <v>14761.923913043478</v>
      </c>
    </row>
    <row r="110" spans="1:5" s="29" customFormat="1" ht="12.75">
      <c r="A110" s="2">
        <v>379001</v>
      </c>
      <c r="B110" s="9" t="s">
        <v>105</v>
      </c>
      <c r="C110" s="10">
        <v>1653224</v>
      </c>
      <c r="D110" s="11">
        <v>174</v>
      </c>
      <c r="E110" s="10">
        <f t="shared" si="3"/>
        <v>9501.28735632184</v>
      </c>
    </row>
    <row r="111" spans="1:5" s="29" customFormat="1" ht="12.75">
      <c r="A111" s="2">
        <v>380001</v>
      </c>
      <c r="B111" s="9" t="s">
        <v>109</v>
      </c>
      <c r="C111" s="10">
        <v>3170365</v>
      </c>
      <c r="D111" s="11">
        <v>296</v>
      </c>
      <c r="E111" s="10">
        <f t="shared" si="3"/>
        <v>10710.692567567568</v>
      </c>
    </row>
    <row r="112" spans="1:5" s="29" customFormat="1" ht="12.75">
      <c r="A112" s="3">
        <v>381001</v>
      </c>
      <c r="B112" s="15" t="s">
        <v>106</v>
      </c>
      <c r="C112" s="5">
        <v>1696869</v>
      </c>
      <c r="D112" s="6">
        <v>168</v>
      </c>
      <c r="E112" s="5">
        <f t="shared" si="3"/>
        <v>10100.410714285714</v>
      </c>
    </row>
    <row r="113" spans="1:5" s="29" customFormat="1" ht="12.75">
      <c r="A113" s="7">
        <v>382001</v>
      </c>
      <c r="B113" s="12" t="s">
        <v>107</v>
      </c>
      <c r="C113" s="10">
        <v>1821640</v>
      </c>
      <c r="D113" s="11">
        <v>151</v>
      </c>
      <c r="E113" s="10">
        <f t="shared" si="3"/>
        <v>12063.84105960265</v>
      </c>
    </row>
    <row r="114" spans="1:5" s="29" customFormat="1" ht="12.75">
      <c r="A114" s="2">
        <v>383001</v>
      </c>
      <c r="B114" s="9" t="s">
        <v>108</v>
      </c>
      <c r="C114" s="10">
        <v>1855910</v>
      </c>
      <c r="D114" s="11">
        <v>183</v>
      </c>
      <c r="E114" s="10">
        <f t="shared" si="3"/>
        <v>10141.584699453551</v>
      </c>
    </row>
    <row r="115" spans="1:5" s="29" customFormat="1" ht="12.75">
      <c r="A115" s="2">
        <v>384001</v>
      </c>
      <c r="B115" s="9" t="s">
        <v>110</v>
      </c>
      <c r="C115" s="10">
        <v>3403947</v>
      </c>
      <c r="D115" s="11">
        <v>388</v>
      </c>
      <c r="E115" s="10">
        <f t="shared" si="3"/>
        <v>8773.059278350516</v>
      </c>
    </row>
    <row r="116" spans="1:5" s="29" customFormat="1" ht="12.75">
      <c r="A116" s="2">
        <v>385001</v>
      </c>
      <c r="B116" s="9" t="s">
        <v>88</v>
      </c>
      <c r="C116" s="10">
        <v>4822150</v>
      </c>
      <c r="D116" s="11">
        <v>441</v>
      </c>
      <c r="E116" s="10">
        <f>C116/D116</f>
        <v>10934.580498866213</v>
      </c>
    </row>
    <row r="117" spans="1:5" s="29" customFormat="1" ht="12.75">
      <c r="A117" s="3">
        <v>386001</v>
      </c>
      <c r="B117" s="15" t="s">
        <v>89</v>
      </c>
      <c r="C117" s="5">
        <v>3943150</v>
      </c>
      <c r="D117" s="6">
        <v>332</v>
      </c>
      <c r="E117" s="5">
        <f t="shared" si="3"/>
        <v>11876.9578313253</v>
      </c>
    </row>
    <row r="118" spans="1:5" ht="12.75">
      <c r="A118" s="7">
        <v>387001</v>
      </c>
      <c r="B118" s="12" t="s">
        <v>90</v>
      </c>
      <c r="C118" s="10">
        <v>5051492</v>
      </c>
      <c r="D118" s="11">
        <v>488</v>
      </c>
      <c r="E118" s="10">
        <f t="shared" si="3"/>
        <v>10351.418032786885</v>
      </c>
    </row>
    <row r="119" spans="1:5" ht="12.75">
      <c r="A119" s="2">
        <v>388001</v>
      </c>
      <c r="B119" s="9" t="s">
        <v>91</v>
      </c>
      <c r="C119" s="10">
        <v>4863775</v>
      </c>
      <c r="D119" s="11">
        <v>525</v>
      </c>
      <c r="E119" s="10">
        <f t="shared" si="3"/>
        <v>9264.333333333334</v>
      </c>
    </row>
    <row r="120" spans="1:5" s="29" customFormat="1" ht="12.75">
      <c r="A120" s="2">
        <v>389001</v>
      </c>
      <c r="B120" s="9" t="s">
        <v>92</v>
      </c>
      <c r="C120" s="10">
        <v>4225925</v>
      </c>
      <c r="D120" s="11">
        <v>491</v>
      </c>
      <c r="E120" s="10">
        <f t="shared" si="3"/>
        <v>8606.771894093687</v>
      </c>
    </row>
    <row r="121" spans="1:5" s="29" customFormat="1" ht="12.75">
      <c r="A121" s="2">
        <v>389002</v>
      </c>
      <c r="B121" s="9" t="s">
        <v>126</v>
      </c>
      <c r="C121" s="10">
        <v>4978136</v>
      </c>
      <c r="D121" s="11">
        <v>447</v>
      </c>
      <c r="E121" s="10">
        <f t="shared" si="3"/>
        <v>11136.769574944072</v>
      </c>
    </row>
    <row r="122" spans="1:5" s="29" customFormat="1" ht="12.75">
      <c r="A122" s="3">
        <v>390001</v>
      </c>
      <c r="B122" s="15" t="s">
        <v>69</v>
      </c>
      <c r="C122" s="5">
        <v>6808823</v>
      </c>
      <c r="D122" s="6">
        <v>617</v>
      </c>
      <c r="E122" s="5">
        <f t="shared" si="3"/>
        <v>11035.369529983793</v>
      </c>
    </row>
    <row r="123" spans="1:5" s="29" customFormat="1" ht="12.75">
      <c r="A123" s="7">
        <v>391001</v>
      </c>
      <c r="B123" s="12" t="s">
        <v>70</v>
      </c>
      <c r="C123" s="10">
        <v>7311901</v>
      </c>
      <c r="D123" s="11">
        <v>700</v>
      </c>
      <c r="E123" s="10">
        <f t="shared" si="3"/>
        <v>10445.572857142857</v>
      </c>
    </row>
    <row r="124" spans="1:5" ht="12.75">
      <c r="A124" s="2">
        <v>392001</v>
      </c>
      <c r="B124" s="9" t="s">
        <v>96</v>
      </c>
      <c r="C124" s="10">
        <v>3930020</v>
      </c>
      <c r="D124" s="11">
        <v>372</v>
      </c>
      <c r="E124" s="10">
        <f>C124/D124</f>
        <v>10564.569892473119</v>
      </c>
    </row>
    <row r="125" spans="1:5" s="29" customFormat="1" ht="12.75">
      <c r="A125" s="2">
        <v>393001</v>
      </c>
      <c r="B125" s="9" t="s">
        <v>71</v>
      </c>
      <c r="C125" s="10">
        <v>8723754</v>
      </c>
      <c r="D125" s="11">
        <v>778</v>
      </c>
      <c r="E125" s="10">
        <f t="shared" si="3"/>
        <v>11213.051413881749</v>
      </c>
    </row>
    <row r="126" spans="1:5" s="29" customFormat="1" ht="12.75">
      <c r="A126" s="2">
        <v>394003</v>
      </c>
      <c r="B126" s="9" t="s">
        <v>93</v>
      </c>
      <c r="C126" s="10">
        <v>4835243</v>
      </c>
      <c r="D126" s="11">
        <v>527</v>
      </c>
      <c r="E126" s="10">
        <f t="shared" si="3"/>
        <v>9175.034155597723</v>
      </c>
    </row>
    <row r="127" spans="1:5" s="29" customFormat="1" ht="12.75">
      <c r="A127" s="3">
        <v>395001</v>
      </c>
      <c r="B127" s="15" t="s">
        <v>72</v>
      </c>
      <c r="C127" s="5">
        <v>6400748</v>
      </c>
      <c r="D127" s="6">
        <v>613</v>
      </c>
      <c r="E127" s="5">
        <f t="shared" si="3"/>
        <v>10441.676998368679</v>
      </c>
    </row>
    <row r="128" spans="1:5" ht="12.75">
      <c r="A128" s="7">
        <v>395002</v>
      </c>
      <c r="B128" s="12" t="s">
        <v>73</v>
      </c>
      <c r="C128" s="10">
        <v>6290227</v>
      </c>
      <c r="D128" s="11">
        <v>594</v>
      </c>
      <c r="E128" s="10">
        <f t="shared" si="3"/>
        <v>10589.607744107743</v>
      </c>
    </row>
    <row r="129" spans="1:5" ht="12.75">
      <c r="A129" s="2">
        <v>395003</v>
      </c>
      <c r="B129" s="9" t="s">
        <v>74</v>
      </c>
      <c r="C129" s="10">
        <v>4618875</v>
      </c>
      <c r="D129" s="11">
        <v>451</v>
      </c>
      <c r="E129" s="10">
        <f t="shared" si="3"/>
        <v>10241.40798226164</v>
      </c>
    </row>
    <row r="130" spans="1:5" s="29" customFormat="1" ht="12.75">
      <c r="A130" s="2">
        <v>395004</v>
      </c>
      <c r="B130" s="9" t="s">
        <v>75</v>
      </c>
      <c r="C130" s="10">
        <v>6310164</v>
      </c>
      <c r="D130" s="11">
        <v>569</v>
      </c>
      <c r="E130" s="10">
        <f t="shared" si="3"/>
        <v>11089.919156414762</v>
      </c>
    </row>
    <row r="131" spans="1:5" s="29" customFormat="1" ht="12.75">
      <c r="A131" s="2">
        <v>395005</v>
      </c>
      <c r="B131" s="9" t="s">
        <v>76</v>
      </c>
      <c r="C131" s="10">
        <v>9728715</v>
      </c>
      <c r="D131" s="11">
        <v>857</v>
      </c>
      <c r="E131" s="10">
        <f t="shared" si="3"/>
        <v>11352.05950991832</v>
      </c>
    </row>
    <row r="132" spans="1:5" s="29" customFormat="1" ht="12.75">
      <c r="A132" s="3">
        <v>395006</v>
      </c>
      <c r="B132" s="15" t="s">
        <v>77</v>
      </c>
      <c r="C132" s="5">
        <v>5445197</v>
      </c>
      <c r="D132" s="6">
        <v>471</v>
      </c>
      <c r="E132" s="5">
        <f t="shared" si="3"/>
        <v>11560.927813163482</v>
      </c>
    </row>
    <row r="133" spans="1:5" ht="12.75">
      <c r="A133" s="7">
        <v>395007</v>
      </c>
      <c r="B133" s="12" t="s">
        <v>94</v>
      </c>
      <c r="C133" s="10">
        <v>3831797</v>
      </c>
      <c r="D133" s="11">
        <v>347</v>
      </c>
      <c r="E133" s="10">
        <f t="shared" si="3"/>
        <v>11042.64265129683</v>
      </c>
    </row>
    <row r="134" spans="1:5" s="29" customFormat="1" ht="14.25" customHeight="1">
      <c r="A134" s="2">
        <v>397001</v>
      </c>
      <c r="B134" s="9" t="s">
        <v>78</v>
      </c>
      <c r="C134" s="10">
        <v>3233582</v>
      </c>
      <c r="D134" s="11">
        <v>348</v>
      </c>
      <c r="E134" s="10">
        <f t="shared" si="3"/>
        <v>9291.902298850575</v>
      </c>
    </row>
    <row r="135" spans="1:5" s="29" customFormat="1" ht="12.75">
      <c r="A135" s="2">
        <v>398001</v>
      </c>
      <c r="B135" s="9" t="s">
        <v>79</v>
      </c>
      <c r="C135" s="10">
        <v>3738585</v>
      </c>
      <c r="D135" s="11">
        <v>333</v>
      </c>
      <c r="E135" s="10">
        <f t="shared" si="3"/>
        <v>11226.981981981982</v>
      </c>
    </row>
    <row r="136" spans="1:5" s="29" customFormat="1" ht="12.75">
      <c r="A136" s="2">
        <v>398002</v>
      </c>
      <c r="B136" s="9" t="s">
        <v>80</v>
      </c>
      <c r="C136" s="10">
        <v>5490913</v>
      </c>
      <c r="D136" s="11">
        <v>480</v>
      </c>
      <c r="E136" s="10">
        <f t="shared" si="3"/>
        <v>11439.402083333332</v>
      </c>
    </row>
    <row r="137" spans="1:5" ht="12.75">
      <c r="A137" s="3">
        <v>398003</v>
      </c>
      <c r="B137" s="15" t="s">
        <v>95</v>
      </c>
      <c r="C137" s="5">
        <v>2986025</v>
      </c>
      <c r="D137" s="6">
        <v>288</v>
      </c>
      <c r="E137" s="5">
        <f t="shared" si="3"/>
        <v>10368.142361111111</v>
      </c>
    </row>
    <row r="138" spans="1:5" ht="12.75">
      <c r="A138" s="7">
        <v>398004</v>
      </c>
      <c r="B138" s="12" t="s">
        <v>99</v>
      </c>
      <c r="C138" s="10">
        <v>2270676</v>
      </c>
      <c r="D138" s="11">
        <v>195</v>
      </c>
      <c r="E138" s="10">
        <f t="shared" si="3"/>
        <v>11644.492307692308</v>
      </c>
    </row>
    <row r="139" spans="1:5" s="29" customFormat="1" ht="12.75">
      <c r="A139" s="2">
        <v>399001</v>
      </c>
      <c r="B139" s="9" t="s">
        <v>81</v>
      </c>
      <c r="C139" s="10">
        <v>5499116</v>
      </c>
      <c r="D139" s="11">
        <v>460</v>
      </c>
      <c r="E139" s="10">
        <f>C139/D139</f>
        <v>11954.6</v>
      </c>
    </row>
    <row r="140" spans="1:5" ht="12.75">
      <c r="A140" s="3">
        <v>399002</v>
      </c>
      <c r="B140" s="15" t="s">
        <v>127</v>
      </c>
      <c r="C140" s="5">
        <v>3675844</v>
      </c>
      <c r="D140" s="6">
        <v>241</v>
      </c>
      <c r="E140" s="5">
        <f t="shared" si="3"/>
        <v>15252.464730290456</v>
      </c>
    </row>
    <row r="141" spans="1:5" ht="12.75">
      <c r="A141" s="40"/>
      <c r="B141" s="41" t="s">
        <v>111</v>
      </c>
      <c r="C141" s="47">
        <f>SUM(C93:C140)</f>
        <v>199602411</v>
      </c>
      <c r="D141" s="48">
        <f>SUM(D93:D140)</f>
        <v>18632</v>
      </c>
      <c r="E141" s="47">
        <f>C141/D141</f>
        <v>10712.881655216832</v>
      </c>
    </row>
    <row r="142" spans="1:5" ht="12.75">
      <c r="A142" s="49"/>
      <c r="B142" s="50"/>
      <c r="C142" s="36"/>
      <c r="D142" s="36"/>
      <c r="E142" s="51"/>
    </row>
    <row r="143" spans="1:5" ht="13.5" thickBot="1">
      <c r="A143" s="52"/>
      <c r="B143" s="53" t="s">
        <v>82</v>
      </c>
      <c r="C143" s="54">
        <f>C74+C78+C91+C141</f>
        <v>7323008476.55</v>
      </c>
      <c r="D143" s="55">
        <f>D74+D78+D91+D141</f>
        <v>689418</v>
      </c>
      <c r="E143" s="54">
        <f>C143/D143</f>
        <v>10622.015202025477</v>
      </c>
    </row>
    <row r="144" ht="13.5" thickTop="1"/>
    <row r="145" spans="1:2" ht="12.75">
      <c r="A145" s="60" t="s">
        <v>142</v>
      </c>
      <c r="B145" s="59" t="s">
        <v>144</v>
      </c>
    </row>
    <row r="146" spans="1:2" ht="12.75">
      <c r="A146" s="60" t="s">
        <v>143</v>
      </c>
      <c r="B146" s="59" t="s">
        <v>145</v>
      </c>
    </row>
  </sheetData>
  <sheetProtection/>
  <mergeCells count="2">
    <mergeCell ref="A1:E1"/>
    <mergeCell ref="A2:E2"/>
  </mergeCells>
  <printOptions horizontalCentered="1"/>
  <pageMargins left="0.75" right="0.75" top="0.47" bottom="0.54" header="0.5" footer="0.2"/>
  <pageSetup horizontalDpi="600" verticalDpi="600" orientation="portrait" paperSize="5" scale="90" r:id="rId1"/>
  <rowBreaks count="1" manualBreakCount="1">
    <brk id="7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Louisiana State Department of Education</dc:creator>
  <cp:keywords/>
  <dc:description/>
  <cp:lastModifiedBy>Paula Matherne</cp:lastModifiedBy>
  <cp:lastPrinted>2010-10-04T14:42:47Z</cp:lastPrinted>
  <dcterms:created xsi:type="dcterms:W3CDTF">2006-06-02T16:01:59Z</dcterms:created>
  <dcterms:modified xsi:type="dcterms:W3CDTF">2011-02-24T23:11:20Z</dcterms:modified>
  <cp:category/>
  <cp:version/>
  <cp:contentType/>
  <cp:contentStatus/>
</cp:coreProperties>
</file>