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activeTab="0"/>
  </bookViews>
  <sheets>
    <sheet name="Fund Bal &amp; Equity" sheetId="1" r:id="rId1"/>
  </sheets>
  <definedNames>
    <definedName name="_xlnm.Print_Titles" localSheetId="0">'Fund Bal &amp; Equity'!$A:$B,'Fund Bal &amp; Equity'!$1:$6</definedName>
  </definedNames>
  <calcPr fullCalcOnLoad="1"/>
</workbook>
</file>

<file path=xl/sharedStrings.xml><?xml version="1.0" encoding="utf-8"?>
<sst xmlns="http://schemas.openxmlformats.org/spreadsheetml/2006/main" count="115" uniqueCount="115">
  <si>
    <t>LEA</t>
  </si>
  <si>
    <t>Fund Balance</t>
  </si>
  <si>
    <t>Reserved</t>
  </si>
  <si>
    <t>Unreserved</t>
  </si>
  <si>
    <t>Undesignated</t>
  </si>
  <si>
    <t>Designated</t>
  </si>
  <si>
    <t>Fund Equity</t>
  </si>
  <si>
    <t>Total Fund Equity</t>
  </si>
  <si>
    <t>DISTRICT</t>
  </si>
  <si>
    <t>Keypunch Code 51196</t>
  </si>
  <si>
    <t>Keypunch Code 52830</t>
  </si>
  <si>
    <t>Keypunch Code 52870</t>
  </si>
  <si>
    <t>Keypunch Code 52880</t>
  </si>
  <si>
    <t>The difference between the Fund Balance (KPC 51196) and Total Fund Equity is due to a difference in reporting by one district.</t>
  </si>
  <si>
    <t>Fund Balance and Fund Equity - FY 2006-2007 (Total Funds)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</si>
  <si>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</si>
  <si>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</si>
  <si>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</si>
  <si>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</si>
  <si>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</si>
  <si>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</si>
  <si>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</si>
  <si>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</si>
  <si>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</si>
  <si>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</si>
  <si>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</si>
  <si>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</si>
  <si>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</si>
  <si>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</si>
  <si>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</si>
  <si>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</si>
  <si>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</si>
  <si>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</si>
  <si>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</si>
  <si>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</si>
  <si>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</si>
  <si>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</si>
  <si>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</si>
  <si>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</si>
  <si>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</si>
  <si>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</si>
  <si>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</si>
  <si>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</si>
  <si>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</si>
  <si>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</si>
  <si>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</si>
  <si>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</si>
  <si>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</si>
  <si>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</si>
  <si>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</si>
  <si>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</si>
  <si>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</si>
  <si>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</si>
  <si>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</si>
  <si>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</si>
  <si>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</si>
  <si>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</si>
  <si>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</si>
  <si>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</si>
  <si>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</si>
  <si>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</si>
  <si>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</si>
  <si>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</si>
  <si>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</si>
  <si>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</si>
  <si>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</si>
  <si>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</si>
  <si>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</si>
  <si>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</si>
  <si>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</si>
  <si>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</si>
  <si>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</si>
  <si>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</si>
  <si>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</si>
  <si>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</si>
  <si>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</si>
  <si>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</si>
  <si>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</si>
  <si>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</si>
  <si>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</si>
  <si>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</si>
  <si>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</si>
  <si>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</si>
  <si>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</si>
  <si>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</si>
  <si>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</si>
  <si>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</si>
  <si>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</si>
  <si>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</si>
  <si>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</si>
  <si>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</si>
  <si>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</si>
  <si>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</si>
  <si>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</si>
  <si>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</si>
  <si>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</si>
  <si>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</si>
  <si>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</si>
  <si>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</si>
  <si>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</si>
  <si>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</si>
  <si>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</si>
  <si>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</si>
  <si>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</si>
  <si>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</si>
  <si>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</si>
  <si>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</si>
  <si>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</si>
  <si>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Recovery School District (RSD OPERATED)</t>
  </si>
  <si>
    <t>Sophie B. Wright (SUNO)</t>
  </si>
  <si>
    <t>Edward Phillips (KIPP)</t>
  </si>
  <si>
    <t>McDonogh #15 (KIPP)</t>
  </si>
  <si>
    <t>Samuel J. Green (MSA)</t>
  </si>
  <si>
    <t>Total Recovery School District</t>
  </si>
  <si>
    <t>Total State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</si>
</sst>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3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2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8"/>
      <color indexed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 Narrow"/>
      <family val="2"/>
    </font>
    <font>
      <b/>
      <sz val="10"/>
      <color indexed="61"/>
      <name val="Arial Narrow"/>
      <family val="2"/>
    </font>
    <font>
      <b/>
      <sz val="2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22"/>
      </top>
      <bottom style="thin">
        <color indexed="22"/>
      </bottom>
    </border>
    <border>
      <left style="thin">
        <color indexed="8"/>
      </left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thin">
        <color indexed="8"/>
      </left>
      <right style="thin"/>
      <top>
        <color indexed="63"/>
      </top>
      <bottom style="thin">
        <color indexed="22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2" borderId="1" xfId="22" applyFont="1" applyFill="1" applyBorder="1" applyAlignment="1">
      <alignment horizontal="center"/>
      <protection/>
    </xf>
    <xf numFmtId="0" fontId="5" fillId="0" borderId="2" xfId="22" applyFont="1" applyFill="1" applyBorder="1" applyAlignment="1">
      <alignment horizontal="left"/>
      <protection/>
    </xf>
    <xf numFmtId="0" fontId="5" fillId="2" borderId="3" xfId="22" applyFont="1" applyFill="1" applyBorder="1" applyAlignment="1">
      <alignment horizontal="center"/>
      <protection/>
    </xf>
    <xf numFmtId="0" fontId="7" fillId="2" borderId="4" xfId="22" applyFont="1" applyFill="1" applyBorder="1" applyAlignment="1">
      <alignment horizontal="center"/>
      <protection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7" fillId="2" borderId="7" xfId="22" applyFont="1" applyFill="1" applyBorder="1" applyAlignment="1">
      <alignment horizontal="center"/>
      <protection/>
    </xf>
    <xf numFmtId="0" fontId="7" fillId="2" borderId="8" xfId="22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/>
    </xf>
    <xf numFmtId="0" fontId="1" fillId="0" borderId="0" xfId="21" applyFont="1" applyFill="1" applyBorder="1" applyAlignment="1">
      <alignment horizontal="right" wrapText="1"/>
      <protection/>
    </xf>
    <xf numFmtId="0" fontId="1" fillId="0" borderId="0" xfId="21" applyFont="1" applyFill="1" applyBorder="1" applyAlignment="1">
      <alignment horizontal="center"/>
      <protection/>
    </xf>
    <xf numFmtId="0" fontId="1" fillId="0" borderId="0" xfId="21" applyFill="1" applyBorder="1">
      <alignment/>
      <protection/>
    </xf>
    <xf numFmtId="164" fontId="2" fillId="0" borderId="9" xfId="0" applyNumberFormat="1" applyFont="1" applyBorder="1" applyAlignment="1">
      <alignment/>
    </xf>
    <xf numFmtId="0" fontId="2" fillId="2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2" fillId="2" borderId="13" xfId="0" applyFont="1" applyFill="1" applyBorder="1" applyAlignment="1">
      <alignment/>
    </xf>
    <xf numFmtId="6" fontId="2" fillId="0" borderId="9" xfId="0" applyNumberFormat="1" applyFont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5" fillId="0" borderId="14" xfId="22" applyFont="1" applyFill="1" applyBorder="1" applyAlignment="1">
      <alignment horizontal="left" wrapText="1"/>
      <protection/>
    </xf>
    <xf numFmtId="0" fontId="5" fillId="0" borderId="2" xfId="22" applyFont="1" applyFill="1" applyBorder="1" applyAlignment="1">
      <alignment horizontal="left" wrapText="1"/>
      <protection/>
    </xf>
    <xf numFmtId="0" fontId="6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/>
    </xf>
    <xf numFmtId="0" fontId="5" fillId="0" borderId="16" xfId="22" applyFont="1" applyFill="1" applyBorder="1" applyAlignment="1">
      <alignment horizontal="right" wrapText="1"/>
      <protection/>
    </xf>
    <xf numFmtId="0" fontId="5" fillId="0" borderId="16" xfId="22" applyFont="1" applyFill="1" applyBorder="1" applyAlignment="1">
      <alignment horizontal="left" wrapText="1"/>
      <protection/>
    </xf>
    <xf numFmtId="0" fontId="5" fillId="0" borderId="17" xfId="22" applyFont="1" applyFill="1" applyBorder="1" applyAlignment="1">
      <alignment horizontal="right" wrapText="1"/>
      <protection/>
    </xf>
    <xf numFmtId="0" fontId="5" fillId="0" borderId="18" xfId="22" applyFont="1" applyFill="1" applyBorder="1" applyAlignment="1">
      <alignment horizontal="left" wrapText="1"/>
      <protection/>
    </xf>
    <xf numFmtId="0" fontId="5" fillId="0" borderId="19" xfId="22" applyFont="1" applyFill="1" applyBorder="1" applyAlignment="1">
      <alignment horizontal="right" wrapText="1"/>
      <protection/>
    </xf>
    <xf numFmtId="0" fontId="5" fillId="0" borderId="19" xfId="22" applyFont="1" applyFill="1" applyBorder="1" applyAlignment="1">
      <alignment horizontal="left" wrapText="1"/>
      <protection/>
    </xf>
    <xf numFmtId="0" fontId="5" fillId="0" borderId="20" xfId="22" applyFont="1" applyFill="1" applyBorder="1" applyAlignment="1">
      <alignment horizontal="right" wrapText="1"/>
      <protection/>
    </xf>
    <xf numFmtId="0" fontId="6" fillId="0" borderId="21" xfId="0" applyFont="1" applyBorder="1" applyAlignment="1">
      <alignment horizontal="left"/>
    </xf>
    <xf numFmtId="0" fontId="10" fillId="0" borderId="9" xfId="22" applyFont="1" applyFill="1" applyBorder="1" applyAlignment="1">
      <alignment horizontal="left" wrapText="1"/>
      <protection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5" fillId="0" borderId="17" xfId="22" applyFont="1" applyFill="1" applyBorder="1" applyAlignment="1">
      <alignment horizontal="left" wrapText="1"/>
      <protection/>
    </xf>
    <xf numFmtId="0" fontId="2" fillId="2" borderId="24" xfId="0" applyFont="1" applyFill="1" applyBorder="1" applyAlignment="1">
      <alignment/>
    </xf>
    <xf numFmtId="0" fontId="5" fillId="0" borderId="25" xfId="22" applyFont="1" applyFill="1" applyBorder="1" applyAlignment="1">
      <alignment horizontal="left" wrapText="1"/>
      <protection/>
    </xf>
    <xf numFmtId="164" fontId="5" fillId="0" borderId="26" xfId="22" applyNumberFormat="1" applyFont="1" applyFill="1" applyBorder="1" applyAlignment="1">
      <alignment horizontal="right" wrapText="1"/>
      <protection/>
    </xf>
    <xf numFmtId="164" fontId="5" fillId="0" borderId="27" xfId="22" applyNumberFormat="1" applyFont="1" applyFill="1" applyBorder="1" applyAlignment="1">
      <alignment horizontal="right" wrapText="1"/>
      <protection/>
    </xf>
    <xf numFmtId="164" fontId="5" fillId="0" borderId="18" xfId="22" applyNumberFormat="1" applyFont="1" applyFill="1" applyBorder="1" applyAlignment="1">
      <alignment horizontal="right" wrapText="1"/>
      <protection/>
    </xf>
    <xf numFmtId="164" fontId="5" fillId="0" borderId="17" xfId="22" applyNumberFormat="1" applyFont="1" applyFill="1" applyBorder="1" applyAlignment="1">
      <alignment horizontal="right" wrapText="1"/>
      <protection/>
    </xf>
    <xf numFmtId="164" fontId="2" fillId="0" borderId="0" xfId="0" applyNumberFormat="1" applyFont="1" applyAlignment="1">
      <alignment/>
    </xf>
    <xf numFmtId="164" fontId="2" fillId="0" borderId="21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6" fontId="3" fillId="0" borderId="9" xfId="0" applyNumberFormat="1" applyFont="1" applyBorder="1" applyAlignment="1">
      <alignment/>
    </xf>
    <xf numFmtId="164" fontId="11" fillId="0" borderId="9" xfId="0" applyNumberFormat="1" applyFont="1" applyBorder="1" applyAlignment="1">
      <alignment/>
    </xf>
    <xf numFmtId="164" fontId="11" fillId="0" borderId="21" xfId="0" applyNumberFormat="1" applyFont="1" applyBorder="1" applyAlignment="1">
      <alignment/>
    </xf>
    <xf numFmtId="6" fontId="11" fillId="0" borderId="9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und Bal &amp; Equity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view="pageBreakPreview" zoomScaleSheetLayoutView="100" workbookViewId="0" topLeftCell="A1">
      <selection activeCell="A1" sqref="A1:I1"/>
    </sheetView>
  </sheetViews>
  <sheetFormatPr defaultColWidth="9.140625" defaultRowHeight="12.75"/>
  <cols>
    <col min="1" max="1" width="4.57421875" style="1" bestFit="1" customWidth="1"/>
    <col min="2" max="2" width="34.7109375" style="2" customWidth="1"/>
    <col min="3" max="3" width="1.28515625" style="2" customWidth="1"/>
    <col min="4" max="4" width="15.140625" style="1" customWidth="1"/>
    <col min="5" max="5" width="1.28515625" style="1" customWidth="1"/>
    <col min="6" max="8" width="14.8515625" style="1" customWidth="1"/>
    <col min="9" max="9" width="12.7109375" style="1" customWidth="1"/>
    <col min="10" max="10" width="9.140625" style="1" customWidth="1"/>
    <col min="11" max="13" width="9.140625" style="11" customWidth="1"/>
    <col min="14" max="16384" width="9.140625" style="1" customWidth="1"/>
  </cols>
  <sheetData>
    <row r="1" spans="1:9" ht="48" customHeight="1">
      <c r="A1" s="68" t="s">
        <v>14</v>
      </c>
      <c r="B1" s="68"/>
      <c r="C1" s="68"/>
      <c r="D1" s="68"/>
      <c r="E1" s="68"/>
      <c r="F1" s="68"/>
      <c r="G1" s="68"/>
      <c r="H1" s="68"/>
      <c r="I1" s="68"/>
    </row>
    <row r="2" ht="13.5" thickBot="1"/>
    <row r="3" spans="4:9" ht="12.75">
      <c r="D3" s="62" t="s">
        <v>1</v>
      </c>
      <c r="F3" s="59" t="s">
        <v>6</v>
      </c>
      <c r="G3" s="60"/>
      <c r="H3" s="60"/>
      <c r="I3" s="61"/>
    </row>
    <row r="4" spans="4:9" ht="12.75">
      <c r="D4" s="63"/>
      <c r="F4" s="66" t="s">
        <v>2</v>
      </c>
      <c r="G4" s="65" t="s">
        <v>3</v>
      </c>
      <c r="H4" s="65"/>
      <c r="I4" s="56" t="s">
        <v>7</v>
      </c>
    </row>
    <row r="5" spans="4:9" ht="12.75">
      <c r="D5" s="64"/>
      <c r="E5" s="28"/>
      <c r="F5" s="67"/>
      <c r="G5" s="7" t="s">
        <v>4</v>
      </c>
      <c r="H5" s="8" t="s">
        <v>5</v>
      </c>
      <c r="I5" s="57"/>
    </row>
    <row r="6" spans="1:9" ht="14.25" thickBot="1">
      <c r="A6" s="3" t="s">
        <v>0</v>
      </c>
      <c r="B6" s="5" t="s">
        <v>8</v>
      </c>
      <c r="C6" s="4"/>
      <c r="D6" s="6" t="s">
        <v>9</v>
      </c>
      <c r="E6" s="4"/>
      <c r="F6" s="9" t="s">
        <v>10</v>
      </c>
      <c r="G6" s="10" t="s">
        <v>11</v>
      </c>
      <c r="H6" s="10" t="s">
        <v>12</v>
      </c>
      <c r="I6" s="58"/>
    </row>
    <row r="7" spans="1:13" ht="12.75">
      <c r="A7" s="29">
        <v>1</v>
      </c>
      <c r="B7" s="30" t="s">
        <v>15</v>
      </c>
      <c r="C7" s="23"/>
      <c r="D7" s="43">
        <v>26431316</v>
      </c>
      <c r="E7" s="23"/>
      <c r="F7" s="43">
        <v>6854718</v>
      </c>
      <c r="G7" s="43">
        <v>19576598</v>
      </c>
      <c r="H7" s="43">
        <v>0</v>
      </c>
      <c r="I7" s="43">
        <f>SUM(F7:H7)</f>
        <v>26431316</v>
      </c>
      <c r="K7" s="12"/>
      <c r="L7" s="12"/>
      <c r="M7" s="12"/>
    </row>
    <row r="8" spans="1:13" ht="12.75">
      <c r="A8" s="29">
        <v>2</v>
      </c>
      <c r="B8" s="30" t="s">
        <v>16</v>
      </c>
      <c r="C8" s="23"/>
      <c r="D8" s="44">
        <v>24837930</v>
      </c>
      <c r="E8" s="23"/>
      <c r="F8" s="44">
        <v>316</v>
      </c>
      <c r="G8" s="44">
        <v>23976332</v>
      </c>
      <c r="H8" s="44">
        <v>861282</v>
      </c>
      <c r="I8" s="44">
        <f aca="true" t="shared" si="0" ref="I8:I71">SUM(F8:H8)</f>
        <v>24837930</v>
      </c>
      <c r="K8" s="12"/>
      <c r="L8" s="12"/>
      <c r="M8" s="12"/>
    </row>
    <row r="9" spans="1:13" ht="12.75">
      <c r="A9" s="29">
        <v>3</v>
      </c>
      <c r="B9" s="30" t="s">
        <v>17</v>
      </c>
      <c r="C9" s="23"/>
      <c r="D9" s="44">
        <v>72790933</v>
      </c>
      <c r="E9" s="23"/>
      <c r="F9" s="44">
        <v>20800000</v>
      </c>
      <c r="G9" s="44">
        <v>28086604</v>
      </c>
      <c r="H9" s="44">
        <v>23904329</v>
      </c>
      <c r="I9" s="44">
        <f t="shared" si="0"/>
        <v>72790933</v>
      </c>
      <c r="K9" s="12"/>
      <c r="L9" s="12"/>
      <c r="M9" s="12"/>
    </row>
    <row r="10" spans="1:13" ht="12.75">
      <c r="A10" s="29">
        <v>4</v>
      </c>
      <c r="B10" s="30" t="s">
        <v>18</v>
      </c>
      <c r="C10" s="23"/>
      <c r="D10" s="44">
        <v>17578240</v>
      </c>
      <c r="E10" s="23"/>
      <c r="F10" s="44">
        <v>5619688</v>
      </c>
      <c r="G10" s="44">
        <v>10381651</v>
      </c>
      <c r="H10" s="44">
        <v>1576901</v>
      </c>
      <c r="I10" s="44">
        <f t="shared" si="0"/>
        <v>17578240</v>
      </c>
      <c r="K10" s="12"/>
      <c r="L10" s="12"/>
      <c r="M10" s="12"/>
    </row>
    <row r="11" spans="1:13" ht="12.75">
      <c r="A11" s="31">
        <v>5</v>
      </c>
      <c r="B11" s="32" t="s">
        <v>19</v>
      </c>
      <c r="C11" s="24"/>
      <c r="D11" s="45">
        <v>18434121</v>
      </c>
      <c r="E11" s="24"/>
      <c r="F11" s="45">
        <v>0</v>
      </c>
      <c r="G11" s="45">
        <v>18434121</v>
      </c>
      <c r="H11" s="45">
        <v>0</v>
      </c>
      <c r="I11" s="45">
        <f t="shared" si="0"/>
        <v>18434121</v>
      </c>
      <c r="K11" s="12"/>
      <c r="L11" s="12"/>
      <c r="M11" s="12"/>
    </row>
    <row r="12" spans="1:13" ht="12.75">
      <c r="A12" s="33">
        <v>6</v>
      </c>
      <c r="B12" s="34" t="s">
        <v>20</v>
      </c>
      <c r="C12" s="23"/>
      <c r="D12" s="43">
        <v>10475963</v>
      </c>
      <c r="E12" s="23"/>
      <c r="F12" s="43">
        <v>2119533</v>
      </c>
      <c r="G12" s="43">
        <v>6295490</v>
      </c>
      <c r="H12" s="43">
        <v>2060940</v>
      </c>
      <c r="I12" s="43">
        <f t="shared" si="0"/>
        <v>10475963</v>
      </c>
      <c r="K12" s="12"/>
      <c r="L12" s="12"/>
      <c r="M12" s="12"/>
    </row>
    <row r="13" spans="1:13" ht="12.75">
      <c r="A13" s="29">
        <v>7</v>
      </c>
      <c r="B13" s="30" t="s">
        <v>21</v>
      </c>
      <c r="C13" s="23"/>
      <c r="D13" s="44">
        <v>19068694</v>
      </c>
      <c r="E13" s="23"/>
      <c r="F13" s="44">
        <v>0</v>
      </c>
      <c r="G13" s="44">
        <v>19068694</v>
      </c>
      <c r="H13" s="44">
        <v>0</v>
      </c>
      <c r="I13" s="44">
        <f t="shared" si="0"/>
        <v>19068694</v>
      </c>
      <c r="K13" s="12"/>
      <c r="L13" s="12"/>
      <c r="M13" s="12"/>
    </row>
    <row r="14" spans="1:13" ht="12.75">
      <c r="A14" s="29">
        <v>8</v>
      </c>
      <c r="B14" s="30" t="s">
        <v>22</v>
      </c>
      <c r="C14" s="23"/>
      <c r="D14" s="44">
        <v>76131259</v>
      </c>
      <c r="E14" s="23"/>
      <c r="F14" s="44">
        <v>0</v>
      </c>
      <c r="G14" s="44">
        <v>76131258</v>
      </c>
      <c r="H14" s="44">
        <v>0</v>
      </c>
      <c r="I14" s="44">
        <f t="shared" si="0"/>
        <v>76131258</v>
      </c>
      <c r="K14" s="12"/>
      <c r="L14" s="12"/>
      <c r="M14" s="12"/>
    </row>
    <row r="15" spans="1:13" ht="12.75">
      <c r="A15" s="29">
        <v>9</v>
      </c>
      <c r="B15" s="30" t="s">
        <v>23</v>
      </c>
      <c r="C15" s="23"/>
      <c r="D15" s="44">
        <v>114734482</v>
      </c>
      <c r="E15" s="23"/>
      <c r="F15" s="44">
        <v>13616442</v>
      </c>
      <c r="G15" s="44">
        <v>101118040</v>
      </c>
      <c r="H15" s="44">
        <v>0</v>
      </c>
      <c r="I15" s="44">
        <f t="shared" si="0"/>
        <v>114734482</v>
      </c>
      <c r="K15" s="12"/>
      <c r="L15" s="12"/>
      <c r="M15" s="12"/>
    </row>
    <row r="16" spans="1:13" ht="12.75">
      <c r="A16" s="31">
        <v>10</v>
      </c>
      <c r="B16" s="32" t="s">
        <v>24</v>
      </c>
      <c r="C16" s="24"/>
      <c r="D16" s="45">
        <v>90437755</v>
      </c>
      <c r="E16" s="24"/>
      <c r="F16" s="45">
        <v>12956038</v>
      </c>
      <c r="G16" s="45">
        <v>66667943</v>
      </c>
      <c r="H16" s="45">
        <v>10813774</v>
      </c>
      <c r="I16" s="45">
        <f t="shared" si="0"/>
        <v>90437755</v>
      </c>
      <c r="K16" s="12"/>
      <c r="L16" s="12"/>
      <c r="M16" s="12"/>
    </row>
    <row r="17" spans="1:13" ht="12.75">
      <c r="A17" s="29">
        <v>11</v>
      </c>
      <c r="B17" s="34" t="s">
        <v>25</v>
      </c>
      <c r="C17" s="23"/>
      <c r="D17" s="44">
        <v>4575224</v>
      </c>
      <c r="E17" s="23"/>
      <c r="F17" s="44">
        <v>0</v>
      </c>
      <c r="G17" s="44">
        <v>4575224</v>
      </c>
      <c r="H17" s="44">
        <v>0</v>
      </c>
      <c r="I17" s="44">
        <f t="shared" si="0"/>
        <v>4575224</v>
      </c>
      <c r="K17" s="12"/>
      <c r="L17" s="12"/>
      <c r="M17" s="12"/>
    </row>
    <row r="18" spans="1:13" ht="12.75">
      <c r="A18" s="29">
        <v>12</v>
      </c>
      <c r="B18" s="30" t="s">
        <v>26</v>
      </c>
      <c r="C18" s="23"/>
      <c r="D18" s="44">
        <v>29485774</v>
      </c>
      <c r="E18" s="23"/>
      <c r="F18" s="44">
        <v>0</v>
      </c>
      <c r="G18" s="44">
        <v>14507558</v>
      </c>
      <c r="H18" s="44">
        <v>14978216</v>
      </c>
      <c r="I18" s="44">
        <f t="shared" si="0"/>
        <v>29485774</v>
      </c>
      <c r="K18" s="12"/>
      <c r="L18" s="12"/>
      <c r="M18" s="12"/>
    </row>
    <row r="19" spans="1:13" ht="12.75">
      <c r="A19" s="29">
        <v>13</v>
      </c>
      <c r="B19" s="30" t="s">
        <v>27</v>
      </c>
      <c r="C19" s="23"/>
      <c r="D19" s="44">
        <v>4364685</v>
      </c>
      <c r="E19" s="23"/>
      <c r="F19" s="44">
        <v>452125</v>
      </c>
      <c r="G19" s="44">
        <v>3875636</v>
      </c>
      <c r="H19" s="44">
        <v>36924</v>
      </c>
      <c r="I19" s="44">
        <f t="shared" si="0"/>
        <v>4364685</v>
      </c>
      <c r="K19" s="12"/>
      <c r="L19" s="12"/>
      <c r="M19" s="12"/>
    </row>
    <row r="20" spans="1:13" ht="12.75">
      <c r="A20" s="29">
        <v>14</v>
      </c>
      <c r="B20" s="30" t="s">
        <v>28</v>
      </c>
      <c r="C20" s="23"/>
      <c r="D20" s="44">
        <v>7765786</v>
      </c>
      <c r="E20" s="23"/>
      <c r="F20" s="44">
        <v>100000</v>
      </c>
      <c r="G20" s="44">
        <v>7560914</v>
      </c>
      <c r="H20" s="44">
        <v>104872</v>
      </c>
      <c r="I20" s="44">
        <f t="shared" si="0"/>
        <v>7765786</v>
      </c>
      <c r="K20" s="12"/>
      <c r="L20" s="12"/>
      <c r="M20" s="12"/>
    </row>
    <row r="21" spans="1:13" ht="12.75">
      <c r="A21" s="31">
        <v>15</v>
      </c>
      <c r="B21" s="32" t="s">
        <v>29</v>
      </c>
      <c r="C21" s="24"/>
      <c r="D21" s="45">
        <v>21279937</v>
      </c>
      <c r="E21" s="24"/>
      <c r="F21" s="45">
        <v>20709688</v>
      </c>
      <c r="G21" s="45">
        <v>0</v>
      </c>
      <c r="H21" s="45">
        <v>570258</v>
      </c>
      <c r="I21" s="45">
        <f t="shared" si="0"/>
        <v>21279946</v>
      </c>
      <c r="K21" s="12"/>
      <c r="L21" s="12"/>
      <c r="M21" s="12"/>
    </row>
    <row r="22" spans="1:13" ht="12.75">
      <c r="A22" s="29">
        <v>16</v>
      </c>
      <c r="B22" s="34" t="s">
        <v>30</v>
      </c>
      <c r="C22" s="23"/>
      <c r="D22" s="44">
        <v>15679749</v>
      </c>
      <c r="E22" s="23"/>
      <c r="F22" s="44">
        <v>7029267</v>
      </c>
      <c r="G22" s="44">
        <v>5583898</v>
      </c>
      <c r="H22" s="44">
        <v>3066584</v>
      </c>
      <c r="I22" s="44">
        <f t="shared" si="0"/>
        <v>15679749</v>
      </c>
      <c r="K22" s="12"/>
      <c r="L22" s="12"/>
      <c r="M22" s="12"/>
    </row>
    <row r="23" spans="1:13" ht="12.75">
      <c r="A23" s="29">
        <v>17</v>
      </c>
      <c r="B23" s="30" t="s">
        <v>31</v>
      </c>
      <c r="C23" s="23"/>
      <c r="D23" s="44">
        <v>188651872</v>
      </c>
      <c r="E23" s="23"/>
      <c r="F23" s="44">
        <v>24476679</v>
      </c>
      <c r="G23" s="44">
        <v>105167373</v>
      </c>
      <c r="H23" s="44">
        <v>59007820</v>
      </c>
      <c r="I23" s="44">
        <f t="shared" si="0"/>
        <v>188651872</v>
      </c>
      <c r="K23" s="12"/>
      <c r="L23" s="12"/>
      <c r="M23" s="12"/>
    </row>
    <row r="24" spans="1:13" ht="12.75">
      <c r="A24" s="29">
        <v>18</v>
      </c>
      <c r="B24" s="30" t="s">
        <v>32</v>
      </c>
      <c r="C24" s="23"/>
      <c r="D24" s="44">
        <v>4112174</v>
      </c>
      <c r="E24" s="23"/>
      <c r="F24" s="44">
        <v>0</v>
      </c>
      <c r="G24" s="44">
        <v>4112174</v>
      </c>
      <c r="H24" s="44">
        <v>0</v>
      </c>
      <c r="I24" s="44">
        <f t="shared" si="0"/>
        <v>4112174</v>
      </c>
      <c r="K24" s="12"/>
      <c r="L24" s="12"/>
      <c r="M24" s="12"/>
    </row>
    <row r="25" spans="1:13" ht="12.75">
      <c r="A25" s="29">
        <v>19</v>
      </c>
      <c r="B25" s="30" t="s">
        <v>33</v>
      </c>
      <c r="C25" s="23"/>
      <c r="D25" s="44">
        <v>4315254</v>
      </c>
      <c r="E25" s="23"/>
      <c r="F25" s="44">
        <v>0</v>
      </c>
      <c r="G25" s="44">
        <v>4315254</v>
      </c>
      <c r="H25" s="44">
        <v>0</v>
      </c>
      <c r="I25" s="44">
        <f t="shared" si="0"/>
        <v>4315254</v>
      </c>
      <c r="K25" s="12"/>
      <c r="L25" s="12"/>
      <c r="M25" s="13"/>
    </row>
    <row r="26" spans="1:13" ht="12.75">
      <c r="A26" s="31">
        <v>20</v>
      </c>
      <c r="B26" s="32" t="s">
        <v>34</v>
      </c>
      <c r="C26" s="24"/>
      <c r="D26" s="45">
        <v>10985064</v>
      </c>
      <c r="E26" s="24"/>
      <c r="F26" s="45">
        <v>104291</v>
      </c>
      <c r="G26" s="45">
        <v>10880773</v>
      </c>
      <c r="H26" s="45">
        <v>0</v>
      </c>
      <c r="I26" s="45">
        <f t="shared" si="0"/>
        <v>10985064</v>
      </c>
      <c r="K26" s="12"/>
      <c r="L26" s="12"/>
      <c r="M26" s="12"/>
    </row>
    <row r="27" spans="1:13" ht="12.75">
      <c r="A27" s="29">
        <v>21</v>
      </c>
      <c r="B27" s="34" t="s">
        <v>35</v>
      </c>
      <c r="C27" s="23"/>
      <c r="D27" s="44">
        <v>4951902</v>
      </c>
      <c r="E27" s="23"/>
      <c r="F27" s="44">
        <v>185315</v>
      </c>
      <c r="G27" s="44">
        <v>4766587</v>
      </c>
      <c r="H27" s="44">
        <v>0</v>
      </c>
      <c r="I27" s="44">
        <f t="shared" si="0"/>
        <v>4951902</v>
      </c>
      <c r="K27" s="12"/>
      <c r="L27" s="12"/>
      <c r="M27" s="12"/>
    </row>
    <row r="28" spans="1:13" ht="12.75">
      <c r="A28" s="29">
        <v>22</v>
      </c>
      <c r="B28" s="30" t="s">
        <v>36</v>
      </c>
      <c r="C28" s="23"/>
      <c r="D28" s="44">
        <v>5194652</v>
      </c>
      <c r="E28" s="23"/>
      <c r="F28" s="44">
        <v>2255052</v>
      </c>
      <c r="G28" s="44">
        <v>2724404</v>
      </c>
      <c r="H28" s="44">
        <v>215196</v>
      </c>
      <c r="I28" s="44">
        <f t="shared" si="0"/>
        <v>5194652</v>
      </c>
      <c r="K28" s="12"/>
      <c r="L28" s="12"/>
      <c r="M28" s="12"/>
    </row>
    <row r="29" spans="1:13" ht="12.75">
      <c r="A29" s="29">
        <v>23</v>
      </c>
      <c r="B29" s="30" t="s">
        <v>37</v>
      </c>
      <c r="C29" s="23"/>
      <c r="D29" s="44">
        <v>63582493</v>
      </c>
      <c r="E29" s="23"/>
      <c r="F29" s="44">
        <v>11011044</v>
      </c>
      <c r="G29" s="44">
        <v>52571449</v>
      </c>
      <c r="H29" s="44">
        <v>0</v>
      </c>
      <c r="I29" s="44">
        <f t="shared" si="0"/>
        <v>63582493</v>
      </c>
      <c r="K29" s="12"/>
      <c r="L29" s="12"/>
      <c r="M29" s="12"/>
    </row>
    <row r="30" spans="1:13" ht="12.75">
      <c r="A30" s="29">
        <v>24</v>
      </c>
      <c r="B30" s="30" t="s">
        <v>38</v>
      </c>
      <c r="C30" s="23"/>
      <c r="D30" s="44">
        <v>30189858</v>
      </c>
      <c r="E30" s="23"/>
      <c r="F30" s="44">
        <v>5969</v>
      </c>
      <c r="G30" s="44">
        <v>30125281</v>
      </c>
      <c r="H30" s="44">
        <v>0</v>
      </c>
      <c r="I30" s="44">
        <f t="shared" si="0"/>
        <v>30131250</v>
      </c>
      <c r="K30" s="12"/>
      <c r="L30" s="12"/>
      <c r="M30" s="12"/>
    </row>
    <row r="31" spans="1:13" ht="12.75">
      <c r="A31" s="31">
        <v>25</v>
      </c>
      <c r="B31" s="32" t="s">
        <v>39</v>
      </c>
      <c r="C31" s="24"/>
      <c r="D31" s="45">
        <v>10315396</v>
      </c>
      <c r="E31" s="24"/>
      <c r="F31" s="45">
        <v>0</v>
      </c>
      <c r="G31" s="45">
        <v>10315396</v>
      </c>
      <c r="H31" s="45">
        <v>0</v>
      </c>
      <c r="I31" s="45">
        <f t="shared" si="0"/>
        <v>10315396</v>
      </c>
      <c r="K31" s="12"/>
      <c r="L31" s="12"/>
      <c r="M31" s="12"/>
    </row>
    <row r="32" spans="1:13" ht="12.75">
      <c r="A32" s="29">
        <v>26</v>
      </c>
      <c r="B32" s="34" t="s">
        <v>40</v>
      </c>
      <c r="C32" s="23"/>
      <c r="D32" s="44">
        <v>324103533</v>
      </c>
      <c r="E32" s="23"/>
      <c r="F32" s="44">
        <v>83826082</v>
      </c>
      <c r="G32" s="44">
        <v>43776114</v>
      </c>
      <c r="H32" s="44">
        <v>196501337</v>
      </c>
      <c r="I32" s="44">
        <f t="shared" si="0"/>
        <v>324103533</v>
      </c>
      <c r="K32" s="12"/>
      <c r="L32" s="12"/>
      <c r="M32" s="12"/>
    </row>
    <row r="33" spans="1:13" ht="12.75">
      <c r="A33" s="29">
        <v>27</v>
      </c>
      <c r="B33" s="30" t="s">
        <v>41</v>
      </c>
      <c r="C33" s="23"/>
      <c r="D33" s="44">
        <v>27249348</v>
      </c>
      <c r="E33" s="23"/>
      <c r="F33" s="44">
        <v>4423471</v>
      </c>
      <c r="G33" s="44">
        <v>12308198</v>
      </c>
      <c r="H33" s="44">
        <v>10517679</v>
      </c>
      <c r="I33" s="44">
        <f t="shared" si="0"/>
        <v>27249348</v>
      </c>
      <c r="K33" s="12"/>
      <c r="L33" s="12"/>
      <c r="M33" s="12"/>
    </row>
    <row r="34" spans="1:13" ht="12.75">
      <c r="A34" s="29">
        <v>28</v>
      </c>
      <c r="B34" s="30" t="s">
        <v>42</v>
      </c>
      <c r="C34" s="23"/>
      <c r="D34" s="44">
        <v>61885432</v>
      </c>
      <c r="E34" s="23"/>
      <c r="F34" s="44">
        <v>14668068</v>
      </c>
      <c r="G34" s="44">
        <v>44731744</v>
      </c>
      <c r="H34" s="44">
        <v>2485621</v>
      </c>
      <c r="I34" s="44">
        <f t="shared" si="0"/>
        <v>61885433</v>
      </c>
      <c r="K34" s="12"/>
      <c r="L34" s="12"/>
      <c r="M34" s="12"/>
    </row>
    <row r="35" spans="1:13" ht="12.75">
      <c r="A35" s="29">
        <v>29</v>
      </c>
      <c r="B35" s="30" t="s">
        <v>43</v>
      </c>
      <c r="C35" s="23"/>
      <c r="D35" s="44">
        <v>69173887</v>
      </c>
      <c r="E35" s="23"/>
      <c r="F35" s="44">
        <v>52435109</v>
      </c>
      <c r="G35" s="44">
        <v>10527493</v>
      </c>
      <c r="H35" s="44">
        <v>6211302</v>
      </c>
      <c r="I35" s="44">
        <f t="shared" si="0"/>
        <v>69173904</v>
      </c>
      <c r="K35" s="12"/>
      <c r="L35" s="12"/>
      <c r="M35" s="12"/>
    </row>
    <row r="36" spans="1:13" ht="12.75">
      <c r="A36" s="31">
        <v>30</v>
      </c>
      <c r="B36" s="32" t="s">
        <v>44</v>
      </c>
      <c r="C36" s="24"/>
      <c r="D36" s="45">
        <v>8936983</v>
      </c>
      <c r="E36" s="24"/>
      <c r="F36" s="45">
        <v>560000</v>
      </c>
      <c r="G36" s="45">
        <v>8376983</v>
      </c>
      <c r="H36" s="45">
        <v>0</v>
      </c>
      <c r="I36" s="45">
        <f t="shared" si="0"/>
        <v>8936983</v>
      </c>
      <c r="K36" s="12"/>
      <c r="L36" s="12"/>
      <c r="M36" s="12"/>
    </row>
    <row r="37" spans="1:13" ht="12.75">
      <c r="A37" s="29">
        <v>31</v>
      </c>
      <c r="B37" s="34" t="s">
        <v>45</v>
      </c>
      <c r="C37" s="23"/>
      <c r="D37" s="44">
        <v>53701004</v>
      </c>
      <c r="E37" s="23"/>
      <c r="F37" s="44">
        <v>18237670</v>
      </c>
      <c r="G37" s="44">
        <v>35419992</v>
      </c>
      <c r="H37" s="44">
        <v>43342</v>
      </c>
      <c r="I37" s="44">
        <f t="shared" si="0"/>
        <v>53701004</v>
      </c>
      <c r="K37" s="12"/>
      <c r="L37" s="12"/>
      <c r="M37" s="12"/>
    </row>
    <row r="38" spans="1:13" ht="12.75">
      <c r="A38" s="29">
        <v>32</v>
      </c>
      <c r="B38" s="30" t="s">
        <v>46</v>
      </c>
      <c r="C38" s="23"/>
      <c r="D38" s="44">
        <v>41218491</v>
      </c>
      <c r="E38" s="23"/>
      <c r="F38" s="44">
        <v>0</v>
      </c>
      <c r="G38" s="44">
        <v>27236628</v>
      </c>
      <c r="H38" s="44">
        <v>13981864</v>
      </c>
      <c r="I38" s="44">
        <f t="shared" si="0"/>
        <v>41218492</v>
      </c>
      <c r="K38" s="12"/>
      <c r="L38" s="12"/>
      <c r="M38" s="12"/>
    </row>
    <row r="39" spans="1:13" ht="12.75">
      <c r="A39" s="29">
        <v>33</v>
      </c>
      <c r="B39" s="30" t="s">
        <v>47</v>
      </c>
      <c r="C39" s="23"/>
      <c r="D39" s="44">
        <v>34222307</v>
      </c>
      <c r="E39" s="23"/>
      <c r="F39" s="44">
        <v>0</v>
      </c>
      <c r="G39" s="44">
        <v>33166723</v>
      </c>
      <c r="H39" s="44">
        <v>1055584</v>
      </c>
      <c r="I39" s="44">
        <f t="shared" si="0"/>
        <v>34222307</v>
      </c>
      <c r="K39" s="12"/>
      <c r="L39" s="12"/>
      <c r="M39" s="12"/>
    </row>
    <row r="40" spans="1:13" ht="12.75">
      <c r="A40" s="29">
        <v>34</v>
      </c>
      <c r="B40" s="30" t="s">
        <v>48</v>
      </c>
      <c r="C40" s="23"/>
      <c r="D40" s="44">
        <v>1776627</v>
      </c>
      <c r="E40" s="23"/>
      <c r="F40" s="44">
        <v>0</v>
      </c>
      <c r="G40" s="44">
        <v>1776627</v>
      </c>
      <c r="H40" s="44">
        <v>0</v>
      </c>
      <c r="I40" s="44">
        <f t="shared" si="0"/>
        <v>1776627</v>
      </c>
      <c r="K40" s="12"/>
      <c r="L40" s="12"/>
      <c r="M40" s="12"/>
    </row>
    <row r="41" spans="1:13" ht="12.75">
      <c r="A41" s="31">
        <v>35</v>
      </c>
      <c r="B41" s="32" t="s">
        <v>49</v>
      </c>
      <c r="C41" s="24"/>
      <c r="D41" s="45">
        <v>17206525</v>
      </c>
      <c r="E41" s="24"/>
      <c r="F41" s="45">
        <v>0</v>
      </c>
      <c r="G41" s="45">
        <v>17206525</v>
      </c>
      <c r="H41" s="45">
        <v>0</v>
      </c>
      <c r="I41" s="45">
        <f t="shared" si="0"/>
        <v>17206525</v>
      </c>
      <c r="K41" s="12"/>
      <c r="L41" s="12"/>
      <c r="M41" s="12"/>
    </row>
    <row r="42" spans="1:13" ht="12.75">
      <c r="A42" s="29">
        <v>36</v>
      </c>
      <c r="B42" s="34" t="s">
        <v>50</v>
      </c>
      <c r="C42" s="23"/>
      <c r="D42" s="44">
        <v>253413916</v>
      </c>
      <c r="E42" s="23"/>
      <c r="F42" s="44">
        <v>29553611</v>
      </c>
      <c r="G42" s="44">
        <v>128260524</v>
      </c>
      <c r="H42" s="44">
        <v>95599785</v>
      </c>
      <c r="I42" s="44">
        <f t="shared" si="0"/>
        <v>253413920</v>
      </c>
      <c r="K42" s="12"/>
      <c r="L42" s="12"/>
      <c r="M42" s="12"/>
    </row>
    <row r="43" spans="1:13" ht="12.75">
      <c r="A43" s="29">
        <v>37</v>
      </c>
      <c r="B43" s="30" t="s">
        <v>51</v>
      </c>
      <c r="C43" s="23"/>
      <c r="D43" s="44">
        <v>53019649</v>
      </c>
      <c r="E43" s="23"/>
      <c r="F43" s="44">
        <v>86375</v>
      </c>
      <c r="G43" s="44">
        <v>52933276</v>
      </c>
      <c r="H43" s="44">
        <v>0</v>
      </c>
      <c r="I43" s="44">
        <f t="shared" si="0"/>
        <v>53019651</v>
      </c>
      <c r="K43" s="12"/>
      <c r="L43" s="12"/>
      <c r="M43" s="12"/>
    </row>
    <row r="44" spans="1:13" ht="12.75">
      <c r="A44" s="29">
        <v>38</v>
      </c>
      <c r="B44" s="30" t="s">
        <v>52</v>
      </c>
      <c r="C44" s="23"/>
      <c r="D44" s="44">
        <v>51230329</v>
      </c>
      <c r="E44" s="23"/>
      <c r="F44" s="44">
        <v>0</v>
      </c>
      <c r="G44" s="44">
        <v>28046999</v>
      </c>
      <c r="H44" s="44">
        <v>23183330</v>
      </c>
      <c r="I44" s="44">
        <f t="shared" si="0"/>
        <v>51230329</v>
      </c>
      <c r="K44" s="12"/>
      <c r="L44" s="12"/>
      <c r="M44" s="12"/>
    </row>
    <row r="45" spans="1:13" ht="12.75">
      <c r="A45" s="29">
        <v>39</v>
      </c>
      <c r="B45" s="30" t="s">
        <v>53</v>
      </c>
      <c r="C45" s="23"/>
      <c r="D45" s="44">
        <v>5364702</v>
      </c>
      <c r="E45" s="23"/>
      <c r="F45" s="44">
        <v>0</v>
      </c>
      <c r="G45" s="44">
        <v>5364701</v>
      </c>
      <c r="H45" s="44">
        <v>0</v>
      </c>
      <c r="I45" s="44">
        <f t="shared" si="0"/>
        <v>5364701</v>
      </c>
      <c r="K45" s="14"/>
      <c r="L45" s="12"/>
      <c r="M45" s="13"/>
    </row>
    <row r="46" spans="1:13" ht="12.75">
      <c r="A46" s="31">
        <v>40</v>
      </c>
      <c r="B46" s="32" t="s">
        <v>54</v>
      </c>
      <c r="C46" s="24"/>
      <c r="D46" s="45">
        <v>31645188</v>
      </c>
      <c r="E46" s="24"/>
      <c r="F46" s="45">
        <v>17967687</v>
      </c>
      <c r="G46" s="45">
        <v>6575771</v>
      </c>
      <c r="H46" s="45">
        <v>7101730</v>
      </c>
      <c r="I46" s="45">
        <f t="shared" si="0"/>
        <v>31645188</v>
      </c>
      <c r="K46" s="12"/>
      <c r="L46" s="12"/>
      <c r="M46" s="12"/>
    </row>
    <row r="47" spans="1:13" ht="12.75">
      <c r="A47" s="29">
        <v>41</v>
      </c>
      <c r="B47" s="34" t="s">
        <v>55</v>
      </c>
      <c r="C47" s="23"/>
      <c r="D47" s="44">
        <v>8692695</v>
      </c>
      <c r="E47" s="23"/>
      <c r="F47" s="44">
        <v>0</v>
      </c>
      <c r="G47" s="44">
        <v>8692695</v>
      </c>
      <c r="H47" s="44">
        <v>0</v>
      </c>
      <c r="I47" s="44">
        <f t="shared" si="0"/>
        <v>8692695</v>
      </c>
      <c r="K47" s="12"/>
      <c r="L47" s="12"/>
      <c r="M47" s="12"/>
    </row>
    <row r="48" spans="1:13" ht="12.75">
      <c r="A48" s="29">
        <v>42</v>
      </c>
      <c r="B48" s="30" t="s">
        <v>56</v>
      </c>
      <c r="C48" s="23"/>
      <c r="D48" s="44">
        <v>11671173</v>
      </c>
      <c r="E48" s="23"/>
      <c r="F48" s="44">
        <v>2868968</v>
      </c>
      <c r="G48" s="44">
        <v>8802205</v>
      </c>
      <c r="H48" s="44">
        <v>0</v>
      </c>
      <c r="I48" s="44">
        <f t="shared" si="0"/>
        <v>11671173</v>
      </c>
      <c r="K48" s="12"/>
      <c r="L48" s="12"/>
      <c r="M48" s="12"/>
    </row>
    <row r="49" spans="1:13" ht="12.75">
      <c r="A49" s="29">
        <v>43</v>
      </c>
      <c r="B49" s="30" t="s">
        <v>57</v>
      </c>
      <c r="C49" s="23"/>
      <c r="D49" s="44">
        <v>9193166</v>
      </c>
      <c r="E49" s="23"/>
      <c r="F49" s="44">
        <v>0</v>
      </c>
      <c r="G49" s="44">
        <v>9193166</v>
      </c>
      <c r="H49" s="44">
        <v>0</v>
      </c>
      <c r="I49" s="44">
        <f t="shared" si="0"/>
        <v>9193166</v>
      </c>
      <c r="K49" s="12"/>
      <c r="L49" s="12"/>
      <c r="M49" s="12"/>
    </row>
    <row r="50" spans="1:13" ht="12.75">
      <c r="A50" s="29">
        <v>44</v>
      </c>
      <c r="B50" s="30" t="s">
        <v>58</v>
      </c>
      <c r="C50" s="23"/>
      <c r="D50" s="44">
        <v>92821066</v>
      </c>
      <c r="E50" s="23"/>
      <c r="F50" s="44">
        <v>6299700</v>
      </c>
      <c r="G50" s="44">
        <v>76651346</v>
      </c>
      <c r="H50" s="44">
        <v>9870020</v>
      </c>
      <c r="I50" s="44">
        <f t="shared" si="0"/>
        <v>92821066</v>
      </c>
      <c r="K50" s="12"/>
      <c r="L50" s="12"/>
      <c r="M50" s="12"/>
    </row>
    <row r="51" spans="1:13" ht="12.75">
      <c r="A51" s="31">
        <v>45</v>
      </c>
      <c r="B51" s="32" t="s">
        <v>59</v>
      </c>
      <c r="C51" s="24"/>
      <c r="D51" s="45">
        <v>63639981</v>
      </c>
      <c r="E51" s="24"/>
      <c r="F51" s="45">
        <v>13212213</v>
      </c>
      <c r="G51" s="45">
        <v>27579088</v>
      </c>
      <c r="H51" s="45">
        <v>22848680</v>
      </c>
      <c r="I51" s="45">
        <f t="shared" si="0"/>
        <v>63639981</v>
      </c>
      <c r="K51" s="12"/>
      <c r="L51" s="12"/>
      <c r="M51" s="12"/>
    </row>
    <row r="52" spans="1:13" ht="12.75">
      <c r="A52" s="29">
        <v>46</v>
      </c>
      <c r="B52" s="34" t="s">
        <v>60</v>
      </c>
      <c r="C52" s="23"/>
      <c r="D52" s="44">
        <v>3526433</v>
      </c>
      <c r="E52" s="23"/>
      <c r="F52" s="44">
        <v>0</v>
      </c>
      <c r="G52" s="44">
        <v>3526433</v>
      </c>
      <c r="H52" s="44">
        <v>0</v>
      </c>
      <c r="I52" s="44">
        <f t="shared" si="0"/>
        <v>3526433</v>
      </c>
      <c r="K52" s="12"/>
      <c r="L52" s="12"/>
      <c r="M52" s="12"/>
    </row>
    <row r="53" spans="1:13" ht="12.75">
      <c r="A53" s="29">
        <v>47</v>
      </c>
      <c r="B53" s="30" t="s">
        <v>61</v>
      </c>
      <c r="C53" s="23"/>
      <c r="D53" s="44">
        <v>12881868</v>
      </c>
      <c r="E53" s="23"/>
      <c r="F53" s="44">
        <v>7739866</v>
      </c>
      <c r="G53" s="44">
        <v>5142002</v>
      </c>
      <c r="H53" s="44">
        <v>0</v>
      </c>
      <c r="I53" s="44">
        <f t="shared" si="0"/>
        <v>12881868</v>
      </c>
      <c r="K53" s="12"/>
      <c r="L53" s="12"/>
      <c r="M53" s="12"/>
    </row>
    <row r="54" spans="1:13" ht="12.75">
      <c r="A54" s="29">
        <v>48</v>
      </c>
      <c r="B54" s="30" t="s">
        <v>62</v>
      </c>
      <c r="C54" s="23"/>
      <c r="D54" s="44">
        <v>32822694</v>
      </c>
      <c r="E54" s="23"/>
      <c r="F54" s="44">
        <v>9495048</v>
      </c>
      <c r="G54" s="44">
        <v>9733658</v>
      </c>
      <c r="H54" s="44">
        <v>13593986</v>
      </c>
      <c r="I54" s="44">
        <f t="shared" si="0"/>
        <v>32822692</v>
      </c>
      <c r="K54" s="12"/>
      <c r="L54" s="12"/>
      <c r="M54" s="12"/>
    </row>
    <row r="55" spans="1:13" ht="12.75">
      <c r="A55" s="29">
        <v>49</v>
      </c>
      <c r="B55" s="30" t="s">
        <v>63</v>
      </c>
      <c r="C55" s="23"/>
      <c r="D55" s="44">
        <v>9468029</v>
      </c>
      <c r="E55" s="23"/>
      <c r="F55" s="44">
        <v>1008623</v>
      </c>
      <c r="G55" s="44">
        <v>8459406</v>
      </c>
      <c r="H55" s="44">
        <v>0</v>
      </c>
      <c r="I55" s="44">
        <f t="shared" si="0"/>
        <v>9468029</v>
      </c>
      <c r="K55" s="12"/>
      <c r="L55" s="12"/>
      <c r="M55" s="12"/>
    </row>
    <row r="56" spans="1:13" ht="12.75">
      <c r="A56" s="31">
        <v>50</v>
      </c>
      <c r="B56" s="32" t="s">
        <v>64</v>
      </c>
      <c r="C56" s="24"/>
      <c r="D56" s="45">
        <v>29759193</v>
      </c>
      <c r="E56" s="24"/>
      <c r="F56" s="45">
        <v>13565801</v>
      </c>
      <c r="G56" s="45">
        <v>16072030</v>
      </c>
      <c r="H56" s="45">
        <v>121362</v>
      </c>
      <c r="I56" s="45">
        <f t="shared" si="0"/>
        <v>29759193</v>
      </c>
      <c r="K56" s="12"/>
      <c r="L56" s="12"/>
      <c r="M56" s="12"/>
    </row>
    <row r="57" spans="1:13" ht="12.75">
      <c r="A57" s="29">
        <v>51</v>
      </c>
      <c r="B57" s="34" t="s">
        <v>65</v>
      </c>
      <c r="C57" s="23"/>
      <c r="D57" s="44">
        <v>51320263</v>
      </c>
      <c r="E57" s="23"/>
      <c r="F57" s="44">
        <v>25596538</v>
      </c>
      <c r="G57" s="44">
        <v>1989282</v>
      </c>
      <c r="H57" s="44">
        <v>23734443</v>
      </c>
      <c r="I57" s="44">
        <f t="shared" si="0"/>
        <v>51320263</v>
      </c>
      <c r="K57" s="12"/>
      <c r="L57" s="12"/>
      <c r="M57" s="12"/>
    </row>
    <row r="58" spans="1:13" ht="12.75">
      <c r="A58" s="29">
        <v>52</v>
      </c>
      <c r="B58" s="30" t="s">
        <v>66</v>
      </c>
      <c r="C58" s="23"/>
      <c r="D58" s="44">
        <v>247373681</v>
      </c>
      <c r="E58" s="23"/>
      <c r="F58" s="44">
        <v>173295356</v>
      </c>
      <c r="G58" s="44">
        <v>38387458</v>
      </c>
      <c r="H58" s="44">
        <v>35690867</v>
      </c>
      <c r="I58" s="44">
        <f>SUM(F58:H58)</f>
        <v>247373681</v>
      </c>
      <c r="K58" s="12"/>
      <c r="L58" s="12"/>
      <c r="M58" s="12"/>
    </row>
    <row r="59" spans="1:13" ht="12.75">
      <c r="A59" s="29">
        <v>53</v>
      </c>
      <c r="B59" s="30" t="s">
        <v>67</v>
      </c>
      <c r="C59" s="23"/>
      <c r="D59" s="44">
        <v>58611011</v>
      </c>
      <c r="E59" s="23"/>
      <c r="F59" s="44">
        <v>14419866</v>
      </c>
      <c r="G59" s="44">
        <v>44191145</v>
      </c>
      <c r="H59" s="44">
        <v>0</v>
      </c>
      <c r="I59" s="44">
        <f t="shared" si="0"/>
        <v>58611011</v>
      </c>
      <c r="K59" s="12"/>
      <c r="L59" s="12"/>
      <c r="M59" s="13"/>
    </row>
    <row r="60" spans="1:13" ht="12.75">
      <c r="A60" s="29">
        <v>54</v>
      </c>
      <c r="B60" s="30" t="s">
        <v>68</v>
      </c>
      <c r="C60" s="23"/>
      <c r="D60" s="44">
        <v>2344965</v>
      </c>
      <c r="E60" s="23"/>
      <c r="F60" s="44">
        <v>192102</v>
      </c>
      <c r="G60" s="44">
        <v>1493453</v>
      </c>
      <c r="H60" s="44">
        <v>659410</v>
      </c>
      <c r="I60" s="44">
        <f t="shared" si="0"/>
        <v>2344965</v>
      </c>
      <c r="K60" s="12"/>
      <c r="L60" s="12"/>
      <c r="M60" s="12"/>
    </row>
    <row r="61" spans="1:13" ht="12.75">
      <c r="A61" s="31">
        <v>55</v>
      </c>
      <c r="B61" s="32" t="s">
        <v>69</v>
      </c>
      <c r="C61" s="24"/>
      <c r="D61" s="45">
        <v>37998288</v>
      </c>
      <c r="E61" s="24"/>
      <c r="F61" s="45">
        <v>6844369</v>
      </c>
      <c r="G61" s="45">
        <v>17566044</v>
      </c>
      <c r="H61" s="45">
        <v>13587875</v>
      </c>
      <c r="I61" s="45">
        <f t="shared" si="0"/>
        <v>37998288</v>
      </c>
      <c r="K61" s="12"/>
      <c r="L61" s="12"/>
      <c r="M61" s="12"/>
    </row>
    <row r="62" spans="1:13" ht="12.75">
      <c r="A62" s="29">
        <v>56</v>
      </c>
      <c r="B62" s="34" t="s">
        <v>70</v>
      </c>
      <c r="C62" s="23"/>
      <c r="D62" s="44">
        <v>1387421</v>
      </c>
      <c r="E62" s="23"/>
      <c r="F62" s="44">
        <v>0</v>
      </c>
      <c r="G62" s="44">
        <v>863096</v>
      </c>
      <c r="H62" s="44">
        <v>524333</v>
      </c>
      <c r="I62" s="44">
        <f t="shared" si="0"/>
        <v>1387429</v>
      </c>
      <c r="K62" s="12"/>
      <c r="L62" s="12"/>
      <c r="M62" s="12"/>
    </row>
    <row r="63" spans="1:13" ht="12.75">
      <c r="A63" s="29">
        <v>57</v>
      </c>
      <c r="B63" s="30" t="s">
        <v>71</v>
      </c>
      <c r="C63" s="23"/>
      <c r="D63" s="44">
        <v>23091740</v>
      </c>
      <c r="E63" s="23"/>
      <c r="F63" s="44">
        <v>1154403</v>
      </c>
      <c r="G63" s="44">
        <v>21937337</v>
      </c>
      <c r="H63" s="44">
        <v>0</v>
      </c>
      <c r="I63" s="44">
        <f t="shared" si="0"/>
        <v>23091740</v>
      </c>
      <c r="K63" s="12"/>
      <c r="L63" s="12"/>
      <c r="M63" s="12"/>
    </row>
    <row r="64" spans="1:13" ht="12.75">
      <c r="A64" s="29">
        <v>58</v>
      </c>
      <c r="B64" s="30" t="s">
        <v>72</v>
      </c>
      <c r="C64" s="23"/>
      <c r="D64" s="44">
        <v>14431606</v>
      </c>
      <c r="E64" s="23"/>
      <c r="F64" s="44">
        <v>0</v>
      </c>
      <c r="G64" s="44">
        <v>14431606</v>
      </c>
      <c r="H64" s="44">
        <v>0</v>
      </c>
      <c r="I64" s="44">
        <f t="shared" si="0"/>
        <v>14431606</v>
      </c>
      <c r="K64" s="12"/>
      <c r="L64" s="12"/>
      <c r="M64" s="12"/>
    </row>
    <row r="65" spans="1:13" ht="12.75">
      <c r="A65" s="29">
        <v>59</v>
      </c>
      <c r="B65" s="30" t="s">
        <v>73</v>
      </c>
      <c r="C65" s="23"/>
      <c r="D65" s="44">
        <v>14654956</v>
      </c>
      <c r="E65" s="23"/>
      <c r="F65" s="44">
        <v>2769266</v>
      </c>
      <c r="G65" s="44">
        <v>8935566</v>
      </c>
      <c r="H65" s="44">
        <v>2950124</v>
      </c>
      <c r="I65" s="44">
        <f t="shared" si="0"/>
        <v>14654956</v>
      </c>
      <c r="K65" s="12"/>
      <c r="L65" s="12"/>
      <c r="M65" s="12"/>
    </row>
    <row r="66" spans="1:13" ht="12.75">
      <c r="A66" s="31">
        <v>60</v>
      </c>
      <c r="B66" s="32" t="s">
        <v>74</v>
      </c>
      <c r="C66" s="24"/>
      <c r="D66" s="45">
        <v>44377558</v>
      </c>
      <c r="E66" s="24"/>
      <c r="F66" s="45">
        <v>5075314</v>
      </c>
      <c r="G66" s="45">
        <v>38598913</v>
      </c>
      <c r="H66" s="45">
        <v>703331</v>
      </c>
      <c r="I66" s="45">
        <f t="shared" si="0"/>
        <v>44377558</v>
      </c>
      <c r="K66" s="12"/>
      <c r="L66" s="12"/>
      <c r="M66" s="12"/>
    </row>
    <row r="67" spans="1:13" ht="12.75">
      <c r="A67" s="29">
        <v>61</v>
      </c>
      <c r="B67" s="34" t="s">
        <v>75</v>
      </c>
      <c r="C67" s="23"/>
      <c r="D67" s="44">
        <v>13988154</v>
      </c>
      <c r="E67" s="23"/>
      <c r="F67" s="44">
        <v>0</v>
      </c>
      <c r="G67" s="44">
        <v>13988153</v>
      </c>
      <c r="H67" s="44">
        <v>0</v>
      </c>
      <c r="I67" s="44">
        <f t="shared" si="0"/>
        <v>13988153</v>
      </c>
      <c r="K67" s="12"/>
      <c r="L67" s="12"/>
      <c r="M67" s="12"/>
    </row>
    <row r="68" spans="1:13" ht="12.75">
      <c r="A68" s="29">
        <v>62</v>
      </c>
      <c r="B68" s="30" t="s">
        <v>76</v>
      </c>
      <c r="C68" s="23"/>
      <c r="D68" s="44">
        <v>7527110</v>
      </c>
      <c r="E68" s="23"/>
      <c r="F68" s="44">
        <v>20209</v>
      </c>
      <c r="G68" s="44">
        <v>7506901</v>
      </c>
      <c r="H68" s="44">
        <v>0</v>
      </c>
      <c r="I68" s="44">
        <f t="shared" si="0"/>
        <v>7527110</v>
      </c>
      <c r="K68" s="12"/>
      <c r="L68" s="12"/>
      <c r="M68" s="12"/>
    </row>
    <row r="69" spans="1:13" ht="12.75">
      <c r="A69" s="29">
        <v>63</v>
      </c>
      <c r="B69" s="30" t="s">
        <v>77</v>
      </c>
      <c r="C69" s="23"/>
      <c r="D69" s="44">
        <v>7468585</v>
      </c>
      <c r="E69" s="23"/>
      <c r="F69" s="44">
        <v>0</v>
      </c>
      <c r="G69" s="44">
        <v>5572740</v>
      </c>
      <c r="H69" s="44">
        <v>1895845</v>
      </c>
      <c r="I69" s="44">
        <f t="shared" si="0"/>
        <v>7468585</v>
      </c>
      <c r="K69" s="12"/>
      <c r="L69" s="12"/>
      <c r="M69" s="12"/>
    </row>
    <row r="70" spans="1:13" ht="12.75">
      <c r="A70" s="29">
        <v>64</v>
      </c>
      <c r="B70" s="30" t="s">
        <v>78</v>
      </c>
      <c r="C70" s="23"/>
      <c r="D70" s="44">
        <v>5376628</v>
      </c>
      <c r="E70" s="23"/>
      <c r="F70" s="44">
        <v>3652899</v>
      </c>
      <c r="G70" s="44">
        <v>1723729</v>
      </c>
      <c r="H70" s="44">
        <v>0</v>
      </c>
      <c r="I70" s="44">
        <f t="shared" si="0"/>
        <v>5376628</v>
      </c>
      <c r="K70" s="12"/>
      <c r="L70" s="12"/>
      <c r="M70" s="12"/>
    </row>
    <row r="71" spans="1:13" ht="12.75">
      <c r="A71" s="31">
        <v>65</v>
      </c>
      <c r="B71" s="32" t="s">
        <v>79</v>
      </c>
      <c r="C71" s="23"/>
      <c r="D71" s="45">
        <v>22117849</v>
      </c>
      <c r="E71" s="23"/>
      <c r="F71" s="45">
        <v>0</v>
      </c>
      <c r="G71" s="45">
        <v>12030758</v>
      </c>
      <c r="H71" s="45">
        <v>10087091</v>
      </c>
      <c r="I71" s="45">
        <f t="shared" si="0"/>
        <v>22117849</v>
      </c>
      <c r="K71" s="12"/>
      <c r="L71" s="12"/>
      <c r="M71" s="12"/>
    </row>
    <row r="72" spans="1:13" ht="12.75">
      <c r="A72" s="35">
        <v>66</v>
      </c>
      <c r="B72" s="34" t="s">
        <v>80</v>
      </c>
      <c r="C72" s="23"/>
      <c r="D72" s="44">
        <v>6600708</v>
      </c>
      <c r="E72" s="23"/>
      <c r="F72" s="44">
        <v>66221</v>
      </c>
      <c r="G72" s="44">
        <v>6534487</v>
      </c>
      <c r="H72" s="44">
        <v>0</v>
      </c>
      <c r="I72" s="44">
        <f>SUM(F72:H72)</f>
        <v>6600708</v>
      </c>
      <c r="K72" s="12"/>
      <c r="L72" s="12"/>
      <c r="M72" s="12"/>
    </row>
    <row r="73" spans="1:13" ht="12.75">
      <c r="A73" s="33">
        <v>67</v>
      </c>
      <c r="B73" s="30" t="s">
        <v>81</v>
      </c>
      <c r="C73" s="23"/>
      <c r="D73" s="43">
        <v>21204471</v>
      </c>
      <c r="E73" s="23"/>
      <c r="F73" s="43">
        <v>0</v>
      </c>
      <c r="G73" s="43">
        <v>21204471</v>
      </c>
      <c r="H73" s="43">
        <v>0</v>
      </c>
      <c r="I73" s="43">
        <f>SUM(F73:H73)</f>
        <v>21204471</v>
      </c>
      <c r="K73" s="12"/>
      <c r="L73" s="12"/>
      <c r="M73" s="12"/>
    </row>
    <row r="74" spans="1:13" ht="12.75">
      <c r="A74" s="31">
        <v>68</v>
      </c>
      <c r="B74" s="30" t="s">
        <v>82</v>
      </c>
      <c r="C74" s="23"/>
      <c r="D74" s="45">
        <v>7171302</v>
      </c>
      <c r="E74" s="23"/>
      <c r="F74" s="45">
        <v>1209598</v>
      </c>
      <c r="G74" s="45">
        <v>5961704</v>
      </c>
      <c r="H74" s="45">
        <v>0</v>
      </c>
      <c r="I74" s="45">
        <f>SUM(F74:H74)</f>
        <v>7171302</v>
      </c>
      <c r="K74" s="12"/>
      <c r="L74" s="12"/>
      <c r="M74" s="12"/>
    </row>
    <row r="75" spans="1:9" ht="12.75">
      <c r="A75" s="36"/>
      <c r="B75" s="37" t="s">
        <v>83</v>
      </c>
      <c r="C75" s="25"/>
      <c r="D75" s="52">
        <f>SUM(D7:D74)</f>
        <v>2772041028</v>
      </c>
      <c r="E75" s="25"/>
      <c r="F75" s="15">
        <f>SUM(F7:F74)</f>
        <v>638540598</v>
      </c>
      <c r="G75" s="15">
        <f>SUM(G7:G74)</f>
        <v>1523295822</v>
      </c>
      <c r="H75" s="15">
        <f>SUM(H7:H74)</f>
        <v>610146037</v>
      </c>
      <c r="I75" s="49">
        <f>SUM(I7:I74)</f>
        <v>2771982457</v>
      </c>
    </row>
    <row r="76" spans="1:9" ht="12.75">
      <c r="A76" s="38"/>
      <c r="B76" s="39"/>
      <c r="C76" s="26"/>
      <c r="D76" s="41"/>
      <c r="E76" s="26"/>
      <c r="F76" s="41"/>
      <c r="G76" s="41"/>
      <c r="H76" s="41"/>
      <c r="I76" s="41"/>
    </row>
    <row r="77" spans="1:9" ht="12.75" customHeight="1">
      <c r="A77" s="29">
        <v>318</v>
      </c>
      <c r="B77" s="30" t="s">
        <v>84</v>
      </c>
      <c r="C77" s="27"/>
      <c r="D77" s="44">
        <v>804702</v>
      </c>
      <c r="E77" s="27"/>
      <c r="F77" s="44">
        <v>0</v>
      </c>
      <c r="G77" s="44">
        <v>804702</v>
      </c>
      <c r="H77" s="44">
        <v>0</v>
      </c>
      <c r="I77" s="44">
        <f>SUM(F77:H77)</f>
        <v>804702</v>
      </c>
    </row>
    <row r="78" spans="1:9" ht="12.75">
      <c r="A78" s="31">
        <v>319</v>
      </c>
      <c r="B78" s="40" t="s">
        <v>85</v>
      </c>
      <c r="C78" s="26"/>
      <c r="D78" s="45">
        <v>200119</v>
      </c>
      <c r="E78" s="26"/>
      <c r="F78" s="45">
        <v>1071</v>
      </c>
      <c r="G78" s="45">
        <v>199047</v>
      </c>
      <c r="H78" s="45">
        <v>0</v>
      </c>
      <c r="I78" s="45">
        <f>SUM(F78:H78)</f>
        <v>200118</v>
      </c>
    </row>
    <row r="79" spans="1:9" ht="12.75">
      <c r="A79" s="17"/>
      <c r="B79" s="18" t="s">
        <v>86</v>
      </c>
      <c r="C79" s="26"/>
      <c r="D79" s="15">
        <f>SUM(D77:D78)</f>
        <v>1004821</v>
      </c>
      <c r="E79" s="26"/>
      <c r="F79" s="15">
        <f>SUM(F77:F78)</f>
        <v>1071</v>
      </c>
      <c r="G79" s="47">
        <f>SUM(G77:G78)</f>
        <v>1003749</v>
      </c>
      <c r="H79" s="15">
        <f>SUM(H77:H78)</f>
        <v>0</v>
      </c>
      <c r="I79" s="15">
        <f>SUM(I77:I78)</f>
        <v>1004820</v>
      </c>
    </row>
    <row r="80" spans="1:9" ht="12.75">
      <c r="A80" s="16"/>
      <c r="B80" s="41"/>
      <c r="C80" s="26"/>
      <c r="D80" s="41"/>
      <c r="E80" s="26"/>
      <c r="F80" s="41"/>
      <c r="G80" s="41"/>
      <c r="H80" s="41"/>
      <c r="I80" s="41"/>
    </row>
    <row r="81" spans="1:9" ht="12.75">
      <c r="A81" s="29">
        <v>321</v>
      </c>
      <c r="B81" s="30" t="s">
        <v>87</v>
      </c>
      <c r="C81" s="26"/>
      <c r="D81" s="44">
        <v>827499</v>
      </c>
      <c r="E81" s="26"/>
      <c r="F81" s="44">
        <v>0</v>
      </c>
      <c r="G81" s="44">
        <v>827497</v>
      </c>
      <c r="H81" s="44">
        <v>0</v>
      </c>
      <c r="I81" s="44">
        <f aca="true" t="shared" si="1" ref="I81:I87">SUM(F81:H81)</f>
        <v>827497</v>
      </c>
    </row>
    <row r="82" spans="1:9" ht="12.75">
      <c r="A82" s="29">
        <v>329</v>
      </c>
      <c r="B82" s="30" t="s">
        <v>88</v>
      </c>
      <c r="C82" s="26"/>
      <c r="D82" s="44">
        <v>626076</v>
      </c>
      <c r="E82" s="26"/>
      <c r="F82" s="44">
        <v>0</v>
      </c>
      <c r="G82" s="44">
        <v>626075</v>
      </c>
      <c r="H82" s="44">
        <v>0</v>
      </c>
      <c r="I82" s="44">
        <f t="shared" si="1"/>
        <v>626075</v>
      </c>
    </row>
    <row r="83" spans="1:9" ht="12.75">
      <c r="A83" s="29">
        <v>331</v>
      </c>
      <c r="B83" s="30" t="s">
        <v>89</v>
      </c>
      <c r="C83" s="26"/>
      <c r="D83" s="44">
        <v>255766</v>
      </c>
      <c r="E83" s="26"/>
      <c r="F83" s="44">
        <v>0</v>
      </c>
      <c r="G83" s="44">
        <v>1186114</v>
      </c>
      <c r="H83" s="44">
        <v>0</v>
      </c>
      <c r="I83" s="44">
        <f t="shared" si="1"/>
        <v>1186114</v>
      </c>
    </row>
    <row r="84" spans="1:9" ht="12.75">
      <c r="A84" s="29">
        <v>333</v>
      </c>
      <c r="B84" s="30" t="s">
        <v>90</v>
      </c>
      <c r="C84" s="26"/>
      <c r="D84" s="44">
        <v>5204590</v>
      </c>
      <c r="E84" s="26"/>
      <c r="F84" s="44">
        <v>0</v>
      </c>
      <c r="G84" s="44">
        <v>1647508</v>
      </c>
      <c r="H84" s="44">
        <v>3557082</v>
      </c>
      <c r="I84" s="44">
        <f t="shared" si="1"/>
        <v>5204590</v>
      </c>
    </row>
    <row r="85" spans="1:9" ht="12.75">
      <c r="A85" s="29">
        <v>336</v>
      </c>
      <c r="B85" s="30" t="s">
        <v>91</v>
      </c>
      <c r="C85" s="26"/>
      <c r="D85" s="44">
        <v>2965486</v>
      </c>
      <c r="E85" s="26"/>
      <c r="F85" s="44">
        <v>0</v>
      </c>
      <c r="G85" s="44">
        <v>2965487</v>
      </c>
      <c r="H85" s="44">
        <v>0</v>
      </c>
      <c r="I85" s="44">
        <f t="shared" si="1"/>
        <v>2965487</v>
      </c>
    </row>
    <row r="86" spans="1:9" ht="12.75">
      <c r="A86" s="29">
        <v>337</v>
      </c>
      <c r="B86" s="30" t="s">
        <v>92</v>
      </c>
      <c r="C86" s="26"/>
      <c r="D86" s="44">
        <v>4416885</v>
      </c>
      <c r="E86" s="26"/>
      <c r="F86" s="44">
        <v>0</v>
      </c>
      <c r="G86" s="44">
        <v>4416884</v>
      </c>
      <c r="H86" s="44">
        <v>0</v>
      </c>
      <c r="I86" s="44">
        <f t="shared" si="1"/>
        <v>4416884</v>
      </c>
    </row>
    <row r="87" spans="1:9" ht="12.75">
      <c r="A87" s="31">
        <v>339</v>
      </c>
      <c r="B87" s="32" t="s">
        <v>93</v>
      </c>
      <c r="C87" s="26"/>
      <c r="D87" s="44">
        <v>1155589</v>
      </c>
      <c r="E87" s="26"/>
      <c r="F87" s="44">
        <v>0</v>
      </c>
      <c r="G87" s="44">
        <v>1155589</v>
      </c>
      <c r="H87" s="44">
        <v>0</v>
      </c>
      <c r="I87" s="44">
        <f t="shared" si="1"/>
        <v>1155589</v>
      </c>
    </row>
    <row r="88" spans="1:9" ht="12.75">
      <c r="A88" s="17"/>
      <c r="B88" s="18" t="s">
        <v>94</v>
      </c>
      <c r="C88" s="26"/>
      <c r="D88" s="53">
        <f>SUM(D81:D87)</f>
        <v>15451891</v>
      </c>
      <c r="E88" s="26"/>
      <c r="F88" s="48">
        <f>SUM(F81:F87)</f>
        <v>0</v>
      </c>
      <c r="G88" s="48">
        <f>SUM(G81:G87)</f>
        <v>12825154</v>
      </c>
      <c r="H88" s="48">
        <f>SUM(H81:H87)</f>
        <v>3557082</v>
      </c>
      <c r="I88" s="50">
        <f>SUM(I81:I87)</f>
        <v>16382236</v>
      </c>
    </row>
    <row r="89" spans="1:9" ht="12.75">
      <c r="A89" s="16"/>
      <c r="B89" s="41"/>
      <c r="C89" s="26"/>
      <c r="D89" s="41"/>
      <c r="E89" s="26"/>
      <c r="F89" s="41"/>
      <c r="G89" s="41"/>
      <c r="H89" s="41"/>
      <c r="I89" s="41"/>
    </row>
    <row r="90" spans="1:9" ht="13.5" customHeight="1">
      <c r="A90" s="29">
        <v>300</v>
      </c>
      <c r="B90" s="30" t="s">
        <v>95</v>
      </c>
      <c r="C90" s="26"/>
      <c r="D90" s="44">
        <v>582752</v>
      </c>
      <c r="E90" s="26"/>
      <c r="F90" s="44">
        <v>0</v>
      </c>
      <c r="G90" s="44">
        <v>582752</v>
      </c>
      <c r="H90" s="44">
        <v>0</v>
      </c>
      <c r="I90" s="44">
        <f aca="true" t="shared" si="2" ref="I90:I107">SUM(F90:H90)</f>
        <v>582752</v>
      </c>
    </row>
    <row r="91" spans="1:9" ht="12.75">
      <c r="A91" s="29">
        <v>300</v>
      </c>
      <c r="B91" s="30" t="s">
        <v>96</v>
      </c>
      <c r="C91" s="26"/>
      <c r="D91" s="44">
        <v>124866</v>
      </c>
      <c r="E91" s="26"/>
      <c r="F91" s="44">
        <v>0</v>
      </c>
      <c r="G91" s="44">
        <v>124866</v>
      </c>
      <c r="H91" s="44">
        <v>0</v>
      </c>
      <c r="I91" s="44">
        <f t="shared" si="2"/>
        <v>124866</v>
      </c>
    </row>
    <row r="92" spans="1:9" ht="12.75">
      <c r="A92" s="29">
        <v>390</v>
      </c>
      <c r="B92" s="30" t="s">
        <v>97</v>
      </c>
      <c r="C92" s="26"/>
      <c r="D92" s="44">
        <v>2826970</v>
      </c>
      <c r="E92" s="26"/>
      <c r="F92" s="44">
        <v>0</v>
      </c>
      <c r="G92" s="44">
        <v>2708922</v>
      </c>
      <c r="H92" s="44">
        <v>118047</v>
      </c>
      <c r="I92" s="44">
        <f t="shared" si="2"/>
        <v>2826969</v>
      </c>
    </row>
    <row r="93" spans="1:9" ht="12.75">
      <c r="A93" s="29">
        <v>391</v>
      </c>
      <c r="B93" s="30" t="s">
        <v>98</v>
      </c>
      <c r="C93" s="26"/>
      <c r="D93" s="44">
        <v>269174</v>
      </c>
      <c r="E93" s="26"/>
      <c r="F93" s="44">
        <v>0</v>
      </c>
      <c r="G93" s="44">
        <v>184498</v>
      </c>
      <c r="H93" s="44">
        <v>84676</v>
      </c>
      <c r="I93" s="44">
        <f t="shared" si="2"/>
        <v>269174</v>
      </c>
    </row>
    <row r="94" spans="1:9" ht="12.75">
      <c r="A94" s="29">
        <v>392</v>
      </c>
      <c r="B94" s="30" t="s">
        <v>99</v>
      </c>
      <c r="C94" s="26"/>
      <c r="D94" s="44">
        <v>954142</v>
      </c>
      <c r="E94" s="26"/>
      <c r="F94" s="44">
        <v>0</v>
      </c>
      <c r="G94" s="44">
        <v>816128</v>
      </c>
      <c r="H94" s="44">
        <v>0</v>
      </c>
      <c r="I94" s="44">
        <f t="shared" si="2"/>
        <v>816128</v>
      </c>
    </row>
    <row r="95" spans="1:9" ht="12.75">
      <c r="A95" s="31">
        <v>392</v>
      </c>
      <c r="B95" s="42" t="s">
        <v>100</v>
      </c>
      <c r="C95" s="26"/>
      <c r="D95" s="45">
        <v>103170</v>
      </c>
      <c r="E95" s="26"/>
      <c r="F95" s="45">
        <v>0</v>
      </c>
      <c r="G95" s="45">
        <v>83169</v>
      </c>
      <c r="H95" s="45">
        <v>0</v>
      </c>
      <c r="I95" s="45">
        <f t="shared" si="2"/>
        <v>83169</v>
      </c>
    </row>
    <row r="96" spans="1:9" ht="12.75">
      <c r="A96" s="33">
        <v>393</v>
      </c>
      <c r="B96" s="34" t="s">
        <v>101</v>
      </c>
      <c r="C96" s="26"/>
      <c r="D96" s="43">
        <v>857667</v>
      </c>
      <c r="E96" s="26"/>
      <c r="F96" s="43">
        <v>266851</v>
      </c>
      <c r="G96" s="43">
        <v>590816</v>
      </c>
      <c r="H96" s="43">
        <v>0</v>
      </c>
      <c r="I96" s="43">
        <f t="shared" si="2"/>
        <v>857667</v>
      </c>
    </row>
    <row r="97" spans="1:9" ht="12.75">
      <c r="A97" s="29">
        <v>395</v>
      </c>
      <c r="B97" s="30" t="s">
        <v>102</v>
      </c>
      <c r="C97" s="26"/>
      <c r="D97" s="44">
        <v>2695941</v>
      </c>
      <c r="E97" s="26"/>
      <c r="F97" s="44">
        <v>0</v>
      </c>
      <c r="G97" s="44">
        <v>1833493</v>
      </c>
      <c r="H97" s="44">
        <v>0</v>
      </c>
      <c r="I97" s="44">
        <f t="shared" si="2"/>
        <v>1833493</v>
      </c>
    </row>
    <row r="98" spans="1:9" ht="12.75">
      <c r="A98" s="29">
        <v>395</v>
      </c>
      <c r="B98" s="30" t="s">
        <v>103</v>
      </c>
      <c r="C98" s="26"/>
      <c r="D98" s="44">
        <v>2580930</v>
      </c>
      <c r="E98" s="26"/>
      <c r="F98" s="44">
        <v>0</v>
      </c>
      <c r="G98" s="44">
        <v>2580400</v>
      </c>
      <c r="H98" s="44">
        <v>0</v>
      </c>
      <c r="I98" s="44">
        <f t="shared" si="2"/>
        <v>2580400</v>
      </c>
    </row>
    <row r="99" spans="1:9" ht="12.75">
      <c r="A99" s="29">
        <v>395</v>
      </c>
      <c r="B99" s="30" t="s">
        <v>104</v>
      </c>
      <c r="C99" s="26"/>
      <c r="D99" s="44">
        <v>650756</v>
      </c>
      <c r="E99" s="26"/>
      <c r="F99" s="44">
        <v>0</v>
      </c>
      <c r="G99" s="44">
        <v>650756</v>
      </c>
      <c r="H99" s="44">
        <v>0</v>
      </c>
      <c r="I99" s="44">
        <f t="shared" si="2"/>
        <v>650756</v>
      </c>
    </row>
    <row r="100" spans="1:9" ht="12.75">
      <c r="A100" s="29">
        <v>395</v>
      </c>
      <c r="B100" s="30" t="s">
        <v>105</v>
      </c>
      <c r="C100" s="26"/>
      <c r="D100" s="44">
        <v>-435620</v>
      </c>
      <c r="E100" s="26"/>
      <c r="F100" s="44">
        <v>0</v>
      </c>
      <c r="G100" s="44">
        <v>-435621</v>
      </c>
      <c r="H100" s="44">
        <v>0</v>
      </c>
      <c r="I100" s="44">
        <f t="shared" si="2"/>
        <v>-435621</v>
      </c>
    </row>
    <row r="101" spans="1:9" ht="12.75">
      <c r="A101" s="31">
        <v>395</v>
      </c>
      <c r="B101" s="42" t="s">
        <v>106</v>
      </c>
      <c r="C101" s="26"/>
      <c r="D101" s="45">
        <v>3398743</v>
      </c>
      <c r="E101" s="26"/>
      <c r="F101" s="45">
        <v>0</v>
      </c>
      <c r="G101" s="45">
        <v>3398753</v>
      </c>
      <c r="H101" s="45">
        <v>0</v>
      </c>
      <c r="I101" s="45">
        <f t="shared" si="2"/>
        <v>3398753</v>
      </c>
    </row>
    <row r="102" spans="1:9" ht="12.75">
      <c r="A102" s="33">
        <v>395</v>
      </c>
      <c r="B102" s="34" t="s">
        <v>107</v>
      </c>
      <c r="C102" s="26"/>
      <c r="D102" s="43">
        <v>-290977</v>
      </c>
      <c r="E102" s="26"/>
      <c r="F102" s="43">
        <v>0</v>
      </c>
      <c r="G102" s="43">
        <v>-290978</v>
      </c>
      <c r="H102" s="43">
        <v>0</v>
      </c>
      <c r="I102" s="43">
        <f t="shared" si="2"/>
        <v>-290978</v>
      </c>
    </row>
    <row r="103" spans="1:9" ht="12.75">
      <c r="A103" s="29">
        <v>396</v>
      </c>
      <c r="B103" s="30" t="s">
        <v>108</v>
      </c>
      <c r="C103" s="26"/>
      <c r="D103" s="44">
        <v>33583082</v>
      </c>
      <c r="E103" s="26"/>
      <c r="F103" s="44">
        <v>14750025</v>
      </c>
      <c r="G103" s="44">
        <v>18833057</v>
      </c>
      <c r="H103" s="44">
        <v>0</v>
      </c>
      <c r="I103" s="44">
        <f t="shared" si="2"/>
        <v>33583082</v>
      </c>
    </row>
    <row r="104" spans="1:9" ht="12.75">
      <c r="A104" s="29">
        <v>397</v>
      </c>
      <c r="B104" s="30" t="s">
        <v>109</v>
      </c>
      <c r="C104" s="26"/>
      <c r="D104" s="44">
        <v>1346312</v>
      </c>
      <c r="E104" s="26"/>
      <c r="F104" s="44">
        <v>0</v>
      </c>
      <c r="G104" s="44">
        <v>1346312</v>
      </c>
      <c r="H104" s="44">
        <v>0</v>
      </c>
      <c r="I104" s="44">
        <f t="shared" si="2"/>
        <v>1346312</v>
      </c>
    </row>
    <row r="105" spans="1:9" ht="12.75">
      <c r="A105" s="29">
        <v>398</v>
      </c>
      <c r="B105" s="30" t="s">
        <v>110</v>
      </c>
      <c r="C105" s="26"/>
      <c r="D105" s="44">
        <v>493337</v>
      </c>
      <c r="E105" s="26"/>
      <c r="F105" s="44">
        <v>0</v>
      </c>
      <c r="G105" s="44">
        <v>665645</v>
      </c>
      <c r="H105" s="44">
        <v>0</v>
      </c>
      <c r="I105" s="44">
        <f t="shared" si="2"/>
        <v>665645</v>
      </c>
    </row>
    <row r="106" spans="1:9" ht="12.75">
      <c r="A106" s="29">
        <v>398</v>
      </c>
      <c r="B106" s="30" t="s">
        <v>111</v>
      </c>
      <c r="C106" s="26"/>
      <c r="D106" s="44">
        <v>744061</v>
      </c>
      <c r="E106" s="26"/>
      <c r="F106" s="44">
        <v>0</v>
      </c>
      <c r="G106" s="44">
        <v>744062</v>
      </c>
      <c r="H106" s="44">
        <v>0</v>
      </c>
      <c r="I106" s="44">
        <f t="shared" si="2"/>
        <v>744062</v>
      </c>
    </row>
    <row r="107" spans="1:9" ht="12.75">
      <c r="A107" s="31">
        <v>399</v>
      </c>
      <c r="B107" s="40" t="s">
        <v>112</v>
      </c>
      <c r="C107" s="26"/>
      <c r="D107" s="46">
        <v>1104420</v>
      </c>
      <c r="E107" s="26"/>
      <c r="F107" s="46">
        <v>0</v>
      </c>
      <c r="G107" s="46">
        <v>592162</v>
      </c>
      <c r="H107" s="46">
        <v>512258</v>
      </c>
      <c r="I107" s="46">
        <f t="shared" si="2"/>
        <v>1104420</v>
      </c>
    </row>
    <row r="108" spans="1:9" ht="12.75">
      <c r="A108" s="17"/>
      <c r="B108" s="18" t="s">
        <v>113</v>
      </c>
      <c r="C108" s="26"/>
      <c r="D108" s="54">
        <f>SUM(D90:D107)</f>
        <v>51589726</v>
      </c>
      <c r="E108" s="26"/>
      <c r="F108" s="20">
        <f>SUM(F90:F107)</f>
        <v>15016876</v>
      </c>
      <c r="G108" s="20">
        <f>SUM(G90:G107)</f>
        <v>35009192</v>
      </c>
      <c r="H108" s="20">
        <f>SUM(H90:H107)</f>
        <v>714981</v>
      </c>
      <c r="I108" s="51">
        <f>SUM(I90:I107)</f>
        <v>50741049</v>
      </c>
    </row>
    <row r="109" spans="1:9" ht="12.75">
      <c r="A109" s="16"/>
      <c r="B109" s="19"/>
      <c r="C109" s="26"/>
      <c r="D109" s="22"/>
      <c r="E109" s="26"/>
      <c r="F109" s="22"/>
      <c r="G109" s="21"/>
      <c r="H109" s="21"/>
      <c r="I109" s="21"/>
    </row>
    <row r="110" spans="1:9" ht="12.75">
      <c r="A110" s="17"/>
      <c r="B110" s="18" t="s">
        <v>114</v>
      </c>
      <c r="C110" s="26"/>
      <c r="D110" s="54">
        <f>D75+D79+D88+D108</f>
        <v>2840087466</v>
      </c>
      <c r="E110" s="26"/>
      <c r="F110" s="20">
        <f>F75+F79+F88+F108</f>
        <v>653558545</v>
      </c>
      <c r="G110" s="20">
        <f>G75+G79+G88+G108</f>
        <v>1572133917</v>
      </c>
      <c r="H110" s="20">
        <f>H75+H79+H88+H108</f>
        <v>614418100</v>
      </c>
      <c r="I110" s="51">
        <f>I75+I79+I88+I108</f>
        <v>2840110562</v>
      </c>
    </row>
    <row r="112" spans="2:8" ht="12.75" customHeight="1">
      <c r="B112" s="55" t="s">
        <v>13</v>
      </c>
      <c r="C112" s="55"/>
      <c r="D112" s="55"/>
      <c r="E112" s="55"/>
      <c r="F112" s="55"/>
      <c r="G112" s="55"/>
      <c r="H112" s="55"/>
    </row>
  </sheetData>
  <mergeCells count="7">
    <mergeCell ref="B112:H112"/>
    <mergeCell ref="A1:I1"/>
    <mergeCell ref="I4:I6"/>
    <mergeCell ref="F3:I3"/>
    <mergeCell ref="D3:D5"/>
    <mergeCell ref="G4:H4"/>
    <mergeCell ref="F4:F5"/>
  </mergeCells>
  <printOptions horizontalCentered="1"/>
  <pageMargins left="0.5" right="0.5" top="1" bottom="0.5" header="0.21" footer="0.5"/>
  <pageSetup fitToHeight="2" horizontalDpi="600" verticalDpi="600" orientation="portrait" paperSize="5" scale="85" r:id="rId1"/>
  <headerFooter alignWithMargins="0">
    <oddHeader>&amp;C&amp;14
</oddHeader>
  </headerFooter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2008-10-17T14:48:48Z</cp:lastPrinted>
  <dcterms:created xsi:type="dcterms:W3CDTF">2003-06-10T16:31:36Z</dcterms:created>
  <dcterms:modified xsi:type="dcterms:W3CDTF">2008-10-17T14:48:53Z</dcterms:modified>
  <cp:category/>
  <cp:version/>
  <cp:contentType/>
  <cp:contentStatus/>
</cp:coreProperties>
</file>