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Uses of Funds - 900" sheetId="1" r:id="rId1"/>
  </sheets>
  <definedNames>
    <definedName name="_xlnm.Print_Titles" localSheetId="0">'Other Uses of Funds - 900'!$A:$B</definedName>
  </definedNames>
  <calcPr fullCalcOnLoad="1"/>
</workbook>
</file>

<file path=xl/sharedStrings.xml><?xml version="1.0" encoding="utf-8"?>
<sst xmlns="http://schemas.openxmlformats.org/spreadsheetml/2006/main" count="86" uniqueCount="82">
  <si>
    <t>LEA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</si>
  <si>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</si>
  <si>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</si>
  <si>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</si>
  <si>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</si>
  <si>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</si>
  <si>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</si>
  <si>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</si>
  <si>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</si>
  <si>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</si>
  <si>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</si>
  <si>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</si>
  <si>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</si>
  <si>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</si>
  <si>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</si>
  <si>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</si>
  <si>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</si>
  <si>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</si>
  <si>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</si>
  <si>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</si>
  <si>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</si>
  <si>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</si>
  <si>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</si>
  <si>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</si>
  <si>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</si>
  <si>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</si>
  <si>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</si>
  <si>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</si>
  <si>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</si>
  <si>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</si>
  <si>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</si>
  <si>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</si>
  <si>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</si>
  <si>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</si>
  <si>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</si>
  <si>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</si>
  <si>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</si>
  <si>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</si>
  <si>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</si>
  <si>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</si>
  <si>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</si>
  <si>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</si>
  <si>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</si>
  <si>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</si>
  <si>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</si>
  <si>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</si>
  <si>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</si>
  <si>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</si>
  <si>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</si>
  <si>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</si>
  <si>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</si>
  <si>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</si>
  <si>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</si>
  <si>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</si>
  <si>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</si>
  <si>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</si>
  <si>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</si>
  <si>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</si>
  <si>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</si>
  <si>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</si>
  <si>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</si>
  <si>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</si>
  <si>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</si>
  <si>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</si>
  <si>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</si>
  <si>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</si>
  <si>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</si>
  <si>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</si>
  <si>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</si>
  <si>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</si>
  <si>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910</t>
  </si>
  <si>
    <t>Redemption of Principal</t>
  </si>
  <si>
    <t>Object Code 915</t>
  </si>
  <si>
    <t>Payments to Escrow Agent</t>
  </si>
  <si>
    <t>Total Other Uses of Funds Expenditures</t>
  </si>
  <si>
    <t>Object Code 932</t>
  </si>
  <si>
    <t>Object Code 933</t>
  </si>
  <si>
    <t>Operating Transfers Out</t>
  </si>
  <si>
    <t>Indirect Costs</t>
  </si>
  <si>
    <t>ZACHARY COMMUNITY</t>
  </si>
  <si>
    <t>CITY OF BAKER</t>
  </si>
  <si>
    <t>Oct.  2004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</si>
</sst>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9" sqref="I28:K29"/>
    </sheetView>
  </sheetViews>
  <sheetFormatPr defaultColWidth="9.140625" defaultRowHeight="12.75"/>
  <cols>
    <col min="1" max="1" width="4.00390625" style="1" bestFit="1" customWidth="1"/>
    <col min="2" max="2" width="18.57421875" style="1" customWidth="1"/>
    <col min="3" max="3" width="10.8515625" style="1" bestFit="1" customWidth="1"/>
    <col min="4" max="4" width="16.28125" style="1" bestFit="1" customWidth="1"/>
    <col min="5" max="5" width="7.8515625" style="1" bestFit="1" customWidth="1"/>
    <col min="6" max="6" width="15.57421875" style="1" bestFit="1" customWidth="1"/>
    <col min="7" max="7" width="7.8515625" style="1" bestFit="1" customWidth="1"/>
    <col min="8" max="8" width="16.8515625" style="1" bestFit="1" customWidth="1"/>
    <col min="9" max="9" width="7.8515625" style="1" bestFit="1" customWidth="1"/>
    <col min="10" max="10" width="15.57421875" style="1" bestFit="1" customWidth="1"/>
    <col min="11" max="11" width="7.8515625" style="1" bestFit="1" customWidth="1"/>
    <col min="12" max="12" width="17.28125" style="1" bestFit="1" customWidth="1"/>
    <col min="13" max="13" width="8.140625" style="1" bestFit="1" customWidth="1"/>
    <col min="14" max="16384" width="9.140625" style="1" customWidth="1"/>
  </cols>
  <sheetData>
    <row r="1" ht="17.25" customHeight="1"/>
    <row r="2" spans="3:13" ht="25.5">
      <c r="C2" s="32" t="s">
        <v>81</v>
      </c>
      <c r="D2" s="24" t="s">
        <v>71</v>
      </c>
      <c r="E2" s="18"/>
      <c r="F2" s="24" t="s">
        <v>73</v>
      </c>
      <c r="G2" s="23"/>
      <c r="H2" s="24" t="s">
        <v>77</v>
      </c>
      <c r="I2" s="18"/>
      <c r="J2" s="24" t="s">
        <v>78</v>
      </c>
      <c r="K2" s="23"/>
      <c r="L2" s="30" t="s">
        <v>74</v>
      </c>
      <c r="M2" s="23"/>
    </row>
    <row r="3" spans="1:13" ht="27" customHeight="1">
      <c r="A3" s="8" t="s">
        <v>0</v>
      </c>
      <c r="B3" s="4" t="s">
        <v>67</v>
      </c>
      <c r="C3" s="33"/>
      <c r="D3" s="5" t="s">
        <v>70</v>
      </c>
      <c r="E3" s="22" t="s">
        <v>69</v>
      </c>
      <c r="F3" s="5" t="s">
        <v>72</v>
      </c>
      <c r="G3" s="22" t="s">
        <v>69</v>
      </c>
      <c r="H3" s="5" t="s">
        <v>75</v>
      </c>
      <c r="I3" s="22" t="s">
        <v>69</v>
      </c>
      <c r="J3" s="5" t="s">
        <v>76</v>
      </c>
      <c r="K3" s="22" t="s">
        <v>69</v>
      </c>
      <c r="L3" s="31"/>
      <c r="M3" s="22" t="s">
        <v>69</v>
      </c>
    </row>
    <row r="4" spans="1:13" ht="12.75">
      <c r="A4" s="9">
        <v>1</v>
      </c>
      <c r="B4" s="2" t="s">
        <v>1</v>
      </c>
      <c r="C4" s="19">
        <v>9499</v>
      </c>
      <c r="D4" s="12">
        <v>755000</v>
      </c>
      <c r="E4" s="12">
        <f>D4/$C4</f>
        <v>79.48205074218339</v>
      </c>
      <c r="F4" s="12">
        <v>0</v>
      </c>
      <c r="G4" s="12">
        <f>F4/$C4</f>
        <v>0</v>
      </c>
      <c r="H4" s="12">
        <v>1969454</v>
      </c>
      <c r="I4" s="12">
        <f>H4/$C4</f>
        <v>207.33277187072323</v>
      </c>
      <c r="J4" s="12">
        <v>388821</v>
      </c>
      <c r="K4" s="12">
        <f>J4/$C4</f>
        <v>40.93283503526687</v>
      </c>
      <c r="L4" s="13">
        <f>D4+F4+H4+J4</f>
        <v>3113275</v>
      </c>
      <c r="M4" s="12">
        <f>L4/$C4</f>
        <v>327.7476576481735</v>
      </c>
    </row>
    <row r="5" spans="1:13" ht="12.75">
      <c r="A5" s="9">
        <v>2</v>
      </c>
      <c r="B5" s="2" t="s">
        <v>2</v>
      </c>
      <c r="C5" s="19">
        <v>4299</v>
      </c>
      <c r="D5" s="12">
        <v>1455000</v>
      </c>
      <c r="E5" s="12">
        <f aca="true" t="shared" si="0" ref="E5:E70">D5/$C5</f>
        <v>338.45080251221214</v>
      </c>
      <c r="F5" s="12">
        <v>0</v>
      </c>
      <c r="G5" s="12">
        <f aca="true" t="shared" si="1" ref="G5:G70">F5/$C5</f>
        <v>0</v>
      </c>
      <c r="H5" s="12">
        <v>1296537</v>
      </c>
      <c r="I5" s="12">
        <f aca="true" t="shared" si="2" ref="I5:I70">H5/$C5</f>
        <v>301.5903698534543</v>
      </c>
      <c r="J5" s="12">
        <v>33590</v>
      </c>
      <c r="K5" s="12">
        <f aca="true" t="shared" si="3" ref="K5:K70">J5/$C5</f>
        <v>7.813444987206327</v>
      </c>
      <c r="L5" s="13">
        <f aca="true" t="shared" si="4" ref="L5:L68">D5+F5+H5+J5</f>
        <v>2785127</v>
      </c>
      <c r="M5" s="12">
        <f aca="true" t="shared" si="5" ref="M5:M70">L5/$C5</f>
        <v>647.8546173528728</v>
      </c>
    </row>
    <row r="6" spans="1:13" ht="12.75">
      <c r="A6" s="9">
        <v>3</v>
      </c>
      <c r="B6" s="2" t="s">
        <v>3</v>
      </c>
      <c r="C6" s="19">
        <v>16363</v>
      </c>
      <c r="D6" s="12">
        <v>2940000</v>
      </c>
      <c r="E6" s="12">
        <f t="shared" si="0"/>
        <v>179.6736539754324</v>
      </c>
      <c r="F6" s="12">
        <v>2145</v>
      </c>
      <c r="G6" s="12">
        <f t="shared" si="1"/>
        <v>0.13108843121676955</v>
      </c>
      <c r="H6" s="12">
        <v>413487</v>
      </c>
      <c r="I6" s="12">
        <f t="shared" si="2"/>
        <v>25.26963270793864</v>
      </c>
      <c r="J6" s="12">
        <v>399088</v>
      </c>
      <c r="K6" s="12">
        <f t="shared" si="3"/>
        <v>24.38965959787325</v>
      </c>
      <c r="L6" s="13">
        <f t="shared" si="4"/>
        <v>3754720</v>
      </c>
      <c r="M6" s="12">
        <f t="shared" si="5"/>
        <v>229.46403471246103</v>
      </c>
    </row>
    <row r="7" spans="1:13" ht="12.75">
      <c r="A7" s="9">
        <v>4</v>
      </c>
      <c r="B7" s="2" t="s">
        <v>4</v>
      </c>
      <c r="C7" s="19">
        <v>4331</v>
      </c>
      <c r="D7" s="12">
        <v>225000</v>
      </c>
      <c r="E7" s="12">
        <f t="shared" si="0"/>
        <v>51.951050565689215</v>
      </c>
      <c r="F7" s="12">
        <v>0</v>
      </c>
      <c r="G7" s="12">
        <f t="shared" si="1"/>
        <v>0</v>
      </c>
      <c r="H7" s="12">
        <v>854688</v>
      </c>
      <c r="I7" s="12">
        <f t="shared" si="2"/>
        <v>197.34195335950128</v>
      </c>
      <c r="J7" s="12">
        <v>0</v>
      </c>
      <c r="K7" s="12">
        <f t="shared" si="3"/>
        <v>0</v>
      </c>
      <c r="L7" s="13">
        <f t="shared" si="4"/>
        <v>1079688</v>
      </c>
      <c r="M7" s="12">
        <f t="shared" si="5"/>
        <v>249.29300392519048</v>
      </c>
    </row>
    <row r="8" spans="1:13" ht="12.75">
      <c r="A8" s="10">
        <v>5</v>
      </c>
      <c r="B8" s="3" t="s">
        <v>5</v>
      </c>
      <c r="C8" s="20">
        <v>6512</v>
      </c>
      <c r="D8" s="14">
        <v>306652</v>
      </c>
      <c r="E8" s="14">
        <f t="shared" si="0"/>
        <v>47.09029484029484</v>
      </c>
      <c r="F8" s="14">
        <v>0</v>
      </c>
      <c r="G8" s="14">
        <f t="shared" si="1"/>
        <v>0</v>
      </c>
      <c r="H8" s="14">
        <v>2015700</v>
      </c>
      <c r="I8" s="14">
        <f t="shared" si="2"/>
        <v>309.5362407862408</v>
      </c>
      <c r="J8" s="14">
        <v>385614</v>
      </c>
      <c r="K8" s="14">
        <f t="shared" si="3"/>
        <v>59.21590909090909</v>
      </c>
      <c r="L8" s="15">
        <f t="shared" si="4"/>
        <v>2707966</v>
      </c>
      <c r="M8" s="14">
        <f t="shared" si="5"/>
        <v>415.8424447174447</v>
      </c>
    </row>
    <row r="9" spans="1:13" ht="12.75">
      <c r="A9" s="11">
        <v>6</v>
      </c>
      <c r="B9" s="2" t="s">
        <v>6</v>
      </c>
      <c r="C9" s="19">
        <v>6153</v>
      </c>
      <c r="D9" s="12">
        <v>1611000</v>
      </c>
      <c r="E9" s="12">
        <f t="shared" si="0"/>
        <v>261.8235007313506</v>
      </c>
      <c r="F9" s="12">
        <v>0</v>
      </c>
      <c r="G9" s="12">
        <f t="shared" si="1"/>
        <v>0</v>
      </c>
      <c r="H9" s="12">
        <v>116490</v>
      </c>
      <c r="I9" s="12">
        <f t="shared" si="2"/>
        <v>18.93222818137494</v>
      </c>
      <c r="J9" s="12">
        <v>195662</v>
      </c>
      <c r="K9" s="12">
        <f t="shared" si="3"/>
        <v>31.7994474240208</v>
      </c>
      <c r="L9" s="13">
        <f t="shared" si="4"/>
        <v>1923152</v>
      </c>
      <c r="M9" s="12">
        <f t="shared" si="5"/>
        <v>312.5551763367463</v>
      </c>
    </row>
    <row r="10" spans="1:13" ht="12.75">
      <c r="A10" s="9">
        <v>7</v>
      </c>
      <c r="B10" s="2" t="s">
        <v>7</v>
      </c>
      <c r="C10" s="19">
        <v>2422</v>
      </c>
      <c r="D10" s="12">
        <v>812618</v>
      </c>
      <c r="E10" s="12">
        <f t="shared" si="0"/>
        <v>335.5152766308836</v>
      </c>
      <c r="F10" s="12">
        <v>0</v>
      </c>
      <c r="G10" s="12">
        <f t="shared" si="1"/>
        <v>0</v>
      </c>
      <c r="H10" s="12">
        <v>470399</v>
      </c>
      <c r="I10" s="12">
        <f t="shared" si="2"/>
        <v>194.21924029727498</v>
      </c>
      <c r="J10" s="12">
        <v>155762</v>
      </c>
      <c r="K10" s="12">
        <f t="shared" si="3"/>
        <v>64.31131296449216</v>
      </c>
      <c r="L10" s="13">
        <f t="shared" si="4"/>
        <v>1438779</v>
      </c>
      <c r="M10" s="12">
        <f t="shared" si="5"/>
        <v>594.0458298926507</v>
      </c>
    </row>
    <row r="11" spans="1:13" ht="12.75">
      <c r="A11" s="9">
        <v>8</v>
      </c>
      <c r="B11" s="2" t="s">
        <v>8</v>
      </c>
      <c r="C11" s="19">
        <v>18868</v>
      </c>
      <c r="D11" s="12">
        <v>5194721</v>
      </c>
      <c r="E11" s="12">
        <f t="shared" si="0"/>
        <v>275.3191117235531</v>
      </c>
      <c r="F11" s="12">
        <v>0</v>
      </c>
      <c r="G11" s="12">
        <f t="shared" si="1"/>
        <v>0</v>
      </c>
      <c r="H11" s="12">
        <v>53126719</v>
      </c>
      <c r="I11" s="12">
        <f t="shared" si="2"/>
        <v>2815.7048441806232</v>
      </c>
      <c r="J11" s="12">
        <v>351309</v>
      </c>
      <c r="K11" s="12">
        <f t="shared" si="3"/>
        <v>18.61930252278991</v>
      </c>
      <c r="L11" s="13">
        <f t="shared" si="4"/>
        <v>58672749</v>
      </c>
      <c r="M11" s="12">
        <f t="shared" si="5"/>
        <v>3109.6432584269664</v>
      </c>
    </row>
    <row r="12" spans="1:13" ht="12.75">
      <c r="A12" s="9">
        <v>9</v>
      </c>
      <c r="B12" s="2" t="s">
        <v>9</v>
      </c>
      <c r="C12" s="19">
        <v>43524</v>
      </c>
      <c r="D12" s="12">
        <v>7119545</v>
      </c>
      <c r="E12" s="12">
        <f t="shared" si="0"/>
        <v>163.57745152099992</v>
      </c>
      <c r="F12" s="12">
        <v>296045</v>
      </c>
      <c r="G12" s="12">
        <f t="shared" si="1"/>
        <v>6.801879422847165</v>
      </c>
      <c r="H12" s="12">
        <v>523554</v>
      </c>
      <c r="I12" s="12">
        <f t="shared" si="2"/>
        <v>12.029087400055142</v>
      </c>
      <c r="J12" s="12">
        <v>1561306</v>
      </c>
      <c r="K12" s="12">
        <f t="shared" si="3"/>
        <v>35.87230034004227</v>
      </c>
      <c r="L12" s="13">
        <f t="shared" si="4"/>
        <v>9500450</v>
      </c>
      <c r="M12" s="12">
        <f t="shared" si="5"/>
        <v>218.28071868394449</v>
      </c>
    </row>
    <row r="13" spans="1:13" ht="12.75">
      <c r="A13" s="10">
        <v>10</v>
      </c>
      <c r="B13" s="3" t="s">
        <v>10</v>
      </c>
      <c r="C13" s="20">
        <v>32449</v>
      </c>
      <c r="D13" s="14">
        <v>13474350</v>
      </c>
      <c r="E13" s="14">
        <f t="shared" si="0"/>
        <v>415.2470029893063</v>
      </c>
      <c r="F13" s="14">
        <v>43330565</v>
      </c>
      <c r="G13" s="14">
        <f t="shared" si="1"/>
        <v>1335.3436161360905</v>
      </c>
      <c r="H13" s="14">
        <v>3791234</v>
      </c>
      <c r="I13" s="14">
        <f t="shared" si="2"/>
        <v>116.83669758698265</v>
      </c>
      <c r="J13" s="14">
        <v>793589</v>
      </c>
      <c r="K13" s="14">
        <f t="shared" si="3"/>
        <v>24.456500970754107</v>
      </c>
      <c r="L13" s="15">
        <f t="shared" si="4"/>
        <v>61389738</v>
      </c>
      <c r="M13" s="14">
        <f t="shared" si="5"/>
        <v>1891.8838176831334</v>
      </c>
    </row>
    <row r="14" spans="1:13" ht="12.75">
      <c r="A14" s="9">
        <v>11</v>
      </c>
      <c r="B14" s="2" t="s">
        <v>11</v>
      </c>
      <c r="C14" s="19">
        <v>1871</v>
      </c>
      <c r="D14" s="12">
        <v>91727</v>
      </c>
      <c r="E14" s="12">
        <f t="shared" si="0"/>
        <v>49.025654730090864</v>
      </c>
      <c r="F14" s="12">
        <v>0</v>
      </c>
      <c r="G14" s="12">
        <f t="shared" si="1"/>
        <v>0</v>
      </c>
      <c r="H14" s="12">
        <v>0</v>
      </c>
      <c r="I14" s="12">
        <f t="shared" si="2"/>
        <v>0</v>
      </c>
      <c r="J14" s="12">
        <v>69918</v>
      </c>
      <c r="K14" s="12">
        <f t="shared" si="3"/>
        <v>37.36932121859968</v>
      </c>
      <c r="L14" s="13">
        <f t="shared" si="4"/>
        <v>161645</v>
      </c>
      <c r="M14" s="12">
        <f t="shared" si="5"/>
        <v>86.39497594869054</v>
      </c>
    </row>
    <row r="15" spans="1:13" ht="12.75">
      <c r="A15" s="9">
        <v>12</v>
      </c>
      <c r="B15" s="2" t="s">
        <v>12</v>
      </c>
      <c r="C15" s="19">
        <v>1797</v>
      </c>
      <c r="D15" s="12">
        <v>855000</v>
      </c>
      <c r="E15" s="12">
        <f t="shared" si="0"/>
        <v>475.7929883138564</v>
      </c>
      <c r="F15" s="12">
        <v>0</v>
      </c>
      <c r="G15" s="12">
        <f t="shared" si="1"/>
        <v>0</v>
      </c>
      <c r="H15" s="12">
        <v>75000</v>
      </c>
      <c r="I15" s="12">
        <f t="shared" si="2"/>
        <v>41.736227045075125</v>
      </c>
      <c r="J15" s="12">
        <v>28050</v>
      </c>
      <c r="K15" s="12">
        <f t="shared" si="3"/>
        <v>15.609348914858098</v>
      </c>
      <c r="L15" s="13">
        <f t="shared" si="4"/>
        <v>958050</v>
      </c>
      <c r="M15" s="12">
        <f t="shared" si="5"/>
        <v>533.1385642737896</v>
      </c>
    </row>
    <row r="16" spans="1:13" ht="12.75">
      <c r="A16" s="9">
        <v>13</v>
      </c>
      <c r="B16" s="2" t="s">
        <v>13</v>
      </c>
      <c r="C16" s="19">
        <v>1754</v>
      </c>
      <c r="D16" s="12">
        <v>289182</v>
      </c>
      <c r="E16" s="12">
        <f t="shared" si="0"/>
        <v>164.87001140250854</v>
      </c>
      <c r="F16" s="12">
        <v>1237</v>
      </c>
      <c r="G16" s="12">
        <f t="shared" si="1"/>
        <v>0.7052451539338654</v>
      </c>
      <c r="H16" s="12">
        <v>0</v>
      </c>
      <c r="I16" s="12">
        <f t="shared" si="2"/>
        <v>0</v>
      </c>
      <c r="J16" s="12">
        <v>139869</v>
      </c>
      <c r="K16" s="12">
        <f t="shared" si="3"/>
        <v>79.74287343215508</v>
      </c>
      <c r="L16" s="13">
        <f t="shared" si="4"/>
        <v>430288</v>
      </c>
      <c r="M16" s="12">
        <f t="shared" si="5"/>
        <v>245.3181299885975</v>
      </c>
    </row>
    <row r="17" spans="1:13" ht="12.75">
      <c r="A17" s="9">
        <v>14</v>
      </c>
      <c r="B17" s="2" t="s">
        <v>14</v>
      </c>
      <c r="C17" s="19">
        <v>2736</v>
      </c>
      <c r="D17" s="12">
        <v>572273</v>
      </c>
      <c r="E17" s="12">
        <f t="shared" si="0"/>
        <v>209.1641081871345</v>
      </c>
      <c r="F17" s="12">
        <v>0</v>
      </c>
      <c r="G17" s="12">
        <f t="shared" si="1"/>
        <v>0</v>
      </c>
      <c r="H17" s="12">
        <v>1403796</v>
      </c>
      <c r="I17" s="12">
        <f t="shared" si="2"/>
        <v>513.0833333333334</v>
      </c>
      <c r="J17" s="12">
        <v>67110</v>
      </c>
      <c r="K17" s="12">
        <f t="shared" si="3"/>
        <v>24.528508771929825</v>
      </c>
      <c r="L17" s="13">
        <f t="shared" si="4"/>
        <v>2043179</v>
      </c>
      <c r="M17" s="12">
        <f t="shared" si="5"/>
        <v>746.7759502923976</v>
      </c>
    </row>
    <row r="18" spans="1:13" ht="12.75">
      <c r="A18" s="10">
        <v>15</v>
      </c>
      <c r="B18" s="3" t="s">
        <v>15</v>
      </c>
      <c r="C18" s="20">
        <v>3865</v>
      </c>
      <c r="D18" s="14">
        <v>47273</v>
      </c>
      <c r="E18" s="14">
        <f t="shared" si="0"/>
        <v>12.23104786545925</v>
      </c>
      <c r="F18" s="14">
        <v>0</v>
      </c>
      <c r="G18" s="14">
        <f t="shared" si="1"/>
        <v>0</v>
      </c>
      <c r="H18" s="14">
        <v>4003104</v>
      </c>
      <c r="I18" s="14">
        <f t="shared" si="2"/>
        <v>1035.731953428202</v>
      </c>
      <c r="J18" s="14">
        <v>156820</v>
      </c>
      <c r="K18" s="14">
        <f t="shared" si="3"/>
        <v>40.574385510996116</v>
      </c>
      <c r="L18" s="15">
        <f t="shared" si="4"/>
        <v>4207197</v>
      </c>
      <c r="M18" s="14">
        <f t="shared" si="5"/>
        <v>1088.5373868046572</v>
      </c>
    </row>
    <row r="19" spans="1:13" ht="12.75">
      <c r="A19" s="9">
        <v>16</v>
      </c>
      <c r="B19" s="2" t="s">
        <v>16</v>
      </c>
      <c r="C19" s="19">
        <v>5012</v>
      </c>
      <c r="D19" s="12">
        <v>2327000</v>
      </c>
      <c r="E19" s="12">
        <f t="shared" si="0"/>
        <v>464.2857142857143</v>
      </c>
      <c r="F19" s="12">
        <v>0</v>
      </c>
      <c r="G19" s="12">
        <f t="shared" si="1"/>
        <v>0</v>
      </c>
      <c r="H19" s="12">
        <v>1341905</v>
      </c>
      <c r="I19" s="12">
        <f t="shared" si="2"/>
        <v>267.738427773344</v>
      </c>
      <c r="J19" s="12">
        <v>258404</v>
      </c>
      <c r="K19" s="12">
        <f t="shared" si="3"/>
        <v>51.55706304868316</v>
      </c>
      <c r="L19" s="13">
        <f t="shared" si="4"/>
        <v>3927309</v>
      </c>
      <c r="M19" s="12">
        <f t="shared" si="5"/>
        <v>783.5812051077414</v>
      </c>
    </row>
    <row r="20" spans="1:13" ht="12.75">
      <c r="A20" s="9">
        <v>17</v>
      </c>
      <c r="B20" s="2" t="s">
        <v>17</v>
      </c>
      <c r="C20" s="19">
        <v>46408</v>
      </c>
      <c r="D20" s="12">
        <v>352771</v>
      </c>
      <c r="E20" s="12">
        <f t="shared" si="0"/>
        <v>7.601512670229271</v>
      </c>
      <c r="F20" s="12">
        <v>0</v>
      </c>
      <c r="G20" s="12">
        <f t="shared" si="1"/>
        <v>0</v>
      </c>
      <c r="H20" s="12">
        <v>7064574</v>
      </c>
      <c r="I20" s="12">
        <f t="shared" si="2"/>
        <v>152.2275038786416</v>
      </c>
      <c r="J20" s="12">
        <v>2685001</v>
      </c>
      <c r="K20" s="12">
        <f t="shared" si="3"/>
        <v>57.85642561627306</v>
      </c>
      <c r="L20" s="13">
        <f t="shared" si="4"/>
        <v>10102346</v>
      </c>
      <c r="M20" s="12">
        <f t="shared" si="5"/>
        <v>217.68544216514394</v>
      </c>
    </row>
    <row r="21" spans="1:13" ht="12.75">
      <c r="A21" s="9">
        <v>18</v>
      </c>
      <c r="B21" s="2" t="s">
        <v>18</v>
      </c>
      <c r="C21" s="19">
        <v>1597</v>
      </c>
      <c r="D21" s="12">
        <v>0</v>
      </c>
      <c r="E21" s="12">
        <f t="shared" si="0"/>
        <v>0</v>
      </c>
      <c r="F21" s="12">
        <v>0</v>
      </c>
      <c r="G21" s="12">
        <f t="shared" si="1"/>
        <v>0</v>
      </c>
      <c r="H21" s="12">
        <v>0</v>
      </c>
      <c r="I21" s="12">
        <f t="shared" si="2"/>
        <v>0</v>
      </c>
      <c r="J21" s="12">
        <v>143752</v>
      </c>
      <c r="K21" s="12">
        <f t="shared" si="3"/>
        <v>90.01377582968065</v>
      </c>
      <c r="L21" s="13">
        <f t="shared" si="4"/>
        <v>143752</v>
      </c>
      <c r="M21" s="12">
        <f t="shared" si="5"/>
        <v>90.01377582968065</v>
      </c>
    </row>
    <row r="22" spans="1:13" ht="12.75">
      <c r="A22" s="9">
        <v>19</v>
      </c>
      <c r="B22" s="2" t="s">
        <v>19</v>
      </c>
      <c r="C22" s="19">
        <v>2343</v>
      </c>
      <c r="D22" s="12">
        <v>0</v>
      </c>
      <c r="E22" s="12">
        <f t="shared" si="0"/>
        <v>0</v>
      </c>
      <c r="F22" s="12">
        <v>0</v>
      </c>
      <c r="G22" s="12">
        <f t="shared" si="1"/>
        <v>0</v>
      </c>
      <c r="H22" s="12">
        <v>1391207</v>
      </c>
      <c r="I22" s="12">
        <f t="shared" si="2"/>
        <v>593.771660264618</v>
      </c>
      <c r="J22" s="12">
        <v>104265</v>
      </c>
      <c r="K22" s="12">
        <f t="shared" si="3"/>
        <v>44.500640204865554</v>
      </c>
      <c r="L22" s="13">
        <f t="shared" si="4"/>
        <v>1495472</v>
      </c>
      <c r="M22" s="12">
        <f t="shared" si="5"/>
        <v>638.2723004694835</v>
      </c>
    </row>
    <row r="23" spans="1:13" ht="12.75">
      <c r="A23" s="10">
        <v>20</v>
      </c>
      <c r="B23" s="3" t="s">
        <v>20</v>
      </c>
      <c r="C23" s="20">
        <v>6050</v>
      </c>
      <c r="D23" s="14">
        <v>511182</v>
      </c>
      <c r="E23" s="14">
        <f t="shared" si="0"/>
        <v>84.49289256198347</v>
      </c>
      <c r="F23" s="14">
        <v>0</v>
      </c>
      <c r="G23" s="14">
        <f t="shared" si="1"/>
        <v>0</v>
      </c>
      <c r="H23" s="14">
        <v>1275733</v>
      </c>
      <c r="I23" s="14">
        <f t="shared" si="2"/>
        <v>210.86495867768596</v>
      </c>
      <c r="J23" s="14">
        <v>287121</v>
      </c>
      <c r="K23" s="14">
        <f t="shared" si="3"/>
        <v>47.45801652892562</v>
      </c>
      <c r="L23" s="15">
        <f t="shared" si="4"/>
        <v>2074036</v>
      </c>
      <c r="M23" s="14">
        <f t="shared" si="5"/>
        <v>342.81586776859507</v>
      </c>
    </row>
    <row r="24" spans="1:13" ht="12.75">
      <c r="A24" s="9">
        <v>21</v>
      </c>
      <c r="B24" s="2" t="s">
        <v>21</v>
      </c>
      <c r="C24" s="19">
        <v>3585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21945</v>
      </c>
      <c r="I24" s="12">
        <f t="shared" si="2"/>
        <v>6.121338912133891</v>
      </c>
      <c r="J24" s="12">
        <v>337319</v>
      </c>
      <c r="K24" s="12">
        <f t="shared" si="3"/>
        <v>94.09177126917713</v>
      </c>
      <c r="L24" s="13">
        <f t="shared" si="4"/>
        <v>359264</v>
      </c>
      <c r="M24" s="12">
        <f t="shared" si="5"/>
        <v>100.21311018131102</v>
      </c>
    </row>
    <row r="25" spans="1:13" ht="12.75">
      <c r="A25" s="9">
        <v>22</v>
      </c>
      <c r="B25" s="2" t="s">
        <v>22</v>
      </c>
      <c r="C25" s="19">
        <v>3629</v>
      </c>
      <c r="D25" s="12">
        <v>552920</v>
      </c>
      <c r="E25" s="12">
        <f t="shared" si="0"/>
        <v>152.36153210250757</v>
      </c>
      <c r="F25" s="12">
        <v>951</v>
      </c>
      <c r="G25" s="12">
        <f t="shared" si="1"/>
        <v>0.2620556627170019</v>
      </c>
      <c r="H25" s="12">
        <v>1076407</v>
      </c>
      <c r="I25" s="12">
        <f t="shared" si="2"/>
        <v>296.6125654450262</v>
      </c>
      <c r="J25" s="12">
        <v>177134</v>
      </c>
      <c r="K25" s="12">
        <f t="shared" si="3"/>
        <v>48.81069165059245</v>
      </c>
      <c r="L25" s="13">
        <f t="shared" si="4"/>
        <v>1807412</v>
      </c>
      <c r="M25" s="12">
        <f t="shared" si="5"/>
        <v>498.0468448608432</v>
      </c>
    </row>
    <row r="26" spans="1:13" ht="12.75">
      <c r="A26" s="9">
        <v>23</v>
      </c>
      <c r="B26" s="2" t="s">
        <v>23</v>
      </c>
      <c r="C26" s="19">
        <v>14064</v>
      </c>
      <c r="D26" s="12">
        <v>5300000</v>
      </c>
      <c r="E26" s="12">
        <f t="shared" si="0"/>
        <v>376.8486916951081</v>
      </c>
      <c r="F26" s="12">
        <v>0</v>
      </c>
      <c r="G26" s="12">
        <f t="shared" si="1"/>
        <v>0</v>
      </c>
      <c r="H26" s="12">
        <v>0</v>
      </c>
      <c r="I26" s="12">
        <f t="shared" si="2"/>
        <v>0</v>
      </c>
      <c r="J26" s="12">
        <v>376411</v>
      </c>
      <c r="K26" s="12">
        <f t="shared" si="3"/>
        <v>26.76414960182025</v>
      </c>
      <c r="L26" s="13">
        <f t="shared" si="4"/>
        <v>5676411</v>
      </c>
      <c r="M26" s="12">
        <f t="shared" si="5"/>
        <v>403.6128412969283</v>
      </c>
    </row>
    <row r="27" spans="1:13" ht="12.75">
      <c r="A27" s="9">
        <v>24</v>
      </c>
      <c r="B27" s="2" t="s">
        <v>24</v>
      </c>
      <c r="C27" s="19">
        <v>4286</v>
      </c>
      <c r="D27" s="12">
        <v>2906230</v>
      </c>
      <c r="E27" s="12">
        <f t="shared" si="0"/>
        <v>678.0751283247783</v>
      </c>
      <c r="F27" s="12">
        <v>111697</v>
      </c>
      <c r="G27" s="12">
        <f t="shared" si="1"/>
        <v>26.060895940270647</v>
      </c>
      <c r="H27" s="12">
        <v>4986173</v>
      </c>
      <c r="I27" s="12">
        <f t="shared" si="2"/>
        <v>1163.3628091460569</v>
      </c>
      <c r="J27" s="12">
        <v>0</v>
      </c>
      <c r="K27" s="12">
        <f t="shared" si="3"/>
        <v>0</v>
      </c>
      <c r="L27" s="13">
        <f t="shared" si="4"/>
        <v>8004100</v>
      </c>
      <c r="M27" s="12">
        <f t="shared" si="5"/>
        <v>1867.498833411106</v>
      </c>
    </row>
    <row r="28" spans="1:13" ht="12.75">
      <c r="A28" s="10">
        <v>25</v>
      </c>
      <c r="B28" s="3" t="s">
        <v>25</v>
      </c>
      <c r="C28" s="20">
        <v>2296</v>
      </c>
      <c r="D28" s="14">
        <v>470088</v>
      </c>
      <c r="E28" s="14">
        <f t="shared" si="0"/>
        <v>204.74216027874564</v>
      </c>
      <c r="F28" s="14">
        <v>0</v>
      </c>
      <c r="G28" s="14">
        <f t="shared" si="1"/>
        <v>0</v>
      </c>
      <c r="H28" s="14">
        <v>258220</v>
      </c>
      <c r="I28" s="14">
        <f t="shared" si="2"/>
        <v>112.46515679442508</v>
      </c>
      <c r="J28" s="14">
        <v>81258</v>
      </c>
      <c r="K28" s="14">
        <f t="shared" si="3"/>
        <v>35.391114982578394</v>
      </c>
      <c r="L28" s="15">
        <f t="shared" si="4"/>
        <v>809566</v>
      </c>
      <c r="M28" s="14">
        <f t="shared" si="5"/>
        <v>352.59843205574913</v>
      </c>
    </row>
    <row r="29" spans="1:13" ht="12.75">
      <c r="A29" s="9">
        <v>26</v>
      </c>
      <c r="B29" s="2" t="s">
        <v>26</v>
      </c>
      <c r="C29" s="19">
        <v>51403</v>
      </c>
      <c r="D29" s="12">
        <v>15435388</v>
      </c>
      <c r="E29" s="12">
        <f t="shared" si="0"/>
        <v>300.2818512538179</v>
      </c>
      <c r="F29" s="12">
        <v>0</v>
      </c>
      <c r="G29" s="12">
        <f t="shared" si="1"/>
        <v>0</v>
      </c>
      <c r="H29" s="12">
        <v>36515277</v>
      </c>
      <c r="I29" s="12">
        <f t="shared" si="2"/>
        <v>710.3724879870824</v>
      </c>
      <c r="J29" s="12">
        <v>1371487</v>
      </c>
      <c r="K29" s="12">
        <f t="shared" si="3"/>
        <v>26.68106919829582</v>
      </c>
      <c r="L29" s="13">
        <f t="shared" si="4"/>
        <v>53322152</v>
      </c>
      <c r="M29" s="12">
        <f t="shared" si="5"/>
        <v>1037.335408439196</v>
      </c>
    </row>
    <row r="30" spans="1:13" ht="12.75">
      <c r="A30" s="9">
        <v>27</v>
      </c>
      <c r="B30" s="2" t="s">
        <v>27</v>
      </c>
      <c r="C30" s="19">
        <v>5840</v>
      </c>
      <c r="D30" s="12">
        <v>1470000</v>
      </c>
      <c r="E30" s="12">
        <f t="shared" si="0"/>
        <v>251.7123287671233</v>
      </c>
      <c r="F30" s="12">
        <v>3287070</v>
      </c>
      <c r="G30" s="12">
        <f t="shared" si="1"/>
        <v>562.8544520547945</v>
      </c>
      <c r="H30" s="12">
        <v>56845</v>
      </c>
      <c r="I30" s="12">
        <f t="shared" si="2"/>
        <v>9.73373287671233</v>
      </c>
      <c r="J30" s="12">
        <v>187842</v>
      </c>
      <c r="K30" s="12">
        <f t="shared" si="3"/>
        <v>32.16472602739726</v>
      </c>
      <c r="L30" s="13">
        <f t="shared" si="4"/>
        <v>5001757</v>
      </c>
      <c r="M30" s="12">
        <f t="shared" si="5"/>
        <v>856.4652397260274</v>
      </c>
    </row>
    <row r="31" spans="1:13" ht="12.75">
      <c r="A31" s="9">
        <v>28</v>
      </c>
      <c r="B31" s="2" t="s">
        <v>28</v>
      </c>
      <c r="C31" s="19">
        <v>29816</v>
      </c>
      <c r="D31" s="12">
        <v>6936770</v>
      </c>
      <c r="E31" s="12">
        <f t="shared" si="0"/>
        <v>232.6526026294607</v>
      </c>
      <c r="F31" s="12">
        <v>0</v>
      </c>
      <c r="G31" s="12">
        <f t="shared" si="1"/>
        <v>0</v>
      </c>
      <c r="H31" s="12">
        <v>2271950</v>
      </c>
      <c r="I31" s="12">
        <f t="shared" si="2"/>
        <v>76.19902066004829</v>
      </c>
      <c r="J31" s="12">
        <v>900447</v>
      </c>
      <c r="K31" s="12">
        <f t="shared" si="3"/>
        <v>30.20012744834988</v>
      </c>
      <c r="L31" s="13">
        <f t="shared" si="4"/>
        <v>10109167</v>
      </c>
      <c r="M31" s="12">
        <f t="shared" si="5"/>
        <v>339.05175073785887</v>
      </c>
    </row>
    <row r="32" spans="1:13" ht="12.75">
      <c r="A32" s="9">
        <v>29</v>
      </c>
      <c r="B32" s="2" t="s">
        <v>29</v>
      </c>
      <c r="C32" s="19">
        <v>14653</v>
      </c>
      <c r="D32" s="12">
        <v>24875000</v>
      </c>
      <c r="E32" s="12">
        <f t="shared" si="0"/>
        <v>1697.6045860915854</v>
      </c>
      <c r="F32" s="12">
        <v>0</v>
      </c>
      <c r="G32" s="12">
        <f t="shared" si="1"/>
        <v>0</v>
      </c>
      <c r="H32" s="12">
        <v>3669071</v>
      </c>
      <c r="I32" s="12">
        <f t="shared" si="2"/>
        <v>250.39725653449804</v>
      </c>
      <c r="J32" s="12">
        <v>386599</v>
      </c>
      <c r="K32" s="12">
        <f t="shared" si="3"/>
        <v>26.383607452398827</v>
      </c>
      <c r="L32" s="13">
        <f t="shared" si="4"/>
        <v>28930670</v>
      </c>
      <c r="M32" s="12">
        <f t="shared" si="5"/>
        <v>1974.3854500784823</v>
      </c>
    </row>
    <row r="33" spans="1:13" ht="12.75">
      <c r="A33" s="10">
        <v>30</v>
      </c>
      <c r="B33" s="3" t="s">
        <v>30</v>
      </c>
      <c r="C33" s="20">
        <v>2675</v>
      </c>
      <c r="D33" s="14">
        <v>62000</v>
      </c>
      <c r="E33" s="14">
        <f t="shared" si="0"/>
        <v>23.177570093457945</v>
      </c>
      <c r="F33" s="14">
        <v>0</v>
      </c>
      <c r="G33" s="14">
        <f t="shared" si="1"/>
        <v>0</v>
      </c>
      <c r="H33" s="14">
        <v>1048937</v>
      </c>
      <c r="I33" s="14">
        <f t="shared" si="2"/>
        <v>392.1259813084112</v>
      </c>
      <c r="J33" s="14">
        <v>104752</v>
      </c>
      <c r="K33" s="14">
        <f t="shared" si="3"/>
        <v>39.1596261682243</v>
      </c>
      <c r="L33" s="15">
        <f t="shared" si="4"/>
        <v>1215689</v>
      </c>
      <c r="M33" s="14">
        <f t="shared" si="5"/>
        <v>454.4631775700935</v>
      </c>
    </row>
    <row r="34" spans="1:13" ht="12.75">
      <c r="A34" s="9">
        <v>31</v>
      </c>
      <c r="B34" s="2" t="s">
        <v>31</v>
      </c>
      <c r="C34" s="19">
        <v>6632</v>
      </c>
      <c r="D34" s="12">
        <v>1855362</v>
      </c>
      <c r="E34" s="12">
        <f t="shared" si="0"/>
        <v>279.7590470446321</v>
      </c>
      <c r="F34" s="12">
        <v>0</v>
      </c>
      <c r="G34" s="12">
        <f t="shared" si="1"/>
        <v>0</v>
      </c>
      <c r="H34" s="12">
        <v>471397</v>
      </c>
      <c r="I34" s="12">
        <f t="shared" si="2"/>
        <v>71.07916164053076</v>
      </c>
      <c r="J34" s="12">
        <v>118568</v>
      </c>
      <c r="K34" s="12">
        <f t="shared" si="3"/>
        <v>17.87816646562123</v>
      </c>
      <c r="L34" s="13">
        <f t="shared" si="4"/>
        <v>2445327</v>
      </c>
      <c r="M34" s="12">
        <f t="shared" si="5"/>
        <v>368.7163751507841</v>
      </c>
    </row>
    <row r="35" spans="1:13" ht="12.75">
      <c r="A35" s="9">
        <v>32</v>
      </c>
      <c r="B35" s="2" t="s">
        <v>32</v>
      </c>
      <c r="C35" s="19">
        <v>21397</v>
      </c>
      <c r="D35" s="12">
        <v>2066712</v>
      </c>
      <c r="E35" s="12">
        <f t="shared" si="0"/>
        <v>96.58886759826144</v>
      </c>
      <c r="F35" s="12">
        <v>0</v>
      </c>
      <c r="G35" s="12">
        <f t="shared" si="1"/>
        <v>0</v>
      </c>
      <c r="H35" s="12">
        <v>7831429</v>
      </c>
      <c r="I35" s="12">
        <f t="shared" si="2"/>
        <v>366.0059354115063</v>
      </c>
      <c r="J35" s="12">
        <v>286807</v>
      </c>
      <c r="K35" s="12">
        <f t="shared" si="3"/>
        <v>13.404075337664159</v>
      </c>
      <c r="L35" s="13">
        <f t="shared" si="4"/>
        <v>10184948</v>
      </c>
      <c r="M35" s="12">
        <f t="shared" si="5"/>
        <v>475.99887834743186</v>
      </c>
    </row>
    <row r="36" spans="1:13" ht="12.75">
      <c r="A36" s="9">
        <v>33</v>
      </c>
      <c r="B36" s="2" t="s">
        <v>33</v>
      </c>
      <c r="C36" s="19">
        <v>2306</v>
      </c>
      <c r="D36" s="12">
        <v>101085</v>
      </c>
      <c r="E36" s="12">
        <f t="shared" si="0"/>
        <v>43.83564614050304</v>
      </c>
      <c r="F36" s="12">
        <v>0</v>
      </c>
      <c r="G36" s="12">
        <f t="shared" si="1"/>
        <v>0</v>
      </c>
      <c r="H36" s="12">
        <v>868647</v>
      </c>
      <c r="I36" s="12">
        <f t="shared" si="2"/>
        <v>376.6899392888118</v>
      </c>
      <c r="J36" s="12">
        <v>220580</v>
      </c>
      <c r="K36" s="12">
        <f t="shared" si="3"/>
        <v>95.65481352992194</v>
      </c>
      <c r="L36" s="13">
        <f t="shared" si="4"/>
        <v>1190312</v>
      </c>
      <c r="M36" s="12">
        <f t="shared" si="5"/>
        <v>516.1803989592368</v>
      </c>
    </row>
    <row r="37" spans="1:13" ht="12.75">
      <c r="A37" s="9">
        <v>34</v>
      </c>
      <c r="B37" s="2" t="s">
        <v>34</v>
      </c>
      <c r="C37" s="19">
        <v>5109</v>
      </c>
      <c r="D37" s="12">
        <v>362806</v>
      </c>
      <c r="E37" s="12">
        <f t="shared" si="0"/>
        <v>71.01311411235075</v>
      </c>
      <c r="F37" s="12">
        <v>566</v>
      </c>
      <c r="G37" s="12">
        <f t="shared" si="1"/>
        <v>0.1107848894108436</v>
      </c>
      <c r="H37" s="12">
        <v>-49367</v>
      </c>
      <c r="I37" s="12">
        <f t="shared" si="2"/>
        <v>-9.662752006263457</v>
      </c>
      <c r="J37" s="12">
        <v>430417</v>
      </c>
      <c r="K37" s="12">
        <f t="shared" si="3"/>
        <v>84.2468193384224</v>
      </c>
      <c r="L37" s="13">
        <f t="shared" si="4"/>
        <v>744422</v>
      </c>
      <c r="M37" s="12">
        <f t="shared" si="5"/>
        <v>145.70796633392052</v>
      </c>
    </row>
    <row r="38" spans="1:13" ht="12.75">
      <c r="A38" s="10">
        <v>35</v>
      </c>
      <c r="B38" s="3" t="s">
        <v>35</v>
      </c>
      <c r="C38" s="20">
        <v>6882</v>
      </c>
      <c r="D38" s="14">
        <v>2106000</v>
      </c>
      <c r="E38" s="14">
        <f t="shared" si="0"/>
        <v>306.0156931124673</v>
      </c>
      <c r="F38" s="14">
        <v>0</v>
      </c>
      <c r="G38" s="14">
        <f t="shared" si="1"/>
        <v>0</v>
      </c>
      <c r="H38" s="14">
        <v>2543972</v>
      </c>
      <c r="I38" s="14">
        <f t="shared" si="2"/>
        <v>369.6559139784946</v>
      </c>
      <c r="J38" s="14">
        <v>269066</v>
      </c>
      <c r="K38" s="14">
        <f t="shared" si="3"/>
        <v>39.097064806742225</v>
      </c>
      <c r="L38" s="15">
        <f t="shared" si="4"/>
        <v>4919038</v>
      </c>
      <c r="M38" s="14">
        <f t="shared" si="5"/>
        <v>714.7686718977042</v>
      </c>
    </row>
    <row r="39" spans="1:13" ht="12.75">
      <c r="A39" s="9">
        <v>36</v>
      </c>
      <c r="B39" s="2" t="s">
        <v>36</v>
      </c>
      <c r="C39" s="19">
        <v>64920</v>
      </c>
      <c r="D39" s="12">
        <v>19785708</v>
      </c>
      <c r="E39" s="12">
        <f t="shared" si="0"/>
        <v>304.7706099815157</v>
      </c>
      <c r="F39" s="12">
        <v>148750</v>
      </c>
      <c r="G39" s="12">
        <f t="shared" si="1"/>
        <v>2.2912815773259396</v>
      </c>
      <c r="H39" s="12">
        <v>46639915</v>
      </c>
      <c r="I39" s="12">
        <f t="shared" si="2"/>
        <v>718.4213647566236</v>
      </c>
      <c r="J39" s="12">
        <v>1813</v>
      </c>
      <c r="K39" s="12">
        <f t="shared" si="3"/>
        <v>0.02792667898952557</v>
      </c>
      <c r="L39" s="13">
        <f t="shared" si="4"/>
        <v>66576186</v>
      </c>
      <c r="M39" s="12">
        <f t="shared" si="5"/>
        <v>1025.5111829944547</v>
      </c>
    </row>
    <row r="40" spans="1:13" ht="12.75">
      <c r="A40" s="9">
        <v>37</v>
      </c>
      <c r="B40" s="2" t="s">
        <v>37</v>
      </c>
      <c r="C40" s="19">
        <v>18328</v>
      </c>
      <c r="D40" s="12">
        <v>6790261</v>
      </c>
      <c r="E40" s="12">
        <f t="shared" si="0"/>
        <v>370.485650371017</v>
      </c>
      <c r="F40" s="12">
        <v>0</v>
      </c>
      <c r="G40" s="12">
        <f t="shared" si="1"/>
        <v>0</v>
      </c>
      <c r="H40" s="12">
        <v>9172973</v>
      </c>
      <c r="I40" s="12">
        <f t="shared" si="2"/>
        <v>500.4895787865561</v>
      </c>
      <c r="J40" s="12">
        <v>443141</v>
      </c>
      <c r="K40" s="12">
        <f t="shared" si="3"/>
        <v>24.17836097773898</v>
      </c>
      <c r="L40" s="13">
        <f t="shared" si="4"/>
        <v>16406375</v>
      </c>
      <c r="M40" s="12">
        <f t="shared" si="5"/>
        <v>895.1535901353121</v>
      </c>
    </row>
    <row r="41" spans="1:13" ht="12.75">
      <c r="A41" s="9">
        <v>38</v>
      </c>
      <c r="B41" s="2" t="s">
        <v>38</v>
      </c>
      <c r="C41" s="19">
        <v>5024</v>
      </c>
      <c r="D41" s="12">
        <v>875818</v>
      </c>
      <c r="E41" s="12">
        <f t="shared" si="0"/>
        <v>174.32683121019107</v>
      </c>
      <c r="F41" s="12">
        <v>0</v>
      </c>
      <c r="G41" s="12">
        <f t="shared" si="1"/>
        <v>0</v>
      </c>
      <c r="H41" s="12">
        <v>6214385</v>
      </c>
      <c r="I41" s="12">
        <f t="shared" si="2"/>
        <v>1236.939689490446</v>
      </c>
      <c r="J41" s="12">
        <v>111944</v>
      </c>
      <c r="K41" s="12">
        <f t="shared" si="3"/>
        <v>22.28184713375796</v>
      </c>
      <c r="L41" s="13">
        <f t="shared" si="4"/>
        <v>7202147</v>
      </c>
      <c r="M41" s="12">
        <f t="shared" si="5"/>
        <v>1433.5483678343949</v>
      </c>
    </row>
    <row r="42" spans="1:13" ht="12.75">
      <c r="A42" s="9">
        <v>39</v>
      </c>
      <c r="B42" s="2" t="s">
        <v>39</v>
      </c>
      <c r="C42" s="19">
        <v>3009</v>
      </c>
      <c r="D42" s="12">
        <v>3412564</v>
      </c>
      <c r="E42" s="12">
        <f t="shared" si="0"/>
        <v>1134.118976404121</v>
      </c>
      <c r="F42" s="12">
        <v>0</v>
      </c>
      <c r="G42" s="12">
        <f t="shared" si="1"/>
        <v>0</v>
      </c>
      <c r="H42" s="12">
        <v>0</v>
      </c>
      <c r="I42" s="12">
        <f t="shared" si="2"/>
        <v>0</v>
      </c>
      <c r="J42" s="12">
        <v>298905</v>
      </c>
      <c r="K42" s="12">
        <f t="shared" si="3"/>
        <v>99.3369890329013</v>
      </c>
      <c r="L42" s="13">
        <f t="shared" si="4"/>
        <v>3711469</v>
      </c>
      <c r="M42" s="12">
        <f t="shared" si="5"/>
        <v>1233.4559654370223</v>
      </c>
    </row>
    <row r="43" spans="1:13" ht="12.75">
      <c r="A43" s="10">
        <v>40</v>
      </c>
      <c r="B43" s="3" t="s">
        <v>40</v>
      </c>
      <c r="C43" s="20">
        <v>22849</v>
      </c>
      <c r="D43" s="14">
        <v>6675000</v>
      </c>
      <c r="E43" s="14">
        <f t="shared" si="0"/>
        <v>292.13532320889317</v>
      </c>
      <c r="F43" s="14">
        <v>13750854</v>
      </c>
      <c r="G43" s="14">
        <f t="shared" si="1"/>
        <v>601.8142588297081</v>
      </c>
      <c r="H43" s="14">
        <v>27155774</v>
      </c>
      <c r="I43" s="14">
        <f t="shared" si="2"/>
        <v>1188.4885115322334</v>
      </c>
      <c r="J43" s="14">
        <v>993296</v>
      </c>
      <c r="K43" s="14">
        <f t="shared" si="3"/>
        <v>43.472186966606856</v>
      </c>
      <c r="L43" s="15">
        <f t="shared" si="4"/>
        <v>48574924</v>
      </c>
      <c r="M43" s="14">
        <f t="shared" si="5"/>
        <v>2125.9102805374414</v>
      </c>
    </row>
    <row r="44" spans="1:13" ht="12.75">
      <c r="A44" s="9">
        <v>41</v>
      </c>
      <c r="B44" s="2" t="s">
        <v>41</v>
      </c>
      <c r="C44" s="19">
        <v>1603</v>
      </c>
      <c r="D44" s="12">
        <v>485000</v>
      </c>
      <c r="E44" s="12">
        <f t="shared" si="0"/>
        <v>302.5577043044292</v>
      </c>
      <c r="F44" s="12">
        <v>0</v>
      </c>
      <c r="G44" s="12">
        <f t="shared" si="1"/>
        <v>0</v>
      </c>
      <c r="H44" s="12">
        <v>0</v>
      </c>
      <c r="I44" s="12">
        <f t="shared" si="2"/>
        <v>0</v>
      </c>
      <c r="J44" s="12">
        <v>69196</v>
      </c>
      <c r="K44" s="12">
        <f t="shared" si="3"/>
        <v>43.166562694946975</v>
      </c>
      <c r="L44" s="13">
        <f t="shared" si="4"/>
        <v>554196</v>
      </c>
      <c r="M44" s="12">
        <f t="shared" si="5"/>
        <v>345.7242669993762</v>
      </c>
    </row>
    <row r="45" spans="1:13" ht="12.75">
      <c r="A45" s="9">
        <v>42</v>
      </c>
      <c r="B45" s="2" t="s">
        <v>42</v>
      </c>
      <c r="C45" s="19">
        <v>3457</v>
      </c>
      <c r="D45" s="12">
        <v>615000</v>
      </c>
      <c r="E45" s="12">
        <f t="shared" si="0"/>
        <v>177.89991321955452</v>
      </c>
      <c r="F45" s="12">
        <v>0</v>
      </c>
      <c r="G45" s="12">
        <f t="shared" si="1"/>
        <v>0</v>
      </c>
      <c r="H45" s="12">
        <v>2955783</v>
      </c>
      <c r="I45" s="12">
        <f t="shared" si="2"/>
        <v>855.0138848712756</v>
      </c>
      <c r="J45" s="12">
        <v>191661</v>
      </c>
      <c r="K45" s="12">
        <f t="shared" si="3"/>
        <v>55.44142319930576</v>
      </c>
      <c r="L45" s="13">
        <f t="shared" si="4"/>
        <v>3762444</v>
      </c>
      <c r="M45" s="12">
        <f t="shared" si="5"/>
        <v>1088.355221290136</v>
      </c>
    </row>
    <row r="46" spans="1:13" ht="12.75">
      <c r="A46" s="9">
        <v>43</v>
      </c>
      <c r="B46" s="2" t="s">
        <v>43</v>
      </c>
      <c r="C46" s="19">
        <v>4198</v>
      </c>
      <c r="D46" s="12">
        <v>1326700</v>
      </c>
      <c r="E46" s="12">
        <f t="shared" si="0"/>
        <v>316.031443544545</v>
      </c>
      <c r="F46" s="12">
        <v>0</v>
      </c>
      <c r="G46" s="12">
        <f t="shared" si="1"/>
        <v>0</v>
      </c>
      <c r="H46" s="12">
        <v>2573692</v>
      </c>
      <c r="I46" s="12">
        <f t="shared" si="2"/>
        <v>613.075750357313</v>
      </c>
      <c r="J46" s="12">
        <v>272492</v>
      </c>
      <c r="K46" s="12">
        <f t="shared" si="3"/>
        <v>64.90995712243925</v>
      </c>
      <c r="L46" s="13">
        <f t="shared" si="4"/>
        <v>4172884</v>
      </c>
      <c r="M46" s="12">
        <f t="shared" si="5"/>
        <v>994.0171510242973</v>
      </c>
    </row>
    <row r="47" spans="1:13" ht="12.75">
      <c r="A47" s="9">
        <v>44</v>
      </c>
      <c r="B47" s="2" t="s">
        <v>44</v>
      </c>
      <c r="C47" s="19">
        <v>8802</v>
      </c>
      <c r="D47" s="12">
        <v>1975000</v>
      </c>
      <c r="E47" s="12">
        <f t="shared" si="0"/>
        <v>224.38082254033174</v>
      </c>
      <c r="F47" s="12">
        <v>397261</v>
      </c>
      <c r="G47" s="12">
        <f t="shared" si="1"/>
        <v>45.13303794592138</v>
      </c>
      <c r="H47" s="12">
        <v>700000</v>
      </c>
      <c r="I47" s="12">
        <f t="shared" si="2"/>
        <v>79.52738014087707</v>
      </c>
      <c r="J47" s="12">
        <v>439748</v>
      </c>
      <c r="K47" s="12">
        <f t="shared" si="3"/>
        <v>49.96000908884344</v>
      </c>
      <c r="L47" s="13">
        <f t="shared" si="4"/>
        <v>3512009</v>
      </c>
      <c r="M47" s="12">
        <f t="shared" si="5"/>
        <v>399.00124971597364</v>
      </c>
    </row>
    <row r="48" spans="1:13" ht="12.75">
      <c r="A48" s="10">
        <v>45</v>
      </c>
      <c r="B48" s="3" t="s">
        <v>45</v>
      </c>
      <c r="C48" s="20">
        <v>9719</v>
      </c>
      <c r="D48" s="14">
        <v>4080000</v>
      </c>
      <c r="E48" s="14">
        <f t="shared" si="0"/>
        <v>419.79627533696885</v>
      </c>
      <c r="F48" s="14">
        <v>0</v>
      </c>
      <c r="G48" s="14">
        <f t="shared" si="1"/>
        <v>0</v>
      </c>
      <c r="H48" s="14">
        <v>2991246</v>
      </c>
      <c r="I48" s="14">
        <f t="shared" si="2"/>
        <v>307.773021915835</v>
      </c>
      <c r="J48" s="14">
        <v>153658</v>
      </c>
      <c r="K48" s="14">
        <f t="shared" si="3"/>
        <v>15.810062763658813</v>
      </c>
      <c r="L48" s="15">
        <f t="shared" si="4"/>
        <v>7224904</v>
      </c>
      <c r="M48" s="14">
        <f t="shared" si="5"/>
        <v>743.3793600164626</v>
      </c>
    </row>
    <row r="49" spans="1:13" ht="12.75">
      <c r="A49" s="9">
        <v>46</v>
      </c>
      <c r="B49" s="2" t="s">
        <v>46</v>
      </c>
      <c r="C49" s="19">
        <v>1364</v>
      </c>
      <c r="D49" s="12">
        <v>191666</v>
      </c>
      <c r="E49" s="12">
        <f t="shared" si="0"/>
        <v>140.5175953079179</v>
      </c>
      <c r="F49" s="12">
        <v>0</v>
      </c>
      <c r="G49" s="12">
        <f t="shared" si="1"/>
        <v>0</v>
      </c>
      <c r="H49" s="12">
        <v>240283</v>
      </c>
      <c r="I49" s="12">
        <f t="shared" si="2"/>
        <v>176.16055718475073</v>
      </c>
      <c r="J49" s="12">
        <v>130867</v>
      </c>
      <c r="K49" s="12">
        <f t="shared" si="3"/>
        <v>95.94354838709677</v>
      </c>
      <c r="L49" s="13">
        <f t="shared" si="4"/>
        <v>562816</v>
      </c>
      <c r="M49" s="12">
        <f t="shared" si="5"/>
        <v>412.6217008797654</v>
      </c>
    </row>
    <row r="50" spans="1:13" ht="12.75">
      <c r="A50" s="9">
        <v>47</v>
      </c>
      <c r="B50" s="2" t="s">
        <v>47</v>
      </c>
      <c r="C50" s="19">
        <v>4022</v>
      </c>
      <c r="D50" s="12">
        <v>1767727</v>
      </c>
      <c r="E50" s="12">
        <f t="shared" si="0"/>
        <v>439.5144206862258</v>
      </c>
      <c r="F50" s="12">
        <v>0</v>
      </c>
      <c r="G50" s="12">
        <f t="shared" si="1"/>
        <v>0</v>
      </c>
      <c r="H50" s="12">
        <v>0</v>
      </c>
      <c r="I50" s="12">
        <f t="shared" si="2"/>
        <v>0</v>
      </c>
      <c r="J50" s="12">
        <v>216596</v>
      </c>
      <c r="K50" s="12">
        <f t="shared" si="3"/>
        <v>53.85280954748881</v>
      </c>
      <c r="L50" s="13">
        <f t="shared" si="4"/>
        <v>1984323</v>
      </c>
      <c r="M50" s="12">
        <f t="shared" si="5"/>
        <v>493.36723023371457</v>
      </c>
    </row>
    <row r="51" spans="1:13" ht="12.75">
      <c r="A51" s="9">
        <v>48</v>
      </c>
      <c r="B51" s="2" t="s">
        <v>48</v>
      </c>
      <c r="C51" s="19">
        <v>6466</v>
      </c>
      <c r="D51" s="12">
        <v>3495000</v>
      </c>
      <c r="E51" s="12">
        <f t="shared" si="0"/>
        <v>540.5196412001237</v>
      </c>
      <c r="F51" s="12">
        <v>7122</v>
      </c>
      <c r="G51" s="12">
        <f t="shared" si="1"/>
        <v>1.1014537581193937</v>
      </c>
      <c r="H51" s="12">
        <v>1500000</v>
      </c>
      <c r="I51" s="12">
        <f t="shared" si="2"/>
        <v>231.98267862666253</v>
      </c>
      <c r="J51" s="12">
        <v>110150</v>
      </c>
      <c r="K51" s="12">
        <f t="shared" si="3"/>
        <v>17.035261367151254</v>
      </c>
      <c r="L51" s="13">
        <f t="shared" si="4"/>
        <v>5112272</v>
      </c>
      <c r="M51" s="12">
        <f t="shared" si="5"/>
        <v>790.6390349520569</v>
      </c>
    </row>
    <row r="52" spans="1:13" ht="12.75">
      <c r="A52" s="9">
        <v>49</v>
      </c>
      <c r="B52" s="2" t="s">
        <v>49</v>
      </c>
      <c r="C52" s="19">
        <v>15162</v>
      </c>
      <c r="D52" s="12">
        <v>1050000</v>
      </c>
      <c r="E52" s="12">
        <f t="shared" si="0"/>
        <v>69.25207756232687</v>
      </c>
      <c r="F52" s="12">
        <v>850</v>
      </c>
      <c r="G52" s="12">
        <f t="shared" si="1"/>
        <v>0.05606120564569318</v>
      </c>
      <c r="H52" s="12">
        <v>12487850</v>
      </c>
      <c r="I52" s="12">
        <f t="shared" si="2"/>
        <v>823.6281493206701</v>
      </c>
      <c r="J52" s="12">
        <v>10398</v>
      </c>
      <c r="K52" s="12">
        <f t="shared" si="3"/>
        <v>0.6857934309457855</v>
      </c>
      <c r="L52" s="13">
        <f t="shared" si="4"/>
        <v>13549098</v>
      </c>
      <c r="M52" s="12">
        <f t="shared" si="5"/>
        <v>893.6220815195884</v>
      </c>
    </row>
    <row r="53" spans="1:13" ht="12.75">
      <c r="A53" s="10">
        <v>50</v>
      </c>
      <c r="B53" s="3" t="s">
        <v>50</v>
      </c>
      <c r="C53" s="20">
        <v>8535</v>
      </c>
      <c r="D53" s="14">
        <v>1604091</v>
      </c>
      <c r="E53" s="14">
        <f t="shared" si="0"/>
        <v>187.9427065026362</v>
      </c>
      <c r="F53" s="14">
        <v>0</v>
      </c>
      <c r="G53" s="14">
        <f t="shared" si="1"/>
        <v>0</v>
      </c>
      <c r="H53" s="14">
        <v>9972568</v>
      </c>
      <c r="I53" s="14">
        <f t="shared" si="2"/>
        <v>1168.4321031048623</v>
      </c>
      <c r="J53" s="14">
        <v>287926</v>
      </c>
      <c r="K53" s="14">
        <f t="shared" si="3"/>
        <v>33.73473930872876</v>
      </c>
      <c r="L53" s="15">
        <f t="shared" si="4"/>
        <v>11864585</v>
      </c>
      <c r="M53" s="14">
        <f t="shared" si="5"/>
        <v>1390.1095489162274</v>
      </c>
    </row>
    <row r="54" spans="1:13" ht="12.75">
      <c r="A54" s="9">
        <v>51</v>
      </c>
      <c r="B54" s="2" t="s">
        <v>51</v>
      </c>
      <c r="C54" s="19">
        <v>10123</v>
      </c>
      <c r="D54" s="12">
        <v>1284856</v>
      </c>
      <c r="E54" s="12">
        <f t="shared" si="0"/>
        <v>126.92442951694161</v>
      </c>
      <c r="F54" s="12">
        <v>0</v>
      </c>
      <c r="G54" s="12">
        <f t="shared" si="1"/>
        <v>0</v>
      </c>
      <c r="H54" s="12">
        <v>609341</v>
      </c>
      <c r="I54" s="12">
        <f t="shared" si="2"/>
        <v>60.19371727748691</v>
      </c>
      <c r="J54" s="12">
        <v>277906</v>
      </c>
      <c r="K54" s="12">
        <f t="shared" si="3"/>
        <v>27.45292897362442</v>
      </c>
      <c r="L54" s="13">
        <f t="shared" si="4"/>
        <v>2172103</v>
      </c>
      <c r="M54" s="12">
        <f t="shared" si="5"/>
        <v>214.57107576805294</v>
      </c>
    </row>
    <row r="55" spans="1:13" ht="12.75">
      <c r="A55" s="9">
        <v>52</v>
      </c>
      <c r="B55" s="2" t="s">
        <v>52</v>
      </c>
      <c r="C55" s="19">
        <v>35620</v>
      </c>
      <c r="D55" s="12">
        <v>10290000</v>
      </c>
      <c r="E55" s="12">
        <f t="shared" si="0"/>
        <v>288.8826501965188</v>
      </c>
      <c r="F55" s="12">
        <v>36408800</v>
      </c>
      <c r="G55" s="12">
        <f t="shared" si="1"/>
        <v>1022.1448624368333</v>
      </c>
      <c r="H55" s="12">
        <v>73684409</v>
      </c>
      <c r="I55" s="12">
        <f t="shared" si="2"/>
        <v>2068.6246209994383</v>
      </c>
      <c r="J55" s="12">
        <v>690368</v>
      </c>
      <c r="K55" s="12">
        <f t="shared" si="3"/>
        <v>19.381471083660866</v>
      </c>
      <c r="L55" s="13">
        <f t="shared" si="4"/>
        <v>121073577</v>
      </c>
      <c r="M55" s="12">
        <f t="shared" si="5"/>
        <v>3399.0336047164515</v>
      </c>
    </row>
    <row r="56" spans="1:13" ht="12.75">
      <c r="A56" s="9">
        <v>53</v>
      </c>
      <c r="B56" s="2" t="s">
        <v>53</v>
      </c>
      <c r="C56" s="19">
        <v>18563</v>
      </c>
      <c r="D56" s="12">
        <v>5291609</v>
      </c>
      <c r="E56" s="12">
        <f t="shared" si="0"/>
        <v>285.0621666756451</v>
      </c>
      <c r="F56" s="12">
        <v>0</v>
      </c>
      <c r="G56" s="12">
        <f t="shared" si="1"/>
        <v>0</v>
      </c>
      <c r="H56" s="12">
        <v>2236182</v>
      </c>
      <c r="I56" s="12">
        <f t="shared" si="2"/>
        <v>120.46447233744546</v>
      </c>
      <c r="J56" s="12">
        <v>803278</v>
      </c>
      <c r="K56" s="12">
        <f t="shared" si="3"/>
        <v>43.27307008565426</v>
      </c>
      <c r="L56" s="13">
        <f t="shared" si="4"/>
        <v>8331069</v>
      </c>
      <c r="M56" s="12">
        <f t="shared" si="5"/>
        <v>448.7997090987448</v>
      </c>
    </row>
    <row r="57" spans="1:13" ht="12.75">
      <c r="A57" s="9">
        <v>54</v>
      </c>
      <c r="B57" s="2" t="s">
        <v>54</v>
      </c>
      <c r="C57" s="19">
        <v>894</v>
      </c>
      <c r="D57" s="12">
        <v>57000</v>
      </c>
      <c r="E57" s="12">
        <f t="shared" si="0"/>
        <v>63.758389261744966</v>
      </c>
      <c r="F57" s="12">
        <v>0</v>
      </c>
      <c r="G57" s="12">
        <f t="shared" si="1"/>
        <v>0</v>
      </c>
      <c r="H57" s="12">
        <v>113605</v>
      </c>
      <c r="I57" s="12">
        <f t="shared" si="2"/>
        <v>127.07494407158836</v>
      </c>
      <c r="J57" s="12">
        <v>106509</v>
      </c>
      <c r="K57" s="12">
        <f t="shared" si="3"/>
        <v>119.13758389261746</v>
      </c>
      <c r="L57" s="13">
        <f t="shared" si="4"/>
        <v>277114</v>
      </c>
      <c r="M57" s="12">
        <f t="shared" si="5"/>
        <v>309.97091722595076</v>
      </c>
    </row>
    <row r="58" spans="1:13" ht="12.75">
      <c r="A58" s="10">
        <v>55</v>
      </c>
      <c r="B58" s="3" t="s">
        <v>55</v>
      </c>
      <c r="C58" s="20">
        <v>19135</v>
      </c>
      <c r="D58" s="14">
        <v>941624</v>
      </c>
      <c r="E58" s="14">
        <f t="shared" si="0"/>
        <v>49.209511366605696</v>
      </c>
      <c r="F58" s="14">
        <v>1050</v>
      </c>
      <c r="G58" s="14">
        <f t="shared" si="1"/>
        <v>0.05487326887901751</v>
      </c>
      <c r="H58" s="14">
        <v>13831636</v>
      </c>
      <c r="I58" s="14">
        <f t="shared" si="2"/>
        <v>722.8448392997126</v>
      </c>
      <c r="J58" s="14">
        <v>721817</v>
      </c>
      <c r="K58" s="14">
        <f t="shared" si="3"/>
        <v>37.722341259472174</v>
      </c>
      <c r="L58" s="15">
        <f t="shared" si="4"/>
        <v>15496127</v>
      </c>
      <c r="M58" s="14">
        <f t="shared" si="5"/>
        <v>809.8315651946695</v>
      </c>
    </row>
    <row r="59" spans="1:13" ht="12.75">
      <c r="A59" s="9">
        <v>56</v>
      </c>
      <c r="B59" s="2" t="s">
        <v>56</v>
      </c>
      <c r="C59" s="19">
        <v>3371</v>
      </c>
      <c r="D59" s="12">
        <v>0</v>
      </c>
      <c r="E59" s="12">
        <f t="shared" si="0"/>
        <v>0</v>
      </c>
      <c r="F59" s="12">
        <v>0</v>
      </c>
      <c r="G59" s="12">
        <f t="shared" si="1"/>
        <v>0</v>
      </c>
      <c r="H59" s="12">
        <v>499840</v>
      </c>
      <c r="I59" s="12">
        <f t="shared" si="2"/>
        <v>148.27647582319787</v>
      </c>
      <c r="J59" s="12">
        <v>164439</v>
      </c>
      <c r="K59" s="12">
        <f t="shared" si="3"/>
        <v>48.78048056956393</v>
      </c>
      <c r="L59" s="13">
        <f t="shared" si="4"/>
        <v>664279</v>
      </c>
      <c r="M59" s="12">
        <f t="shared" si="5"/>
        <v>197.0569563927618</v>
      </c>
    </row>
    <row r="60" spans="1:13" ht="12.75">
      <c r="A60" s="9">
        <v>57</v>
      </c>
      <c r="B60" s="2" t="s">
        <v>57</v>
      </c>
      <c r="C60" s="19">
        <v>8995</v>
      </c>
      <c r="D60" s="12">
        <v>620000</v>
      </c>
      <c r="E60" s="12">
        <f t="shared" si="0"/>
        <v>68.92718176764869</v>
      </c>
      <c r="F60" s="12">
        <v>0</v>
      </c>
      <c r="G60" s="12">
        <f t="shared" si="1"/>
        <v>0</v>
      </c>
      <c r="H60" s="12">
        <v>4970041</v>
      </c>
      <c r="I60" s="12">
        <f t="shared" si="2"/>
        <v>552.533740967204</v>
      </c>
      <c r="J60" s="12">
        <v>171849</v>
      </c>
      <c r="K60" s="12">
        <f t="shared" si="3"/>
        <v>19.104947192884936</v>
      </c>
      <c r="L60" s="13">
        <f t="shared" si="4"/>
        <v>5761890</v>
      </c>
      <c r="M60" s="12">
        <f t="shared" si="5"/>
        <v>640.5658699277376</v>
      </c>
    </row>
    <row r="61" spans="1:13" ht="12.75">
      <c r="A61" s="9">
        <v>58</v>
      </c>
      <c r="B61" s="2" t="s">
        <v>58</v>
      </c>
      <c r="C61" s="19">
        <v>9889</v>
      </c>
      <c r="D61" s="12">
        <v>1605003</v>
      </c>
      <c r="E61" s="12">
        <f t="shared" si="0"/>
        <v>162.30185054100517</v>
      </c>
      <c r="F61" s="12">
        <v>0</v>
      </c>
      <c r="G61" s="12">
        <f t="shared" si="1"/>
        <v>0</v>
      </c>
      <c r="H61" s="12">
        <v>6274279</v>
      </c>
      <c r="I61" s="12">
        <f t="shared" si="2"/>
        <v>634.4705228031146</v>
      </c>
      <c r="J61" s="12">
        <v>351786</v>
      </c>
      <c r="K61" s="12">
        <f t="shared" si="3"/>
        <v>35.57346546668015</v>
      </c>
      <c r="L61" s="13">
        <f t="shared" si="4"/>
        <v>8231068</v>
      </c>
      <c r="M61" s="12">
        <f t="shared" si="5"/>
        <v>832.3458388107999</v>
      </c>
    </row>
    <row r="62" spans="1:13" ht="12.75">
      <c r="A62" s="9">
        <v>59</v>
      </c>
      <c r="B62" s="2" t="s">
        <v>59</v>
      </c>
      <c r="C62" s="19">
        <v>4750</v>
      </c>
      <c r="D62" s="12">
        <v>855000</v>
      </c>
      <c r="E62" s="12">
        <f t="shared" si="0"/>
        <v>180</v>
      </c>
      <c r="F62" s="12">
        <v>0</v>
      </c>
      <c r="G62" s="12">
        <f t="shared" si="1"/>
        <v>0</v>
      </c>
      <c r="H62" s="12">
        <v>60704</v>
      </c>
      <c r="I62" s="12">
        <f t="shared" si="2"/>
        <v>12.779789473684211</v>
      </c>
      <c r="J62" s="12">
        <v>183994</v>
      </c>
      <c r="K62" s="12">
        <f t="shared" si="3"/>
        <v>38.735578947368424</v>
      </c>
      <c r="L62" s="13">
        <f t="shared" si="4"/>
        <v>1099698</v>
      </c>
      <c r="M62" s="12">
        <f t="shared" si="5"/>
        <v>231.51536842105264</v>
      </c>
    </row>
    <row r="63" spans="1:13" ht="12.75">
      <c r="A63" s="10">
        <v>60</v>
      </c>
      <c r="B63" s="3" t="s">
        <v>60</v>
      </c>
      <c r="C63" s="20">
        <v>7605</v>
      </c>
      <c r="D63" s="14">
        <v>1355000</v>
      </c>
      <c r="E63" s="14">
        <f t="shared" si="0"/>
        <v>178.17225509533202</v>
      </c>
      <c r="F63" s="14">
        <v>0</v>
      </c>
      <c r="G63" s="14">
        <f t="shared" si="1"/>
        <v>0</v>
      </c>
      <c r="H63" s="14">
        <v>2770369</v>
      </c>
      <c r="I63" s="14">
        <f t="shared" si="2"/>
        <v>364.282577251808</v>
      </c>
      <c r="J63" s="14">
        <v>343658</v>
      </c>
      <c r="K63" s="14">
        <f t="shared" si="3"/>
        <v>45.18842866535174</v>
      </c>
      <c r="L63" s="15">
        <f t="shared" si="4"/>
        <v>4469027</v>
      </c>
      <c r="M63" s="14">
        <f t="shared" si="5"/>
        <v>587.6432610124917</v>
      </c>
    </row>
    <row r="64" spans="1:13" ht="12.75">
      <c r="A64" s="9">
        <v>61</v>
      </c>
      <c r="B64" s="2" t="s">
        <v>61</v>
      </c>
      <c r="C64" s="19">
        <v>3405</v>
      </c>
      <c r="D64" s="12">
        <v>1265000</v>
      </c>
      <c r="E64" s="12">
        <f t="shared" si="0"/>
        <v>371.5124816446402</v>
      </c>
      <c r="F64" s="12">
        <v>0</v>
      </c>
      <c r="G64" s="12">
        <f t="shared" si="1"/>
        <v>0</v>
      </c>
      <c r="H64" s="12">
        <v>1910215</v>
      </c>
      <c r="I64" s="12">
        <f t="shared" si="2"/>
        <v>561.0029368575624</v>
      </c>
      <c r="J64" s="12">
        <v>107020</v>
      </c>
      <c r="K64" s="12">
        <f t="shared" si="3"/>
        <v>31.430249632892803</v>
      </c>
      <c r="L64" s="13">
        <f t="shared" si="4"/>
        <v>3282235</v>
      </c>
      <c r="M64" s="12">
        <f t="shared" si="5"/>
        <v>963.9456681350955</v>
      </c>
    </row>
    <row r="65" spans="1:13" ht="12.75">
      <c r="A65" s="9">
        <v>62</v>
      </c>
      <c r="B65" s="2" t="s">
        <v>62</v>
      </c>
      <c r="C65" s="19">
        <v>2346</v>
      </c>
      <c r="D65" s="12">
        <v>0</v>
      </c>
      <c r="E65" s="12">
        <f t="shared" si="0"/>
        <v>0</v>
      </c>
      <c r="F65" s="12">
        <v>0</v>
      </c>
      <c r="G65" s="12">
        <f t="shared" si="1"/>
        <v>0</v>
      </c>
      <c r="H65" s="12">
        <v>89320</v>
      </c>
      <c r="I65" s="12">
        <f t="shared" si="2"/>
        <v>38.073316283034956</v>
      </c>
      <c r="J65" s="12">
        <v>103674</v>
      </c>
      <c r="K65" s="12">
        <f t="shared" si="3"/>
        <v>44.191815856777495</v>
      </c>
      <c r="L65" s="13">
        <f t="shared" si="4"/>
        <v>192994</v>
      </c>
      <c r="M65" s="12">
        <f t="shared" si="5"/>
        <v>82.26513213981245</v>
      </c>
    </row>
    <row r="66" spans="1:13" ht="12.75">
      <c r="A66" s="9">
        <v>63</v>
      </c>
      <c r="B66" s="2" t="s">
        <v>63</v>
      </c>
      <c r="C66" s="19">
        <v>2448</v>
      </c>
      <c r="D66" s="12">
        <v>960000</v>
      </c>
      <c r="E66" s="12">
        <f t="shared" si="0"/>
        <v>392.15686274509807</v>
      </c>
      <c r="F66" s="12">
        <v>0</v>
      </c>
      <c r="G66" s="12">
        <f t="shared" si="1"/>
        <v>0</v>
      </c>
      <c r="H66" s="12">
        <v>267779</v>
      </c>
      <c r="I66" s="12">
        <f t="shared" si="2"/>
        <v>109.38684640522875</v>
      </c>
      <c r="J66" s="12">
        <v>77699</v>
      </c>
      <c r="K66" s="12">
        <f t="shared" si="3"/>
        <v>31.739787581699346</v>
      </c>
      <c r="L66" s="13">
        <f t="shared" si="4"/>
        <v>1305478</v>
      </c>
      <c r="M66" s="12">
        <f t="shared" si="5"/>
        <v>533.2834967320262</v>
      </c>
    </row>
    <row r="67" spans="1:13" ht="12.75">
      <c r="A67" s="9">
        <v>64</v>
      </c>
      <c r="B67" s="2" t="s">
        <v>64</v>
      </c>
      <c r="C67" s="19">
        <v>2785</v>
      </c>
      <c r="D67" s="12">
        <v>642000</v>
      </c>
      <c r="E67" s="12">
        <f t="shared" si="0"/>
        <v>230.52064631956912</v>
      </c>
      <c r="F67" s="12">
        <v>0</v>
      </c>
      <c r="G67" s="12">
        <f t="shared" si="1"/>
        <v>0</v>
      </c>
      <c r="H67" s="12">
        <v>203838</v>
      </c>
      <c r="I67" s="12">
        <f t="shared" si="2"/>
        <v>73.19138240574506</v>
      </c>
      <c r="J67" s="12">
        <v>133451</v>
      </c>
      <c r="K67" s="12">
        <f t="shared" si="3"/>
        <v>47.91777378815081</v>
      </c>
      <c r="L67" s="13">
        <f t="shared" si="4"/>
        <v>979289</v>
      </c>
      <c r="M67" s="12">
        <f t="shared" si="5"/>
        <v>351.629802513465</v>
      </c>
    </row>
    <row r="68" spans="1:13" ht="12.75">
      <c r="A68" s="9">
        <v>65</v>
      </c>
      <c r="B68" s="2" t="s">
        <v>65</v>
      </c>
      <c r="C68" s="19">
        <v>9407</v>
      </c>
      <c r="D68" s="12">
        <v>4395966</v>
      </c>
      <c r="E68" s="12">
        <f t="shared" si="0"/>
        <v>467.3079621558414</v>
      </c>
      <c r="F68" s="12">
        <v>0</v>
      </c>
      <c r="G68" s="12">
        <f t="shared" si="1"/>
        <v>0</v>
      </c>
      <c r="H68" s="12">
        <v>1530473</v>
      </c>
      <c r="I68" s="12">
        <f t="shared" si="2"/>
        <v>162.6951206548315</v>
      </c>
      <c r="J68" s="12">
        <v>587158</v>
      </c>
      <c r="K68" s="12">
        <f t="shared" si="3"/>
        <v>62.41713617518869</v>
      </c>
      <c r="L68" s="13">
        <f t="shared" si="4"/>
        <v>6513597</v>
      </c>
      <c r="M68" s="12">
        <f t="shared" si="5"/>
        <v>692.4202189858615</v>
      </c>
    </row>
    <row r="69" spans="1:13" ht="12.75">
      <c r="A69" s="10">
        <v>66</v>
      </c>
      <c r="B69" s="3" t="s">
        <v>66</v>
      </c>
      <c r="C69" s="20">
        <v>2914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0</v>
      </c>
      <c r="I69" s="14">
        <f>H69/$C69</f>
        <v>0</v>
      </c>
      <c r="J69" s="14">
        <v>57160</v>
      </c>
      <c r="K69" s="14">
        <f>J69/$C69</f>
        <v>19.615648592999314</v>
      </c>
      <c r="L69" s="15">
        <f>D69+F69+H69+J69</f>
        <v>57160</v>
      </c>
      <c r="M69" s="14">
        <f>L69/$C69</f>
        <v>19.615648592999314</v>
      </c>
    </row>
    <row r="70" spans="1:13" ht="12.75" customHeight="1">
      <c r="A70" s="9">
        <v>65</v>
      </c>
      <c r="B70" s="2" t="s">
        <v>79</v>
      </c>
      <c r="C70" s="19">
        <v>3230</v>
      </c>
      <c r="D70" s="12">
        <v>1500000</v>
      </c>
      <c r="E70" s="12">
        <f t="shared" si="0"/>
        <v>464.39628482972137</v>
      </c>
      <c r="F70" s="12">
        <v>0</v>
      </c>
      <c r="G70" s="12">
        <f t="shared" si="1"/>
        <v>0</v>
      </c>
      <c r="H70" s="12">
        <v>339312</v>
      </c>
      <c r="I70" s="12">
        <f t="shared" si="2"/>
        <v>105.05015479876161</v>
      </c>
      <c r="J70" s="12">
        <v>61640</v>
      </c>
      <c r="K70" s="12">
        <f t="shared" si="3"/>
        <v>19.08359133126935</v>
      </c>
      <c r="L70" s="13">
        <f>D70+F70+H70+J70</f>
        <v>1900952</v>
      </c>
      <c r="M70" s="12">
        <f t="shared" si="5"/>
        <v>588.5300309597524</v>
      </c>
    </row>
    <row r="71" spans="1:13" ht="12.75">
      <c r="A71" s="10">
        <v>66</v>
      </c>
      <c r="B71" s="3" t="s">
        <v>80</v>
      </c>
      <c r="C71" s="20">
        <v>2261</v>
      </c>
      <c r="D71" s="14">
        <v>355000</v>
      </c>
      <c r="E71" s="14">
        <f>D71/$C71</f>
        <v>157.01017249004866</v>
      </c>
      <c r="F71" s="14">
        <v>0</v>
      </c>
      <c r="G71" s="14">
        <f>F71/$C71</f>
        <v>0</v>
      </c>
      <c r="H71" s="14">
        <v>516053</v>
      </c>
      <c r="I71" s="14">
        <f>H71/$C71</f>
        <v>228.24104378593543</v>
      </c>
      <c r="J71" s="14">
        <v>70368</v>
      </c>
      <c r="K71" s="14">
        <f>J71/$C71</f>
        <v>31.12251216275984</v>
      </c>
      <c r="L71" s="15">
        <f>D71+F71+H71+J71</f>
        <v>941421</v>
      </c>
      <c r="M71" s="14">
        <f>L71/$C71</f>
        <v>416.3737284387439</v>
      </c>
    </row>
    <row r="72" spans="1:13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8"/>
    </row>
    <row r="73" spans="1:13" ht="13.5" thickBot="1">
      <c r="A73" s="29"/>
      <c r="B73" s="7" t="s">
        <v>68</v>
      </c>
      <c r="C73" s="21">
        <f>SUM(C4:C71)</f>
        <v>717625</v>
      </c>
      <c r="D73" s="16">
        <f>SUM(D4:D71)</f>
        <v>188988248</v>
      </c>
      <c r="E73" s="16">
        <f>D73/$C73</f>
        <v>263.35237484758755</v>
      </c>
      <c r="F73" s="16">
        <f>SUM(F4:F71)</f>
        <v>97744963</v>
      </c>
      <c r="G73" s="16">
        <f>F73/$C73</f>
        <v>136.20618428845148</v>
      </c>
      <c r="H73" s="16">
        <f>SUM(H4:H71)</f>
        <v>375216349</v>
      </c>
      <c r="I73" s="16">
        <f>H73/$C73</f>
        <v>522.8585249956453</v>
      </c>
      <c r="J73" s="16">
        <f>SUM(J4:J71)</f>
        <v>22199303</v>
      </c>
      <c r="K73" s="16">
        <f>J73/$C73</f>
        <v>30.934405852638914</v>
      </c>
      <c r="L73" s="17">
        <f>D73+F73+H73+J73</f>
        <v>684148863</v>
      </c>
      <c r="M73" s="16">
        <f>L73/$C73</f>
        <v>953.3514899843233</v>
      </c>
    </row>
    <row r="74" ht="13.5" thickTop="1"/>
  </sheetData>
  <mergeCells count="2">
    <mergeCell ref="L2:L3"/>
    <mergeCell ref="C2:C3"/>
  </mergeCells>
  <printOptions horizontalCentered="1"/>
  <pageMargins left="0.25" right="0.25" top="0.5" bottom="0.5" header="0.25" footer="0.5"/>
  <pageSetup horizontalDpi="600" verticalDpi="600" orientation="portrait" paperSize="5" scale="98" r:id="rId1"/>
  <headerFooter alignWithMargins="0">
    <oddHeader>&amp;C&amp;12Other Uses of Funds  - Expenditures by Object - FY 2004-2005</oddHeader>
    <oddFooter xml:space="preserve">&amp;L&amp;"Arial Narrow,Regular" * Includes key punch codes  51115 and 51120 under Other Uses of Funds. 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2005-06-17T15:08:55Z</cp:lastPrinted>
  <dcterms:created xsi:type="dcterms:W3CDTF">2003-04-30T20:08:44Z</dcterms:created>
  <dcterms:modified xsi:type="dcterms:W3CDTF">2007-12-28T13:55:55Z</dcterms:modified>
  <cp:category/>
  <cp:version/>
  <cp:contentType/>
  <cp:contentStatus/>
</cp:coreProperties>
</file>