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ect 200 - Benefits - by fund" sheetId="1" r:id="rId1"/>
  </sheets>
  <definedNames>
    <definedName name="_xlnm.Print_Titles" localSheetId="0">'Object 200 - Benefits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<sst xmlns="http://schemas.openxmlformats.org/spreadsheetml/2006/main" count="84" uniqueCount="84">
  <si>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</si>
  <si>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</si>
  <si>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</si>
  <si>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</si>
  <si>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</si>
  <si>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</si>
  <si>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</si>
  <si>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</si>
  <si>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</si>
  <si>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</si>
  <si>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</si>
  <si>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</si>
  <si>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</si>
  <si>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</si>
  <si>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</si>
  <si>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</si>
  <si>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</si>
  <si>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</si>
  <si>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</si>
  <si>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</si>
  <si>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</si>
  <si>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</si>
  <si>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</si>
  <si>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</si>
  <si>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</si>
  <si>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</si>
  <si>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</si>
  <si>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</si>
  <si>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</si>
  <si>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</si>
  <si>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</si>
  <si>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</si>
  <si>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</si>
  <si>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</si>
  <si>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</si>
  <si>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</si>
  <si>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</si>
  <si>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</si>
  <si>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</si>
  <si>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</si>
  <si>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</si>
  <si>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</si>
  <si>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</si>
  <si>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</si>
  <si>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</si>
  <si>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</si>
  <si>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</si>
  <si>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</si>
  <si>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</si>
  <si>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</si>
  <si>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</si>
  <si>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</si>
  <si>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</si>
  <si>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</si>
  <si>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</si>
  <si>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</si>
  <si>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</si>
  <si>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</si>
  <si>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</si>
  <si>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</si>
  <si>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</si>
  <si>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</si>
  <si>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</si>
  <si>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</si>
  <si>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</si>
  <si>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</si>
  <si>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</si>
  <si>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</si>
  <si>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</si>
  <si>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</si>
  <si>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</si>
  <si>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</si>
  <si>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</si>
  <si>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</si>
  <si>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</si>
  <si>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Benefits Expenditures</t>
  </si>
  <si>
    <t>Percent             General Funds</t>
  </si>
  <si>
    <t xml:space="preserve">Percent             Special Fund Federal </t>
  </si>
  <si>
    <t>Percent                NCLB Federal Funds</t>
  </si>
  <si>
    <t>Percent                Other Special Funds</t>
  </si>
  <si>
    <t>Percent             Debt Service Funds</t>
  </si>
  <si>
    <t>Percent   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</si>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</sst>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4.00390625" style="3" bestFit="1" customWidth="1"/>
    <col min="2" max="2" width="18.421875" style="3" bestFit="1" customWidth="1"/>
    <col min="3" max="3" width="11.7109375" style="3" bestFit="1" customWidth="1"/>
    <col min="4" max="8" width="10.421875" style="3" bestFit="1" customWidth="1"/>
    <col min="9" max="10" width="11.7109375" style="3" bestFit="1" customWidth="1"/>
    <col min="11" max="15" width="10.4218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9811943</v>
      </c>
      <c r="D2" s="8">
        <v>580900</v>
      </c>
      <c r="E2" s="8">
        <v>985424</v>
      </c>
      <c r="F2" s="8">
        <v>798375</v>
      </c>
      <c r="G2" s="8">
        <v>0</v>
      </c>
      <c r="H2" s="8">
        <v>0</v>
      </c>
      <c r="I2" s="10">
        <f>SUM(C2:H2)</f>
        <v>12176642</v>
      </c>
      <c r="J2" s="23">
        <f aca="true" t="shared" si="0" ref="J2:O2">C2/$I2</f>
        <v>0.8058004004716571</v>
      </c>
      <c r="K2" s="23">
        <f t="shared" si="0"/>
        <v>0.047706091712312805</v>
      </c>
      <c r="L2" s="23">
        <f t="shared" si="0"/>
        <v>0.08092740182391829</v>
      </c>
      <c r="M2" s="23">
        <f t="shared" si="0"/>
        <v>0.06556610599211178</v>
      </c>
      <c r="N2" s="23">
        <f t="shared" si="0"/>
        <v>0</v>
      </c>
      <c r="O2" s="23">
        <f t="shared" si="0"/>
        <v>0</v>
      </c>
    </row>
    <row r="3" spans="1:15" ht="12.75">
      <c r="A3" s="19">
        <v>2</v>
      </c>
      <c r="B3" s="20" t="s">
        <v>7</v>
      </c>
      <c r="C3" s="8">
        <v>6653389</v>
      </c>
      <c r="D3" s="8">
        <v>44052</v>
      </c>
      <c r="E3" s="8">
        <v>240203</v>
      </c>
      <c r="F3" s="8">
        <v>318616</v>
      </c>
      <c r="G3" s="8">
        <v>0</v>
      </c>
      <c r="H3" s="8">
        <v>0</v>
      </c>
      <c r="I3" s="10">
        <f aca="true" t="shared" si="1" ref="I3:I66">SUM(C3:H3)</f>
        <v>7256260</v>
      </c>
      <c r="J3" s="23">
        <f aca="true" t="shared" si="2" ref="J3:J66">C3/$I3</f>
        <v>0.9169171170823537</v>
      </c>
      <c r="K3" s="23">
        <f aca="true" t="shared" si="3" ref="K3:K66">D3/$I3</f>
        <v>0.006070896026327612</v>
      </c>
      <c r="L3" s="23">
        <f aca="true" t="shared" si="4" ref="L3:L66">E3/$I3</f>
        <v>0.03310286566357876</v>
      </c>
      <c r="M3" s="23">
        <f aca="true" t="shared" si="5" ref="M3:M66">F3/$I3</f>
        <v>0.04390912122773991</v>
      </c>
      <c r="N3" s="23">
        <f aca="true" t="shared" si="6" ref="N3:N66">G3/$I3</f>
        <v>0</v>
      </c>
      <c r="O3" s="23">
        <f aca="true" t="shared" si="7" ref="O3:O66">H3/$I3</f>
        <v>0</v>
      </c>
    </row>
    <row r="4" spans="1:15" ht="12.75">
      <c r="A4" s="19">
        <v>3</v>
      </c>
      <c r="B4" s="20" t="s">
        <v>8</v>
      </c>
      <c r="C4" s="8">
        <v>23932863</v>
      </c>
      <c r="D4" s="8">
        <v>656542</v>
      </c>
      <c r="E4" s="8">
        <v>629241</v>
      </c>
      <c r="F4" s="8">
        <v>1024195</v>
      </c>
      <c r="G4" s="8">
        <v>0</v>
      </c>
      <c r="H4" s="8">
        <v>0</v>
      </c>
      <c r="I4" s="10">
        <f t="shared" si="1"/>
        <v>26242841</v>
      </c>
      <c r="J4" s="23">
        <f t="shared" si="2"/>
        <v>0.911976832081557</v>
      </c>
      <c r="K4" s="23">
        <f t="shared" si="3"/>
        <v>0.025017946799281373</v>
      </c>
      <c r="L4" s="23">
        <f t="shared" si="4"/>
        <v>0.02397762498351455</v>
      </c>
      <c r="M4" s="23">
        <f t="shared" si="5"/>
        <v>0.039027596135647054</v>
      </c>
      <c r="N4" s="23">
        <f t="shared" si="6"/>
        <v>0</v>
      </c>
      <c r="O4" s="23">
        <f t="shared" si="7"/>
        <v>0</v>
      </c>
    </row>
    <row r="5" spans="1:15" ht="12.75">
      <c r="A5" s="19">
        <v>4</v>
      </c>
      <c r="B5" s="20" t="s">
        <v>9</v>
      </c>
      <c r="C5" s="8">
        <v>6533391</v>
      </c>
      <c r="D5" s="8">
        <v>245738</v>
      </c>
      <c r="E5" s="8">
        <v>406427</v>
      </c>
      <c r="F5" s="8">
        <v>287490</v>
      </c>
      <c r="G5" s="8">
        <v>14115</v>
      </c>
      <c r="H5" s="8">
        <v>0</v>
      </c>
      <c r="I5" s="10">
        <f t="shared" si="1"/>
        <v>7487161</v>
      </c>
      <c r="J5" s="23">
        <f t="shared" si="2"/>
        <v>0.8726125964167193</v>
      </c>
      <c r="K5" s="23">
        <f t="shared" si="3"/>
        <v>0.03282125227439346</v>
      </c>
      <c r="L5" s="23">
        <f t="shared" si="4"/>
        <v>0.054283192254046625</v>
      </c>
      <c r="M5" s="23">
        <f t="shared" si="5"/>
        <v>0.03839773179713913</v>
      </c>
      <c r="N5" s="23">
        <f t="shared" si="6"/>
        <v>0.0018852272577015506</v>
      </c>
      <c r="O5" s="23">
        <f t="shared" si="7"/>
        <v>0</v>
      </c>
    </row>
    <row r="6" spans="1:15" ht="12.75">
      <c r="A6" s="15">
        <v>5</v>
      </c>
      <c r="B6" s="16" t="s">
        <v>10</v>
      </c>
      <c r="C6" s="9">
        <v>10128814</v>
      </c>
      <c r="D6" s="9">
        <v>102857</v>
      </c>
      <c r="E6" s="9">
        <v>659410</v>
      </c>
      <c r="F6" s="9">
        <v>722143</v>
      </c>
      <c r="G6" s="9">
        <v>0</v>
      </c>
      <c r="H6" s="9">
        <v>0</v>
      </c>
      <c r="I6" s="11">
        <f t="shared" si="1"/>
        <v>11613224</v>
      </c>
      <c r="J6" s="24">
        <f t="shared" si="2"/>
        <v>0.8721793362463344</v>
      </c>
      <c r="K6" s="24">
        <f t="shared" si="3"/>
        <v>0.008856885908684789</v>
      </c>
      <c r="L6" s="24">
        <f t="shared" si="4"/>
        <v>0.0567809593615003</v>
      </c>
      <c r="M6" s="24">
        <f t="shared" si="5"/>
        <v>0.062182818483480555</v>
      </c>
      <c r="N6" s="24">
        <f t="shared" si="6"/>
        <v>0</v>
      </c>
      <c r="O6" s="24">
        <f t="shared" si="7"/>
        <v>0</v>
      </c>
    </row>
    <row r="7" spans="1:15" ht="12.75">
      <c r="A7" s="17">
        <v>6</v>
      </c>
      <c r="B7" s="18" t="s">
        <v>11</v>
      </c>
      <c r="C7" s="8">
        <v>8185997</v>
      </c>
      <c r="D7" s="8">
        <v>85803</v>
      </c>
      <c r="E7" s="8">
        <v>215122</v>
      </c>
      <c r="F7" s="8">
        <v>549549</v>
      </c>
      <c r="G7" s="8">
        <v>0</v>
      </c>
      <c r="H7" s="8">
        <v>0</v>
      </c>
      <c r="I7" s="10">
        <f t="shared" si="1"/>
        <v>9036471</v>
      </c>
      <c r="J7" s="23">
        <f t="shared" si="2"/>
        <v>0.9058842771697049</v>
      </c>
      <c r="K7" s="23">
        <f t="shared" si="3"/>
        <v>0.009495188995792716</v>
      </c>
      <c r="L7" s="23">
        <f t="shared" si="4"/>
        <v>0.023805974699636617</v>
      </c>
      <c r="M7" s="23">
        <f t="shared" si="5"/>
        <v>0.06081455913486581</v>
      </c>
      <c r="N7" s="23">
        <f t="shared" si="6"/>
        <v>0</v>
      </c>
      <c r="O7" s="23">
        <f t="shared" si="7"/>
        <v>0</v>
      </c>
    </row>
    <row r="8" spans="1:15" ht="12.75">
      <c r="A8" s="19">
        <v>7</v>
      </c>
      <c r="B8" s="20" t="s">
        <v>12</v>
      </c>
      <c r="C8" s="8">
        <v>4775014</v>
      </c>
      <c r="D8" s="8">
        <v>109582</v>
      </c>
      <c r="E8" s="8">
        <v>207735</v>
      </c>
      <c r="F8" s="8">
        <v>373098</v>
      </c>
      <c r="G8" s="8">
        <v>0</v>
      </c>
      <c r="H8" s="8">
        <v>0</v>
      </c>
      <c r="I8" s="10">
        <f t="shared" si="1"/>
        <v>5465429</v>
      </c>
      <c r="J8" s="23">
        <f t="shared" si="2"/>
        <v>0.8736759731029349</v>
      </c>
      <c r="K8" s="23">
        <f t="shared" si="3"/>
        <v>0.02005002717993409</v>
      </c>
      <c r="L8" s="23">
        <f t="shared" si="4"/>
        <v>0.03800891018802001</v>
      </c>
      <c r="M8" s="23">
        <f t="shared" si="5"/>
        <v>0.06826508952911108</v>
      </c>
      <c r="N8" s="23">
        <f t="shared" si="6"/>
        <v>0</v>
      </c>
      <c r="O8" s="23">
        <f t="shared" si="7"/>
        <v>0</v>
      </c>
    </row>
    <row r="9" spans="1:15" ht="12.75">
      <c r="A9" s="19">
        <v>8</v>
      </c>
      <c r="B9" s="20" t="s">
        <v>13</v>
      </c>
      <c r="C9" s="8">
        <v>28412173</v>
      </c>
      <c r="D9" s="8">
        <v>613272</v>
      </c>
      <c r="E9" s="8">
        <v>908198</v>
      </c>
      <c r="F9" s="8">
        <v>1322398</v>
      </c>
      <c r="G9" s="8">
        <v>0</v>
      </c>
      <c r="H9" s="8">
        <v>0</v>
      </c>
      <c r="I9" s="10">
        <f t="shared" si="1"/>
        <v>31256041</v>
      </c>
      <c r="J9" s="23">
        <f t="shared" si="2"/>
        <v>0.9090138127218351</v>
      </c>
      <c r="K9" s="23">
        <f t="shared" si="3"/>
        <v>0.019620911042444563</v>
      </c>
      <c r="L9" s="23">
        <f t="shared" si="4"/>
        <v>0.02905671898753908</v>
      </c>
      <c r="M9" s="23">
        <f t="shared" si="5"/>
        <v>0.04230855724818124</v>
      </c>
      <c r="N9" s="23">
        <f t="shared" si="6"/>
        <v>0</v>
      </c>
      <c r="O9" s="23">
        <f t="shared" si="7"/>
        <v>0</v>
      </c>
    </row>
    <row r="10" spans="1:15" ht="12.75">
      <c r="A10" s="19">
        <v>9</v>
      </c>
      <c r="B10" s="20" t="s">
        <v>14</v>
      </c>
      <c r="C10" s="8">
        <v>65390342</v>
      </c>
      <c r="D10" s="8">
        <v>1519561</v>
      </c>
      <c r="E10" s="8">
        <v>3320868</v>
      </c>
      <c r="F10" s="8">
        <v>3496226</v>
      </c>
      <c r="G10" s="8">
        <v>0</v>
      </c>
      <c r="H10" s="8">
        <v>95156</v>
      </c>
      <c r="I10" s="10">
        <f t="shared" si="1"/>
        <v>73822153</v>
      </c>
      <c r="J10" s="23">
        <f t="shared" si="2"/>
        <v>0.8857821039166929</v>
      </c>
      <c r="K10" s="23">
        <f t="shared" si="3"/>
        <v>0.0205840786030719</v>
      </c>
      <c r="L10" s="23">
        <f t="shared" si="4"/>
        <v>0.044984708045564585</v>
      </c>
      <c r="M10" s="23">
        <f t="shared" si="5"/>
        <v>0.04736011966489246</v>
      </c>
      <c r="N10" s="23">
        <f t="shared" si="6"/>
        <v>0</v>
      </c>
      <c r="O10" s="23">
        <f t="shared" si="7"/>
        <v>0.0012889897697781858</v>
      </c>
    </row>
    <row r="11" spans="1:15" ht="12.75">
      <c r="A11" s="15">
        <v>10</v>
      </c>
      <c r="B11" s="16" t="s">
        <v>15</v>
      </c>
      <c r="C11" s="9">
        <v>38156797</v>
      </c>
      <c r="D11" s="9">
        <v>1405644</v>
      </c>
      <c r="E11" s="9">
        <v>1281513</v>
      </c>
      <c r="F11" s="9">
        <v>2015466</v>
      </c>
      <c r="G11" s="9">
        <v>0</v>
      </c>
      <c r="H11" s="9">
        <v>1842</v>
      </c>
      <c r="I11" s="11">
        <f t="shared" si="1"/>
        <v>42861262</v>
      </c>
      <c r="J11" s="24">
        <f t="shared" si="2"/>
        <v>0.8902396994283556</v>
      </c>
      <c r="K11" s="24">
        <f t="shared" si="3"/>
        <v>0.032795207943247216</v>
      </c>
      <c r="L11" s="24">
        <f t="shared" si="4"/>
        <v>0.029899096298191128</v>
      </c>
      <c r="M11" s="24">
        <f t="shared" si="5"/>
        <v>0.047023020460760116</v>
      </c>
      <c r="N11" s="24">
        <f t="shared" si="6"/>
        <v>0</v>
      </c>
      <c r="O11" s="24">
        <f t="shared" si="7"/>
        <v>4.2975869445934656E-05</v>
      </c>
    </row>
    <row r="12" spans="1:15" ht="12.75">
      <c r="A12" s="17">
        <v>11</v>
      </c>
      <c r="B12" s="18" t="s">
        <v>16</v>
      </c>
      <c r="C12" s="8">
        <v>2367368</v>
      </c>
      <c r="D12" s="8">
        <v>48675</v>
      </c>
      <c r="E12" s="8">
        <v>143101</v>
      </c>
      <c r="F12" s="8">
        <v>459903</v>
      </c>
      <c r="G12" s="8">
        <v>0</v>
      </c>
      <c r="H12" s="8">
        <v>0</v>
      </c>
      <c r="I12" s="10">
        <f t="shared" si="1"/>
        <v>3019047</v>
      </c>
      <c r="J12" s="23">
        <f t="shared" si="2"/>
        <v>0.7841441355500594</v>
      </c>
      <c r="K12" s="23">
        <f t="shared" si="3"/>
        <v>0.016122637375304193</v>
      </c>
      <c r="L12" s="23">
        <f t="shared" si="4"/>
        <v>0.047399394577162926</v>
      </c>
      <c r="M12" s="23">
        <f t="shared" si="5"/>
        <v>0.15233383249747354</v>
      </c>
      <c r="N12" s="23">
        <f t="shared" si="6"/>
        <v>0</v>
      </c>
      <c r="O12" s="23">
        <f t="shared" si="7"/>
        <v>0</v>
      </c>
    </row>
    <row r="13" spans="1:15" ht="12.75">
      <c r="A13" s="19">
        <v>12</v>
      </c>
      <c r="B13" s="20" t="s">
        <v>17</v>
      </c>
      <c r="C13" s="8">
        <v>3345245</v>
      </c>
      <c r="D13" s="8">
        <v>2483</v>
      </c>
      <c r="E13" s="8">
        <v>61261</v>
      </c>
      <c r="F13" s="8">
        <v>192227</v>
      </c>
      <c r="G13" s="8">
        <v>0</v>
      </c>
      <c r="H13" s="8">
        <v>0</v>
      </c>
      <c r="I13" s="10">
        <f t="shared" si="1"/>
        <v>3601216</v>
      </c>
      <c r="J13" s="23">
        <f t="shared" si="2"/>
        <v>0.9289209533668628</v>
      </c>
      <c r="K13" s="23">
        <f t="shared" si="3"/>
        <v>0.0006894893280491922</v>
      </c>
      <c r="L13" s="23">
        <f t="shared" si="4"/>
        <v>0.017011198439638168</v>
      </c>
      <c r="M13" s="23">
        <f t="shared" si="5"/>
        <v>0.05337835886544989</v>
      </c>
      <c r="N13" s="23">
        <f t="shared" si="6"/>
        <v>0</v>
      </c>
      <c r="O13" s="23">
        <f t="shared" si="7"/>
        <v>0</v>
      </c>
    </row>
    <row r="14" spans="1:15" ht="12.75">
      <c r="A14" s="19">
        <v>13</v>
      </c>
      <c r="B14" s="20" t="s">
        <v>18</v>
      </c>
      <c r="C14" s="8">
        <v>2808220</v>
      </c>
      <c r="D14" s="8">
        <v>39985</v>
      </c>
      <c r="E14" s="8">
        <v>176616</v>
      </c>
      <c r="F14" s="8">
        <v>279113</v>
      </c>
      <c r="G14" s="8">
        <v>0</v>
      </c>
      <c r="H14" s="8">
        <v>0</v>
      </c>
      <c r="I14" s="10">
        <f t="shared" si="1"/>
        <v>3303934</v>
      </c>
      <c r="J14" s="23">
        <f t="shared" si="2"/>
        <v>0.8499624992508931</v>
      </c>
      <c r="K14" s="23">
        <f t="shared" si="3"/>
        <v>0.012102239330446674</v>
      </c>
      <c r="L14" s="23">
        <f t="shared" si="4"/>
        <v>0.0534562736422701</v>
      </c>
      <c r="M14" s="23">
        <f t="shared" si="5"/>
        <v>0.08447898777639021</v>
      </c>
      <c r="N14" s="23">
        <f t="shared" si="6"/>
        <v>0</v>
      </c>
      <c r="O14" s="23">
        <f t="shared" si="7"/>
        <v>0</v>
      </c>
    </row>
    <row r="15" spans="1:15" ht="12.75">
      <c r="A15" s="19">
        <v>14</v>
      </c>
      <c r="B15" s="20" t="s">
        <v>19</v>
      </c>
      <c r="C15" s="8">
        <v>3830685</v>
      </c>
      <c r="D15" s="8">
        <v>90511</v>
      </c>
      <c r="E15" s="8">
        <v>216184</v>
      </c>
      <c r="F15" s="8">
        <v>123538</v>
      </c>
      <c r="G15" s="8">
        <v>0</v>
      </c>
      <c r="H15" s="8">
        <v>0</v>
      </c>
      <c r="I15" s="10">
        <f t="shared" si="1"/>
        <v>4260918</v>
      </c>
      <c r="J15" s="23">
        <f t="shared" si="2"/>
        <v>0.899028096762247</v>
      </c>
      <c r="K15" s="23">
        <f t="shared" si="3"/>
        <v>0.021242136084289816</v>
      </c>
      <c r="L15" s="23">
        <f t="shared" si="4"/>
        <v>0.0507364844852682</v>
      </c>
      <c r="M15" s="23">
        <f t="shared" si="5"/>
        <v>0.028993282668194977</v>
      </c>
      <c r="N15" s="23">
        <f t="shared" si="6"/>
        <v>0</v>
      </c>
      <c r="O15" s="23">
        <f t="shared" si="7"/>
        <v>0</v>
      </c>
    </row>
    <row r="16" spans="1:15" ht="12.75">
      <c r="A16" s="15">
        <v>15</v>
      </c>
      <c r="B16" s="16" t="s">
        <v>20</v>
      </c>
      <c r="C16" s="9">
        <v>5745562</v>
      </c>
      <c r="D16" s="9">
        <v>375833</v>
      </c>
      <c r="E16" s="9">
        <v>327880</v>
      </c>
      <c r="F16" s="9">
        <v>275068</v>
      </c>
      <c r="G16" s="9">
        <v>0</v>
      </c>
      <c r="H16" s="9">
        <v>0</v>
      </c>
      <c r="I16" s="11">
        <f t="shared" si="1"/>
        <v>6724343</v>
      </c>
      <c r="J16" s="24">
        <f t="shared" si="2"/>
        <v>0.8544421365775066</v>
      </c>
      <c r="K16" s="24">
        <f t="shared" si="3"/>
        <v>0.05589140827587171</v>
      </c>
      <c r="L16" s="24">
        <f t="shared" si="4"/>
        <v>0.0487601539659711</v>
      </c>
      <c r="M16" s="24">
        <f t="shared" si="5"/>
        <v>0.04090630118065066</v>
      </c>
      <c r="N16" s="24">
        <f t="shared" si="6"/>
        <v>0</v>
      </c>
      <c r="O16" s="24">
        <f t="shared" si="7"/>
        <v>0</v>
      </c>
    </row>
    <row r="17" spans="1:15" ht="12.75">
      <c r="A17" s="17">
        <v>16</v>
      </c>
      <c r="B17" s="18" t="s">
        <v>21</v>
      </c>
      <c r="C17" s="8">
        <v>8248014</v>
      </c>
      <c r="D17" s="8">
        <v>553865</v>
      </c>
      <c r="E17" s="8">
        <v>392710</v>
      </c>
      <c r="F17" s="8">
        <v>534912</v>
      </c>
      <c r="G17" s="8">
        <v>0</v>
      </c>
      <c r="H17" s="8">
        <v>0</v>
      </c>
      <c r="I17" s="10">
        <f t="shared" si="1"/>
        <v>9729501</v>
      </c>
      <c r="J17" s="23">
        <f t="shared" si="2"/>
        <v>0.8477324787776886</v>
      </c>
      <c r="K17" s="23">
        <f t="shared" si="3"/>
        <v>0.05692635213255027</v>
      </c>
      <c r="L17" s="23">
        <f t="shared" si="4"/>
        <v>0.04036280997350224</v>
      </c>
      <c r="M17" s="23">
        <f t="shared" si="5"/>
        <v>0.05497835911625889</v>
      </c>
      <c r="N17" s="23">
        <f t="shared" si="6"/>
        <v>0</v>
      </c>
      <c r="O17" s="23">
        <f t="shared" si="7"/>
        <v>0</v>
      </c>
    </row>
    <row r="18" spans="1:15" ht="12.75">
      <c r="A18" s="19">
        <v>17</v>
      </c>
      <c r="B18" s="20" t="s">
        <v>22</v>
      </c>
      <c r="C18" s="8">
        <v>76095947</v>
      </c>
      <c r="D18" s="8">
        <v>1847789</v>
      </c>
      <c r="E18" s="8">
        <v>3529455</v>
      </c>
      <c r="F18" s="8">
        <v>10790711</v>
      </c>
      <c r="G18" s="8">
        <v>0</v>
      </c>
      <c r="H18" s="8">
        <v>295112</v>
      </c>
      <c r="I18" s="10">
        <f t="shared" si="1"/>
        <v>92559014</v>
      </c>
      <c r="J18" s="23">
        <f t="shared" si="2"/>
        <v>0.8221343736440407</v>
      </c>
      <c r="K18" s="23">
        <f t="shared" si="3"/>
        <v>0.019963360888870317</v>
      </c>
      <c r="L18" s="23">
        <f t="shared" si="4"/>
        <v>0.03813194250319045</v>
      </c>
      <c r="M18" s="23">
        <f t="shared" si="5"/>
        <v>0.11658195710684645</v>
      </c>
      <c r="N18" s="23">
        <f t="shared" si="6"/>
        <v>0</v>
      </c>
      <c r="O18" s="23">
        <f t="shared" si="7"/>
        <v>0.003188365857052021</v>
      </c>
    </row>
    <row r="19" spans="1:15" ht="12.75">
      <c r="A19" s="19">
        <v>18</v>
      </c>
      <c r="B19" s="20" t="s">
        <v>23</v>
      </c>
      <c r="C19" s="8">
        <v>2087051</v>
      </c>
      <c r="D19" s="8">
        <v>86543</v>
      </c>
      <c r="E19" s="8">
        <v>244586</v>
      </c>
      <c r="F19" s="8">
        <v>148664</v>
      </c>
      <c r="G19" s="8">
        <v>0</v>
      </c>
      <c r="H19" s="8">
        <v>0</v>
      </c>
      <c r="I19" s="10">
        <f t="shared" si="1"/>
        <v>2566844</v>
      </c>
      <c r="J19" s="23">
        <f t="shared" si="2"/>
        <v>0.81308057677054</v>
      </c>
      <c r="K19" s="23">
        <f t="shared" si="3"/>
        <v>0.03371572249813389</v>
      </c>
      <c r="L19" s="23">
        <f t="shared" si="4"/>
        <v>0.09528666331105436</v>
      </c>
      <c r="M19" s="23">
        <f t="shared" si="5"/>
        <v>0.057917037420271746</v>
      </c>
      <c r="N19" s="23">
        <f t="shared" si="6"/>
        <v>0</v>
      </c>
      <c r="O19" s="23">
        <f t="shared" si="7"/>
        <v>0</v>
      </c>
    </row>
    <row r="20" spans="1:15" ht="12.75">
      <c r="A20" s="19">
        <v>19</v>
      </c>
      <c r="B20" s="20" t="s">
        <v>24</v>
      </c>
      <c r="C20" s="8">
        <v>3155547</v>
      </c>
      <c r="D20" s="8">
        <v>94129</v>
      </c>
      <c r="E20" s="8">
        <v>193923</v>
      </c>
      <c r="F20" s="8">
        <v>177730</v>
      </c>
      <c r="G20" s="8">
        <v>0</v>
      </c>
      <c r="H20" s="8">
        <v>0</v>
      </c>
      <c r="I20" s="10">
        <f t="shared" si="1"/>
        <v>3621329</v>
      </c>
      <c r="J20" s="23">
        <f t="shared" si="2"/>
        <v>0.8713781597860896</v>
      </c>
      <c r="K20" s="23">
        <f t="shared" si="3"/>
        <v>0.0259929434746194</v>
      </c>
      <c r="L20" s="23">
        <f t="shared" si="4"/>
        <v>0.05355022976371382</v>
      </c>
      <c r="M20" s="23">
        <f t="shared" si="5"/>
        <v>0.049078666975577195</v>
      </c>
      <c r="N20" s="23">
        <f t="shared" si="6"/>
        <v>0</v>
      </c>
      <c r="O20" s="23">
        <f t="shared" si="7"/>
        <v>0</v>
      </c>
    </row>
    <row r="21" spans="1:15" ht="12.75">
      <c r="A21" s="15">
        <v>20</v>
      </c>
      <c r="B21" s="16" t="s">
        <v>25</v>
      </c>
      <c r="C21" s="9">
        <v>8315376</v>
      </c>
      <c r="D21" s="9">
        <v>219296</v>
      </c>
      <c r="E21" s="9">
        <v>489735</v>
      </c>
      <c r="F21" s="9">
        <v>494452</v>
      </c>
      <c r="G21" s="9">
        <v>0</v>
      </c>
      <c r="H21" s="9">
        <v>0</v>
      </c>
      <c r="I21" s="11">
        <f t="shared" si="1"/>
        <v>9518859</v>
      </c>
      <c r="J21" s="24">
        <f t="shared" si="2"/>
        <v>0.87356856530809</v>
      </c>
      <c r="K21" s="24">
        <f t="shared" si="3"/>
        <v>0.02303805529633331</v>
      </c>
      <c r="L21" s="24">
        <f t="shared" si="4"/>
        <v>0.051448918405031525</v>
      </c>
      <c r="M21" s="24">
        <f t="shared" si="5"/>
        <v>0.05194446099054519</v>
      </c>
      <c r="N21" s="24">
        <f t="shared" si="6"/>
        <v>0</v>
      </c>
      <c r="O21" s="24">
        <f t="shared" si="7"/>
        <v>0</v>
      </c>
    </row>
    <row r="22" spans="1:15" ht="12.75">
      <c r="A22" s="17">
        <v>21</v>
      </c>
      <c r="B22" s="18" t="s">
        <v>26</v>
      </c>
      <c r="C22" s="8">
        <v>5275008</v>
      </c>
      <c r="D22" s="8">
        <v>324158</v>
      </c>
      <c r="E22" s="8">
        <v>321537</v>
      </c>
      <c r="F22" s="8">
        <v>184249</v>
      </c>
      <c r="G22" s="8">
        <v>0</v>
      </c>
      <c r="H22" s="8">
        <v>0</v>
      </c>
      <c r="I22" s="10">
        <f t="shared" si="1"/>
        <v>6104952</v>
      </c>
      <c r="J22" s="23">
        <f t="shared" si="2"/>
        <v>0.8640539679918859</v>
      </c>
      <c r="K22" s="23">
        <f t="shared" si="3"/>
        <v>0.053097550971735734</v>
      </c>
      <c r="L22" s="23">
        <f t="shared" si="4"/>
        <v>0.05266822736689822</v>
      </c>
      <c r="M22" s="23">
        <f t="shared" si="5"/>
        <v>0.03018025366948012</v>
      </c>
      <c r="N22" s="23">
        <f t="shared" si="6"/>
        <v>0</v>
      </c>
      <c r="O22" s="23">
        <f t="shared" si="7"/>
        <v>0</v>
      </c>
    </row>
    <row r="23" spans="1:15" ht="12.75">
      <c r="A23" s="19">
        <v>22</v>
      </c>
      <c r="B23" s="20" t="s">
        <v>27</v>
      </c>
      <c r="C23" s="8">
        <v>4874785</v>
      </c>
      <c r="D23" s="8">
        <v>171121</v>
      </c>
      <c r="E23" s="8">
        <v>182642</v>
      </c>
      <c r="F23" s="8">
        <v>357095</v>
      </c>
      <c r="G23" s="8">
        <v>0</v>
      </c>
      <c r="H23" s="8">
        <v>0</v>
      </c>
      <c r="I23" s="10">
        <f t="shared" si="1"/>
        <v>5585643</v>
      </c>
      <c r="J23" s="23">
        <f t="shared" si="2"/>
        <v>0.872734795259919</v>
      </c>
      <c r="K23" s="23">
        <f t="shared" si="3"/>
        <v>0.030635864125222467</v>
      </c>
      <c r="L23" s="23">
        <f t="shared" si="4"/>
        <v>0.03269847356875475</v>
      </c>
      <c r="M23" s="23">
        <f t="shared" si="5"/>
        <v>0.06393086704610373</v>
      </c>
      <c r="N23" s="23">
        <f t="shared" si="6"/>
        <v>0</v>
      </c>
      <c r="O23" s="23">
        <f t="shared" si="7"/>
        <v>0</v>
      </c>
    </row>
    <row r="24" spans="1:15" ht="12.75">
      <c r="A24" s="19">
        <v>23</v>
      </c>
      <c r="B24" s="20" t="s">
        <v>28</v>
      </c>
      <c r="C24" s="8">
        <v>15140439</v>
      </c>
      <c r="D24" s="8">
        <v>454607</v>
      </c>
      <c r="E24" s="8">
        <v>856074</v>
      </c>
      <c r="F24" s="8">
        <v>675696</v>
      </c>
      <c r="G24" s="8">
        <v>0</v>
      </c>
      <c r="H24" s="8">
        <v>0</v>
      </c>
      <c r="I24" s="10">
        <f t="shared" si="1"/>
        <v>17126816</v>
      </c>
      <c r="J24" s="23">
        <f t="shared" si="2"/>
        <v>0.884019481496152</v>
      </c>
      <c r="K24" s="23">
        <f t="shared" si="3"/>
        <v>0.026543579378677275</v>
      </c>
      <c r="L24" s="23">
        <f t="shared" si="4"/>
        <v>0.04998442208989692</v>
      </c>
      <c r="M24" s="23">
        <f t="shared" si="5"/>
        <v>0.039452517035273804</v>
      </c>
      <c r="N24" s="23">
        <f t="shared" si="6"/>
        <v>0</v>
      </c>
      <c r="O24" s="23">
        <f t="shared" si="7"/>
        <v>0</v>
      </c>
    </row>
    <row r="25" spans="1:15" ht="12.75">
      <c r="A25" s="19">
        <v>24</v>
      </c>
      <c r="B25" s="20" t="s">
        <v>29</v>
      </c>
      <c r="C25" s="8">
        <v>5472996</v>
      </c>
      <c r="D25" s="8">
        <v>363801</v>
      </c>
      <c r="E25" s="8">
        <v>274913</v>
      </c>
      <c r="F25" s="8">
        <v>246380</v>
      </c>
      <c r="G25" s="8">
        <v>0</v>
      </c>
      <c r="H25" s="8">
        <v>0</v>
      </c>
      <c r="I25" s="10">
        <f t="shared" si="1"/>
        <v>6358090</v>
      </c>
      <c r="J25" s="23">
        <f t="shared" si="2"/>
        <v>0.8607924706948156</v>
      </c>
      <c r="K25" s="23">
        <f t="shared" si="3"/>
        <v>0.057218598667209804</v>
      </c>
      <c r="L25" s="23">
        <f t="shared" si="4"/>
        <v>0.04323829955222402</v>
      </c>
      <c r="M25" s="23">
        <f t="shared" si="5"/>
        <v>0.038750631085750595</v>
      </c>
      <c r="N25" s="23">
        <f t="shared" si="6"/>
        <v>0</v>
      </c>
      <c r="O25" s="23">
        <f t="shared" si="7"/>
        <v>0</v>
      </c>
    </row>
    <row r="26" spans="1:15" ht="12.75">
      <c r="A26" s="15">
        <v>25</v>
      </c>
      <c r="B26" s="16" t="s">
        <v>30</v>
      </c>
      <c r="C26" s="9">
        <v>4018603</v>
      </c>
      <c r="D26" s="9">
        <v>31386</v>
      </c>
      <c r="E26" s="9">
        <v>191971</v>
      </c>
      <c r="F26" s="9">
        <v>80314</v>
      </c>
      <c r="G26" s="9">
        <v>0</v>
      </c>
      <c r="H26" s="9">
        <v>0</v>
      </c>
      <c r="I26" s="11">
        <f t="shared" si="1"/>
        <v>4322274</v>
      </c>
      <c r="J26" s="24">
        <f t="shared" si="2"/>
        <v>0.9297427696624508</v>
      </c>
      <c r="K26" s="24">
        <f t="shared" si="3"/>
        <v>0.007261455428323147</v>
      </c>
      <c r="L26" s="24">
        <f t="shared" si="4"/>
        <v>0.044414352259944646</v>
      </c>
      <c r="M26" s="24">
        <f t="shared" si="5"/>
        <v>0.018581422649281372</v>
      </c>
      <c r="N26" s="24">
        <f t="shared" si="6"/>
        <v>0</v>
      </c>
      <c r="O26" s="24">
        <f t="shared" si="7"/>
        <v>0</v>
      </c>
    </row>
    <row r="27" spans="1:15" ht="12.75">
      <c r="A27" s="17">
        <v>26</v>
      </c>
      <c r="B27" s="18" t="s">
        <v>31</v>
      </c>
      <c r="C27" s="8">
        <v>72808463</v>
      </c>
      <c r="D27" s="8">
        <v>3730303</v>
      </c>
      <c r="E27" s="8">
        <v>4285428</v>
      </c>
      <c r="F27" s="8">
        <v>3967439</v>
      </c>
      <c r="G27" s="8">
        <v>0</v>
      </c>
      <c r="H27" s="8">
        <v>70153</v>
      </c>
      <c r="I27" s="10">
        <f t="shared" si="1"/>
        <v>84861786</v>
      </c>
      <c r="J27" s="23">
        <f t="shared" si="2"/>
        <v>0.8579652448040629</v>
      </c>
      <c r="K27" s="23">
        <f t="shared" si="3"/>
        <v>0.0439573944389999</v>
      </c>
      <c r="L27" s="23">
        <f t="shared" si="4"/>
        <v>0.05049891360994924</v>
      </c>
      <c r="M27" s="23">
        <f t="shared" si="5"/>
        <v>0.0467517735250116</v>
      </c>
      <c r="N27" s="23">
        <f t="shared" si="6"/>
        <v>0</v>
      </c>
      <c r="O27" s="23">
        <f t="shared" si="7"/>
        <v>0.0008266736219763275</v>
      </c>
    </row>
    <row r="28" spans="1:15" ht="12.75">
      <c r="A28" s="19">
        <v>27</v>
      </c>
      <c r="B28" s="20" t="s">
        <v>32</v>
      </c>
      <c r="C28" s="8">
        <v>9172060</v>
      </c>
      <c r="D28" s="8">
        <v>121443</v>
      </c>
      <c r="E28" s="8">
        <v>437872</v>
      </c>
      <c r="F28" s="8">
        <v>356813</v>
      </c>
      <c r="G28" s="8">
        <v>0</v>
      </c>
      <c r="H28" s="8">
        <v>0</v>
      </c>
      <c r="I28" s="10">
        <f t="shared" si="1"/>
        <v>10088188</v>
      </c>
      <c r="J28" s="23">
        <f t="shared" si="2"/>
        <v>0.9091880524034643</v>
      </c>
      <c r="K28" s="23">
        <f t="shared" si="3"/>
        <v>0.01203813806800587</v>
      </c>
      <c r="L28" s="23">
        <f t="shared" si="4"/>
        <v>0.04340442505631338</v>
      </c>
      <c r="M28" s="23">
        <f t="shared" si="5"/>
        <v>0.035369384472216416</v>
      </c>
      <c r="N28" s="23">
        <f t="shared" si="6"/>
        <v>0</v>
      </c>
      <c r="O28" s="23">
        <f t="shared" si="7"/>
        <v>0</v>
      </c>
    </row>
    <row r="29" spans="1:15" ht="12.75">
      <c r="A29" s="19">
        <v>28</v>
      </c>
      <c r="B29" s="20" t="s">
        <v>33</v>
      </c>
      <c r="C29" s="8">
        <v>37240521</v>
      </c>
      <c r="D29" s="8">
        <v>1293498</v>
      </c>
      <c r="E29" s="8">
        <v>1309410</v>
      </c>
      <c r="F29" s="8">
        <v>4234222</v>
      </c>
      <c r="G29" s="8">
        <v>0</v>
      </c>
      <c r="H29" s="8">
        <v>24298</v>
      </c>
      <c r="I29" s="10">
        <f t="shared" si="1"/>
        <v>44101949</v>
      </c>
      <c r="J29" s="23">
        <f t="shared" si="2"/>
        <v>0.8444189393988007</v>
      </c>
      <c r="K29" s="23">
        <f t="shared" si="3"/>
        <v>0.029329724180670563</v>
      </c>
      <c r="L29" s="23">
        <f t="shared" si="4"/>
        <v>0.02969052456162425</v>
      </c>
      <c r="M29" s="23">
        <f t="shared" si="5"/>
        <v>0.09600986115148788</v>
      </c>
      <c r="N29" s="23">
        <f t="shared" si="6"/>
        <v>0</v>
      </c>
      <c r="O29" s="23">
        <f t="shared" si="7"/>
        <v>0.0005509507074165815</v>
      </c>
    </row>
    <row r="30" spans="1:15" ht="12.75">
      <c r="A30" s="19">
        <v>29</v>
      </c>
      <c r="B30" s="20" t="s">
        <v>34</v>
      </c>
      <c r="C30" s="8">
        <v>17383347</v>
      </c>
      <c r="D30" s="8">
        <v>228422</v>
      </c>
      <c r="E30" s="8">
        <v>832891</v>
      </c>
      <c r="F30" s="8">
        <v>669713</v>
      </c>
      <c r="G30" s="8">
        <v>0</v>
      </c>
      <c r="H30" s="8">
        <v>0</v>
      </c>
      <c r="I30" s="10">
        <f t="shared" si="1"/>
        <v>19114373</v>
      </c>
      <c r="J30" s="23">
        <f t="shared" si="2"/>
        <v>0.9094385151948222</v>
      </c>
      <c r="K30" s="23">
        <f t="shared" si="3"/>
        <v>0.011950274277895488</v>
      </c>
      <c r="L30" s="23">
        <f t="shared" si="4"/>
        <v>0.043574068581794446</v>
      </c>
      <c r="M30" s="23">
        <f t="shared" si="5"/>
        <v>0.03503714194548783</v>
      </c>
      <c r="N30" s="23">
        <f t="shared" si="6"/>
        <v>0</v>
      </c>
      <c r="O30" s="23">
        <f t="shared" si="7"/>
        <v>0</v>
      </c>
    </row>
    <row r="31" spans="1:15" ht="12.75">
      <c r="A31" s="15">
        <v>30</v>
      </c>
      <c r="B31" s="16" t="s">
        <v>35</v>
      </c>
      <c r="C31" s="9">
        <v>4117381</v>
      </c>
      <c r="D31" s="9">
        <v>67254</v>
      </c>
      <c r="E31" s="9">
        <v>120922</v>
      </c>
      <c r="F31" s="9">
        <v>253993</v>
      </c>
      <c r="G31" s="9">
        <v>0</v>
      </c>
      <c r="H31" s="9">
        <v>7822</v>
      </c>
      <c r="I31" s="11">
        <f t="shared" si="1"/>
        <v>4567372</v>
      </c>
      <c r="J31" s="24">
        <f t="shared" si="2"/>
        <v>0.9014770419400916</v>
      </c>
      <c r="K31" s="24">
        <f t="shared" si="3"/>
        <v>0.014724878989493302</v>
      </c>
      <c r="L31" s="24">
        <f t="shared" si="4"/>
        <v>0.02647518091366326</v>
      </c>
      <c r="M31" s="24">
        <f t="shared" si="5"/>
        <v>0.055610315954119784</v>
      </c>
      <c r="N31" s="24">
        <f t="shared" si="6"/>
        <v>0</v>
      </c>
      <c r="O31" s="24">
        <f t="shared" si="7"/>
        <v>0.0017125822026320607</v>
      </c>
    </row>
    <row r="32" spans="1:15" ht="12.75">
      <c r="A32" s="17">
        <v>31</v>
      </c>
      <c r="B32" s="18" t="s">
        <v>36</v>
      </c>
      <c r="C32" s="8">
        <v>9020455</v>
      </c>
      <c r="D32" s="8">
        <v>164793</v>
      </c>
      <c r="E32" s="8">
        <v>462067</v>
      </c>
      <c r="F32" s="8">
        <v>1124509</v>
      </c>
      <c r="G32" s="8">
        <v>0</v>
      </c>
      <c r="H32" s="8">
        <v>0</v>
      </c>
      <c r="I32" s="10">
        <f t="shared" si="1"/>
        <v>10771824</v>
      </c>
      <c r="J32" s="23">
        <f t="shared" si="2"/>
        <v>0.8374120297546637</v>
      </c>
      <c r="K32" s="23">
        <f t="shared" si="3"/>
        <v>0.015298523258456506</v>
      </c>
      <c r="L32" s="23">
        <f t="shared" si="4"/>
        <v>0.04289589209775429</v>
      </c>
      <c r="M32" s="23">
        <f t="shared" si="5"/>
        <v>0.10439355488912555</v>
      </c>
      <c r="N32" s="23">
        <f t="shared" si="6"/>
        <v>0</v>
      </c>
      <c r="O32" s="23">
        <f t="shared" si="7"/>
        <v>0</v>
      </c>
    </row>
    <row r="33" spans="1:15" ht="12.75">
      <c r="A33" s="19">
        <v>32</v>
      </c>
      <c r="B33" s="20" t="s">
        <v>37</v>
      </c>
      <c r="C33" s="8">
        <v>23714147</v>
      </c>
      <c r="D33" s="8">
        <v>236923</v>
      </c>
      <c r="E33" s="8">
        <v>527004</v>
      </c>
      <c r="F33" s="8">
        <v>1248864</v>
      </c>
      <c r="G33" s="8">
        <v>0</v>
      </c>
      <c r="H33" s="8">
        <v>0</v>
      </c>
      <c r="I33" s="10">
        <f t="shared" si="1"/>
        <v>25726938</v>
      </c>
      <c r="J33" s="23">
        <f t="shared" si="2"/>
        <v>0.921763289513894</v>
      </c>
      <c r="K33" s="23">
        <f t="shared" si="3"/>
        <v>0.009209141017870064</v>
      </c>
      <c r="L33" s="23">
        <f t="shared" si="4"/>
        <v>0.02048452093288366</v>
      </c>
      <c r="M33" s="23">
        <f t="shared" si="5"/>
        <v>0.04854304853535232</v>
      </c>
      <c r="N33" s="23">
        <f t="shared" si="6"/>
        <v>0</v>
      </c>
      <c r="O33" s="23">
        <f t="shared" si="7"/>
        <v>0</v>
      </c>
    </row>
    <row r="34" spans="1:15" ht="12.75">
      <c r="A34" s="19">
        <v>33</v>
      </c>
      <c r="B34" s="20" t="s">
        <v>38</v>
      </c>
      <c r="C34" s="8">
        <v>2541278</v>
      </c>
      <c r="D34" s="8">
        <v>153248</v>
      </c>
      <c r="E34" s="8">
        <v>346501</v>
      </c>
      <c r="F34" s="8">
        <v>131192</v>
      </c>
      <c r="G34" s="8">
        <v>230</v>
      </c>
      <c r="H34" s="8">
        <v>0</v>
      </c>
      <c r="I34" s="10">
        <f t="shared" si="1"/>
        <v>3172449</v>
      </c>
      <c r="J34" s="23">
        <f t="shared" si="2"/>
        <v>0.8010461318684713</v>
      </c>
      <c r="K34" s="23">
        <f t="shared" si="3"/>
        <v>0.048305898692146035</v>
      </c>
      <c r="L34" s="23">
        <f t="shared" si="4"/>
        <v>0.10922192917837292</v>
      </c>
      <c r="M34" s="23">
        <f t="shared" si="5"/>
        <v>0.04135354106559318</v>
      </c>
      <c r="N34" s="23">
        <f t="shared" si="6"/>
        <v>7.249919541653782E-05</v>
      </c>
      <c r="O34" s="23">
        <f t="shared" si="7"/>
        <v>0</v>
      </c>
    </row>
    <row r="35" spans="1:15" ht="12.75">
      <c r="A35" s="19">
        <v>34</v>
      </c>
      <c r="B35" s="20" t="s">
        <v>39</v>
      </c>
      <c r="C35" s="8">
        <v>8612471</v>
      </c>
      <c r="D35" s="8">
        <v>206019</v>
      </c>
      <c r="E35" s="8">
        <v>436299</v>
      </c>
      <c r="F35" s="8">
        <v>343629</v>
      </c>
      <c r="G35" s="8">
        <v>0</v>
      </c>
      <c r="H35" s="8">
        <v>69156</v>
      </c>
      <c r="I35" s="10">
        <f t="shared" si="1"/>
        <v>9667574</v>
      </c>
      <c r="J35" s="23">
        <f t="shared" si="2"/>
        <v>0.8908616577437111</v>
      </c>
      <c r="K35" s="23">
        <f t="shared" si="3"/>
        <v>0.021310310115029894</v>
      </c>
      <c r="L35" s="23">
        <f t="shared" si="4"/>
        <v>0.04513014330172182</v>
      </c>
      <c r="M35" s="23">
        <f t="shared" si="5"/>
        <v>0.03554449130671252</v>
      </c>
      <c r="N35" s="23">
        <f t="shared" si="6"/>
        <v>0</v>
      </c>
      <c r="O35" s="23">
        <f t="shared" si="7"/>
        <v>0.007153397532824677</v>
      </c>
    </row>
    <row r="36" spans="1:15" ht="12.75">
      <c r="A36" s="15">
        <v>35</v>
      </c>
      <c r="B36" s="16" t="s">
        <v>40</v>
      </c>
      <c r="C36" s="9">
        <v>8607033</v>
      </c>
      <c r="D36" s="9">
        <v>257674</v>
      </c>
      <c r="E36" s="9">
        <v>655726</v>
      </c>
      <c r="F36" s="9">
        <v>701360</v>
      </c>
      <c r="G36" s="9">
        <v>0</v>
      </c>
      <c r="H36" s="9">
        <v>0</v>
      </c>
      <c r="I36" s="11">
        <f t="shared" si="1"/>
        <v>10221793</v>
      </c>
      <c r="J36" s="24">
        <f t="shared" si="2"/>
        <v>0.8420277147071947</v>
      </c>
      <c r="K36" s="24">
        <f t="shared" si="3"/>
        <v>0.025208297604930954</v>
      </c>
      <c r="L36" s="24">
        <f t="shared" si="4"/>
        <v>0.06414980229006789</v>
      </c>
      <c r="M36" s="24">
        <f t="shared" si="5"/>
        <v>0.06861418539780643</v>
      </c>
      <c r="N36" s="24">
        <f t="shared" si="6"/>
        <v>0</v>
      </c>
      <c r="O36" s="24">
        <f t="shared" si="7"/>
        <v>0</v>
      </c>
    </row>
    <row r="37" spans="1:15" ht="12.75">
      <c r="A37" s="17">
        <v>36</v>
      </c>
      <c r="B37" s="18" t="s">
        <v>41</v>
      </c>
      <c r="C37" s="8">
        <v>77347571</v>
      </c>
      <c r="D37" s="8">
        <v>2417817</v>
      </c>
      <c r="E37" s="8">
        <v>7292262</v>
      </c>
      <c r="F37" s="8">
        <v>4065049</v>
      </c>
      <c r="G37" s="8">
        <v>0</v>
      </c>
      <c r="H37" s="8">
        <v>267569</v>
      </c>
      <c r="I37" s="10">
        <f t="shared" si="1"/>
        <v>91390268</v>
      </c>
      <c r="J37" s="23">
        <f t="shared" si="2"/>
        <v>0.8463436281858808</v>
      </c>
      <c r="K37" s="23">
        <f t="shared" si="3"/>
        <v>0.026455956995333464</v>
      </c>
      <c r="L37" s="23">
        <f t="shared" si="4"/>
        <v>0.07979254421269451</v>
      </c>
      <c r="M37" s="23">
        <f t="shared" si="5"/>
        <v>0.04448010810078815</v>
      </c>
      <c r="N37" s="23">
        <f t="shared" si="6"/>
        <v>0</v>
      </c>
      <c r="O37" s="23">
        <f t="shared" si="7"/>
        <v>0.002927762505303081</v>
      </c>
    </row>
    <row r="38" spans="1:15" ht="12.75">
      <c r="A38" s="19">
        <v>37</v>
      </c>
      <c r="B38" s="20" t="s">
        <v>42</v>
      </c>
      <c r="C38" s="8">
        <v>23123885</v>
      </c>
      <c r="D38" s="8">
        <v>252030</v>
      </c>
      <c r="E38" s="8">
        <v>1121391</v>
      </c>
      <c r="F38" s="8">
        <v>675078</v>
      </c>
      <c r="G38" s="8">
        <v>0</v>
      </c>
      <c r="H38" s="8">
        <v>0</v>
      </c>
      <c r="I38" s="10">
        <f t="shared" si="1"/>
        <v>25172384</v>
      </c>
      <c r="J38" s="23">
        <f t="shared" si="2"/>
        <v>0.9186211762858854</v>
      </c>
      <c r="K38" s="23">
        <f t="shared" si="3"/>
        <v>0.010012162534943055</v>
      </c>
      <c r="L38" s="23">
        <f t="shared" si="4"/>
        <v>0.04454846231489239</v>
      </c>
      <c r="M38" s="23">
        <f t="shared" si="5"/>
        <v>0.026818198864279205</v>
      </c>
      <c r="N38" s="23">
        <f t="shared" si="6"/>
        <v>0</v>
      </c>
      <c r="O38" s="23">
        <f t="shared" si="7"/>
        <v>0</v>
      </c>
    </row>
    <row r="39" spans="1:15" ht="12.75">
      <c r="A39" s="19">
        <v>38</v>
      </c>
      <c r="B39" s="20" t="s">
        <v>43</v>
      </c>
      <c r="C39" s="8">
        <v>7091355</v>
      </c>
      <c r="D39" s="8">
        <v>225213</v>
      </c>
      <c r="E39" s="8">
        <v>292325</v>
      </c>
      <c r="F39" s="8">
        <v>96416</v>
      </c>
      <c r="G39" s="8">
        <v>0</v>
      </c>
      <c r="H39" s="8">
        <v>0</v>
      </c>
      <c r="I39" s="10">
        <f t="shared" si="1"/>
        <v>7705309</v>
      </c>
      <c r="J39" s="23">
        <f t="shared" si="2"/>
        <v>0.9203206516442105</v>
      </c>
      <c r="K39" s="23">
        <f t="shared" si="3"/>
        <v>0.029228289222404967</v>
      </c>
      <c r="L39" s="23">
        <f t="shared" si="4"/>
        <v>0.03793812811400555</v>
      </c>
      <c r="M39" s="23">
        <f t="shared" si="5"/>
        <v>0.012512931019378976</v>
      </c>
      <c r="N39" s="23">
        <f t="shared" si="6"/>
        <v>0</v>
      </c>
      <c r="O39" s="23">
        <f t="shared" si="7"/>
        <v>0</v>
      </c>
    </row>
    <row r="40" spans="1:15" ht="12.75">
      <c r="A40" s="19">
        <v>39</v>
      </c>
      <c r="B40" s="20" t="s">
        <v>44</v>
      </c>
      <c r="C40" s="8">
        <v>4448702</v>
      </c>
      <c r="D40" s="8">
        <v>153883</v>
      </c>
      <c r="E40" s="8">
        <v>380783</v>
      </c>
      <c r="F40" s="8">
        <v>377405</v>
      </c>
      <c r="G40" s="8">
        <v>0</v>
      </c>
      <c r="H40" s="8">
        <v>0</v>
      </c>
      <c r="I40" s="10">
        <f t="shared" si="1"/>
        <v>5360773</v>
      </c>
      <c r="J40" s="23">
        <f t="shared" si="2"/>
        <v>0.8298620366876195</v>
      </c>
      <c r="K40" s="23">
        <f t="shared" si="3"/>
        <v>0.028705375138995813</v>
      </c>
      <c r="L40" s="23">
        <f t="shared" si="4"/>
        <v>0.07103136058922846</v>
      </c>
      <c r="M40" s="23">
        <f t="shared" si="5"/>
        <v>0.07040122758415623</v>
      </c>
      <c r="N40" s="23">
        <f t="shared" si="6"/>
        <v>0</v>
      </c>
      <c r="O40" s="23">
        <f t="shared" si="7"/>
        <v>0</v>
      </c>
    </row>
    <row r="41" spans="1:15" ht="12.75">
      <c r="A41" s="15">
        <v>40</v>
      </c>
      <c r="B41" s="16" t="s">
        <v>45</v>
      </c>
      <c r="C41" s="9">
        <v>31234149</v>
      </c>
      <c r="D41" s="9">
        <v>944430</v>
      </c>
      <c r="E41" s="9">
        <v>1709155</v>
      </c>
      <c r="F41" s="9">
        <v>2314609</v>
      </c>
      <c r="G41" s="9">
        <v>0</v>
      </c>
      <c r="H41" s="9">
        <v>0</v>
      </c>
      <c r="I41" s="11">
        <f t="shared" si="1"/>
        <v>36202343</v>
      </c>
      <c r="J41" s="24">
        <f t="shared" si="2"/>
        <v>0.8627659541262288</v>
      </c>
      <c r="K41" s="24">
        <f t="shared" si="3"/>
        <v>0.026087538035866904</v>
      </c>
      <c r="L41" s="24">
        <f t="shared" si="4"/>
        <v>0.04721117083499264</v>
      </c>
      <c r="M41" s="24">
        <f t="shared" si="5"/>
        <v>0.06393533700291167</v>
      </c>
      <c r="N41" s="24">
        <f t="shared" si="6"/>
        <v>0</v>
      </c>
      <c r="O41" s="24">
        <f t="shared" si="7"/>
        <v>0</v>
      </c>
    </row>
    <row r="42" spans="1:15" ht="12.75">
      <c r="A42" s="17">
        <v>41</v>
      </c>
      <c r="B42" s="18" t="s">
        <v>46</v>
      </c>
      <c r="C42" s="8">
        <v>1936045</v>
      </c>
      <c r="D42" s="8">
        <v>57803</v>
      </c>
      <c r="E42" s="8">
        <v>175709</v>
      </c>
      <c r="F42" s="8">
        <v>290748</v>
      </c>
      <c r="G42" s="8">
        <v>0</v>
      </c>
      <c r="H42" s="8">
        <v>0</v>
      </c>
      <c r="I42" s="10">
        <f t="shared" si="1"/>
        <v>2460305</v>
      </c>
      <c r="J42" s="23">
        <f t="shared" si="2"/>
        <v>0.7869125982347717</v>
      </c>
      <c r="K42" s="23">
        <f t="shared" si="3"/>
        <v>0.02349424156761052</v>
      </c>
      <c r="L42" s="23">
        <f t="shared" si="4"/>
        <v>0.07141756814703867</v>
      </c>
      <c r="M42" s="23">
        <f t="shared" si="5"/>
        <v>0.11817559205057909</v>
      </c>
      <c r="N42" s="23">
        <f t="shared" si="6"/>
        <v>0</v>
      </c>
      <c r="O42" s="23">
        <f t="shared" si="7"/>
        <v>0</v>
      </c>
    </row>
    <row r="43" spans="1:15" ht="12.75">
      <c r="A43" s="19">
        <v>42</v>
      </c>
      <c r="B43" s="20" t="s">
        <v>47</v>
      </c>
      <c r="C43" s="8">
        <v>5423397</v>
      </c>
      <c r="D43" s="8">
        <v>122436</v>
      </c>
      <c r="E43" s="8">
        <v>360870</v>
      </c>
      <c r="F43" s="8">
        <v>200141</v>
      </c>
      <c r="G43" s="8">
        <v>0</v>
      </c>
      <c r="H43" s="8">
        <v>0</v>
      </c>
      <c r="I43" s="10">
        <f t="shared" si="1"/>
        <v>6106844</v>
      </c>
      <c r="J43" s="23">
        <f t="shared" si="2"/>
        <v>0.8880850730753889</v>
      </c>
      <c r="K43" s="23">
        <f t="shared" si="3"/>
        <v>0.02004898111037387</v>
      </c>
      <c r="L43" s="23">
        <f t="shared" si="4"/>
        <v>0.059092716303216525</v>
      </c>
      <c r="M43" s="23">
        <f t="shared" si="5"/>
        <v>0.03277322951102075</v>
      </c>
      <c r="N43" s="23">
        <f t="shared" si="6"/>
        <v>0</v>
      </c>
      <c r="O43" s="23">
        <f t="shared" si="7"/>
        <v>0</v>
      </c>
    </row>
    <row r="44" spans="1:15" ht="12.75">
      <c r="A44" s="19">
        <v>43</v>
      </c>
      <c r="B44" s="20" t="s">
        <v>48</v>
      </c>
      <c r="C44" s="8">
        <v>5410183</v>
      </c>
      <c r="D44" s="8">
        <v>294837</v>
      </c>
      <c r="E44" s="8">
        <v>346480</v>
      </c>
      <c r="F44" s="8">
        <v>286776</v>
      </c>
      <c r="G44" s="8">
        <v>0</v>
      </c>
      <c r="H44" s="8">
        <v>124</v>
      </c>
      <c r="I44" s="10">
        <f t="shared" si="1"/>
        <v>6338400</v>
      </c>
      <c r="J44" s="23">
        <f t="shared" si="2"/>
        <v>0.853556575791998</v>
      </c>
      <c r="K44" s="23">
        <f t="shared" si="3"/>
        <v>0.046515997728133286</v>
      </c>
      <c r="L44" s="23">
        <f t="shared" si="4"/>
        <v>0.0546636375110438</v>
      </c>
      <c r="M44" s="23">
        <f t="shared" si="5"/>
        <v>0.0452442256720939</v>
      </c>
      <c r="N44" s="23">
        <f t="shared" si="6"/>
        <v>0</v>
      </c>
      <c r="O44" s="23">
        <f t="shared" si="7"/>
        <v>1.9563296731036222E-05</v>
      </c>
    </row>
    <row r="45" spans="1:15" ht="12.75">
      <c r="A45" s="19">
        <v>44</v>
      </c>
      <c r="B45" s="20" t="s">
        <v>49</v>
      </c>
      <c r="C45" s="8">
        <v>14004714</v>
      </c>
      <c r="D45" s="8">
        <v>555075</v>
      </c>
      <c r="E45" s="8">
        <v>578857</v>
      </c>
      <c r="F45" s="8">
        <v>625961</v>
      </c>
      <c r="G45" s="8">
        <v>0</v>
      </c>
      <c r="H45" s="8">
        <v>0</v>
      </c>
      <c r="I45" s="10">
        <f t="shared" si="1"/>
        <v>15764607</v>
      </c>
      <c r="J45" s="23">
        <f t="shared" si="2"/>
        <v>0.8883642960462002</v>
      </c>
      <c r="K45" s="23">
        <f t="shared" si="3"/>
        <v>0.03521020219533541</v>
      </c>
      <c r="L45" s="23">
        <f t="shared" si="4"/>
        <v>0.03671877135915916</v>
      </c>
      <c r="M45" s="23">
        <f t="shared" si="5"/>
        <v>0.03970673039930523</v>
      </c>
      <c r="N45" s="23">
        <f t="shared" si="6"/>
        <v>0</v>
      </c>
      <c r="O45" s="23">
        <f t="shared" si="7"/>
        <v>0</v>
      </c>
    </row>
    <row r="46" spans="1:15" ht="12.75">
      <c r="A46" s="15">
        <v>45</v>
      </c>
      <c r="B46" s="16" t="s">
        <v>50</v>
      </c>
      <c r="C46" s="9">
        <v>16863493</v>
      </c>
      <c r="D46" s="9">
        <v>452320</v>
      </c>
      <c r="E46" s="9">
        <v>383774</v>
      </c>
      <c r="F46" s="9">
        <v>776436</v>
      </c>
      <c r="G46" s="9">
        <v>0</v>
      </c>
      <c r="H46" s="9">
        <v>390434</v>
      </c>
      <c r="I46" s="11">
        <f t="shared" si="1"/>
        <v>18866457</v>
      </c>
      <c r="J46" s="24">
        <f t="shared" si="2"/>
        <v>0.8938346505652863</v>
      </c>
      <c r="K46" s="24">
        <f t="shared" si="3"/>
        <v>0.023974824737893287</v>
      </c>
      <c r="L46" s="24">
        <f t="shared" si="4"/>
        <v>0.020341604149629156</v>
      </c>
      <c r="M46" s="24">
        <f t="shared" si="5"/>
        <v>0.04115430894099512</v>
      </c>
      <c r="N46" s="24">
        <f t="shared" si="6"/>
        <v>0</v>
      </c>
      <c r="O46" s="24">
        <f t="shared" si="7"/>
        <v>0.02069461160619612</v>
      </c>
    </row>
    <row r="47" spans="1:15" ht="12.75">
      <c r="A47" s="17">
        <v>46</v>
      </c>
      <c r="B47" s="18" t="s">
        <v>51</v>
      </c>
      <c r="C47" s="8">
        <v>1761531</v>
      </c>
      <c r="D47" s="8">
        <v>74992</v>
      </c>
      <c r="E47" s="8">
        <v>107524</v>
      </c>
      <c r="F47" s="8">
        <v>225482</v>
      </c>
      <c r="G47" s="8">
        <v>0</v>
      </c>
      <c r="H47" s="8">
        <v>0</v>
      </c>
      <c r="I47" s="10">
        <f t="shared" si="1"/>
        <v>2169529</v>
      </c>
      <c r="J47" s="23">
        <f t="shared" si="2"/>
        <v>0.8119416702888046</v>
      </c>
      <c r="K47" s="23">
        <f t="shared" si="3"/>
        <v>0.034566027925877</v>
      </c>
      <c r="L47" s="23">
        <f t="shared" si="4"/>
        <v>0.04956098766137719</v>
      </c>
      <c r="M47" s="23">
        <f t="shared" si="5"/>
        <v>0.10393131412394119</v>
      </c>
      <c r="N47" s="23">
        <f t="shared" si="6"/>
        <v>0</v>
      </c>
      <c r="O47" s="23">
        <f t="shared" si="7"/>
        <v>0</v>
      </c>
    </row>
    <row r="48" spans="1:15" ht="12.75">
      <c r="A48" s="19">
        <v>47</v>
      </c>
      <c r="B48" s="20" t="s">
        <v>52</v>
      </c>
      <c r="C48" s="8">
        <v>5673384</v>
      </c>
      <c r="D48" s="8">
        <v>133571</v>
      </c>
      <c r="E48" s="8">
        <v>566119</v>
      </c>
      <c r="F48" s="8">
        <v>903848</v>
      </c>
      <c r="G48" s="8">
        <v>0</v>
      </c>
      <c r="H48" s="8">
        <v>0</v>
      </c>
      <c r="I48" s="10">
        <f t="shared" si="1"/>
        <v>7276922</v>
      </c>
      <c r="J48" s="23">
        <f t="shared" si="2"/>
        <v>0.7796406227797962</v>
      </c>
      <c r="K48" s="23">
        <f t="shared" si="3"/>
        <v>0.01835542554942873</v>
      </c>
      <c r="L48" s="23">
        <f t="shared" si="4"/>
        <v>0.07779649142865623</v>
      </c>
      <c r="M48" s="23">
        <f t="shared" si="5"/>
        <v>0.12420746024211886</v>
      </c>
      <c r="N48" s="23">
        <f t="shared" si="6"/>
        <v>0</v>
      </c>
      <c r="O48" s="23">
        <f t="shared" si="7"/>
        <v>0</v>
      </c>
    </row>
    <row r="49" spans="1:15" ht="12.75">
      <c r="A49" s="19">
        <v>48</v>
      </c>
      <c r="B49" s="20" t="s">
        <v>53</v>
      </c>
      <c r="C49" s="8">
        <v>9746529</v>
      </c>
      <c r="D49" s="8">
        <v>783472</v>
      </c>
      <c r="E49" s="8">
        <v>261651</v>
      </c>
      <c r="F49" s="8">
        <v>450631</v>
      </c>
      <c r="G49" s="8">
        <v>0</v>
      </c>
      <c r="H49" s="8">
        <v>0</v>
      </c>
      <c r="I49" s="10">
        <f t="shared" si="1"/>
        <v>11242283</v>
      </c>
      <c r="J49" s="23">
        <f t="shared" si="2"/>
        <v>0.8669528244396623</v>
      </c>
      <c r="K49" s="23">
        <f t="shared" si="3"/>
        <v>0.06968975963334138</v>
      </c>
      <c r="L49" s="23">
        <f t="shared" si="4"/>
        <v>0.023273831480669895</v>
      </c>
      <c r="M49" s="23">
        <f t="shared" si="5"/>
        <v>0.040083584446326426</v>
      </c>
      <c r="N49" s="23">
        <f t="shared" si="6"/>
        <v>0</v>
      </c>
      <c r="O49" s="23">
        <f t="shared" si="7"/>
        <v>0</v>
      </c>
    </row>
    <row r="50" spans="1:15" ht="12.75">
      <c r="A50" s="19">
        <v>49</v>
      </c>
      <c r="B50" s="20" t="s">
        <v>54</v>
      </c>
      <c r="C50" s="8">
        <v>21338353</v>
      </c>
      <c r="D50" s="8">
        <v>495286</v>
      </c>
      <c r="E50" s="8">
        <v>1353519</v>
      </c>
      <c r="F50" s="8">
        <v>1838960</v>
      </c>
      <c r="G50" s="8">
        <v>0</v>
      </c>
      <c r="H50" s="8">
        <v>0</v>
      </c>
      <c r="I50" s="10">
        <f t="shared" si="1"/>
        <v>25026118</v>
      </c>
      <c r="J50" s="23">
        <f t="shared" si="2"/>
        <v>0.8526433464431039</v>
      </c>
      <c r="K50" s="23">
        <f t="shared" si="3"/>
        <v>0.019790764192832464</v>
      </c>
      <c r="L50" s="23">
        <f t="shared" si="4"/>
        <v>0.054084257094927785</v>
      </c>
      <c r="M50" s="23">
        <f t="shared" si="5"/>
        <v>0.07348163226913579</v>
      </c>
      <c r="N50" s="23">
        <f t="shared" si="6"/>
        <v>0</v>
      </c>
      <c r="O50" s="23">
        <f t="shared" si="7"/>
        <v>0</v>
      </c>
    </row>
    <row r="51" spans="1:15" ht="12.75">
      <c r="A51" s="15">
        <v>50</v>
      </c>
      <c r="B51" s="16" t="s">
        <v>55</v>
      </c>
      <c r="C51" s="9">
        <v>9206947</v>
      </c>
      <c r="D51" s="9">
        <v>450506</v>
      </c>
      <c r="E51" s="9">
        <v>692780</v>
      </c>
      <c r="F51" s="9">
        <v>990215</v>
      </c>
      <c r="G51" s="9">
        <v>0</v>
      </c>
      <c r="H51" s="9">
        <v>0</v>
      </c>
      <c r="I51" s="11">
        <f t="shared" si="1"/>
        <v>11340448</v>
      </c>
      <c r="J51" s="24">
        <f t="shared" si="2"/>
        <v>0.8118680143853223</v>
      </c>
      <c r="K51" s="24">
        <f t="shared" si="3"/>
        <v>0.0397255910877595</v>
      </c>
      <c r="L51" s="24">
        <f t="shared" si="4"/>
        <v>0.061089297354037515</v>
      </c>
      <c r="M51" s="24">
        <f t="shared" si="5"/>
        <v>0.08731709717288065</v>
      </c>
      <c r="N51" s="24">
        <f t="shared" si="6"/>
        <v>0</v>
      </c>
      <c r="O51" s="24">
        <f t="shared" si="7"/>
        <v>0</v>
      </c>
    </row>
    <row r="52" spans="1:15" ht="12.75">
      <c r="A52" s="17">
        <v>51</v>
      </c>
      <c r="B52" s="18" t="s">
        <v>56</v>
      </c>
      <c r="C52" s="8">
        <v>11002703</v>
      </c>
      <c r="D52" s="8">
        <v>274433</v>
      </c>
      <c r="E52" s="8">
        <v>757588</v>
      </c>
      <c r="F52" s="8">
        <v>758529</v>
      </c>
      <c r="G52" s="8">
        <v>0</v>
      </c>
      <c r="H52" s="8">
        <v>0</v>
      </c>
      <c r="I52" s="10">
        <f t="shared" si="1"/>
        <v>12793253</v>
      </c>
      <c r="J52" s="23">
        <f t="shared" si="2"/>
        <v>0.8600395067618846</v>
      </c>
      <c r="K52" s="23">
        <f t="shared" si="3"/>
        <v>0.02145138535132542</v>
      </c>
      <c r="L52" s="23">
        <f t="shared" si="4"/>
        <v>0.0592177767452891</v>
      </c>
      <c r="M52" s="23">
        <f t="shared" si="5"/>
        <v>0.05929133114150092</v>
      </c>
      <c r="N52" s="23">
        <f t="shared" si="6"/>
        <v>0</v>
      </c>
      <c r="O52" s="23">
        <f t="shared" si="7"/>
        <v>0</v>
      </c>
    </row>
    <row r="53" spans="1:15" ht="12.75">
      <c r="A53" s="19">
        <v>52</v>
      </c>
      <c r="B53" s="20" t="s">
        <v>57</v>
      </c>
      <c r="C53" s="8">
        <v>64650900</v>
      </c>
      <c r="D53" s="8">
        <v>1824527</v>
      </c>
      <c r="E53" s="8">
        <v>1344764</v>
      </c>
      <c r="F53" s="8">
        <v>2107199</v>
      </c>
      <c r="G53" s="8">
        <v>0</v>
      </c>
      <c r="H53" s="8">
        <v>0</v>
      </c>
      <c r="I53" s="10">
        <f t="shared" si="1"/>
        <v>69927390</v>
      </c>
      <c r="J53" s="23">
        <f t="shared" si="2"/>
        <v>0.9245433012729347</v>
      </c>
      <c r="K53" s="23">
        <f t="shared" si="3"/>
        <v>0.026091736013599248</v>
      </c>
      <c r="L53" s="23">
        <f t="shared" si="4"/>
        <v>0.01923086218433149</v>
      </c>
      <c r="M53" s="23">
        <f t="shared" si="5"/>
        <v>0.030134100529134577</v>
      </c>
      <c r="N53" s="23">
        <f t="shared" si="6"/>
        <v>0</v>
      </c>
      <c r="O53" s="23">
        <f t="shared" si="7"/>
        <v>0</v>
      </c>
    </row>
    <row r="54" spans="1:15" ht="12.75">
      <c r="A54" s="19">
        <v>53</v>
      </c>
      <c r="B54" s="20" t="s">
        <v>58</v>
      </c>
      <c r="C54" s="8">
        <v>19584811</v>
      </c>
      <c r="D54" s="8">
        <v>670420</v>
      </c>
      <c r="E54" s="8">
        <v>1356475</v>
      </c>
      <c r="F54" s="8">
        <v>1629993</v>
      </c>
      <c r="G54" s="8">
        <v>0</v>
      </c>
      <c r="H54" s="8">
        <v>0</v>
      </c>
      <c r="I54" s="10">
        <f t="shared" si="1"/>
        <v>23241699</v>
      </c>
      <c r="J54" s="23">
        <f t="shared" si="2"/>
        <v>0.8426583185678466</v>
      </c>
      <c r="K54" s="23">
        <f t="shared" si="3"/>
        <v>0.02884556761534516</v>
      </c>
      <c r="L54" s="23">
        <f t="shared" si="4"/>
        <v>0.05836384852931793</v>
      </c>
      <c r="M54" s="23">
        <f t="shared" si="5"/>
        <v>0.07013226528749039</v>
      </c>
      <c r="N54" s="23">
        <f t="shared" si="6"/>
        <v>0</v>
      </c>
      <c r="O54" s="23">
        <f t="shared" si="7"/>
        <v>0</v>
      </c>
    </row>
    <row r="55" spans="1:15" ht="12.75">
      <c r="A55" s="19">
        <v>54</v>
      </c>
      <c r="B55" s="20" t="s">
        <v>59</v>
      </c>
      <c r="C55" s="8">
        <v>1517994</v>
      </c>
      <c r="D55" s="8">
        <v>140297</v>
      </c>
      <c r="E55" s="8">
        <v>167772</v>
      </c>
      <c r="F55" s="8">
        <v>35982</v>
      </c>
      <c r="G55" s="8">
        <v>0</v>
      </c>
      <c r="H55" s="8">
        <v>0</v>
      </c>
      <c r="I55" s="10">
        <f t="shared" si="1"/>
        <v>1862045</v>
      </c>
      <c r="J55" s="23">
        <f t="shared" si="2"/>
        <v>0.8152294923055028</v>
      </c>
      <c r="K55" s="23">
        <f t="shared" si="3"/>
        <v>0.0753456549116697</v>
      </c>
      <c r="L55" s="23">
        <f t="shared" si="4"/>
        <v>0.09010093741021297</v>
      </c>
      <c r="M55" s="23">
        <f t="shared" si="5"/>
        <v>0.01932391537261452</v>
      </c>
      <c r="N55" s="23">
        <f t="shared" si="6"/>
        <v>0</v>
      </c>
      <c r="O55" s="23">
        <f t="shared" si="7"/>
        <v>0</v>
      </c>
    </row>
    <row r="56" spans="1:15" ht="12.75">
      <c r="A56" s="15">
        <v>55</v>
      </c>
      <c r="B56" s="16" t="s">
        <v>60</v>
      </c>
      <c r="C56" s="9">
        <v>28232849</v>
      </c>
      <c r="D56" s="9">
        <v>775957</v>
      </c>
      <c r="E56" s="9">
        <v>1805018</v>
      </c>
      <c r="F56" s="9">
        <v>1218117</v>
      </c>
      <c r="G56" s="9">
        <v>0</v>
      </c>
      <c r="H56" s="9">
        <v>0</v>
      </c>
      <c r="I56" s="11">
        <f t="shared" si="1"/>
        <v>32031941</v>
      </c>
      <c r="J56" s="24">
        <f t="shared" si="2"/>
        <v>0.8813967595657097</v>
      </c>
      <c r="K56" s="24">
        <f t="shared" si="3"/>
        <v>0.02422447643744099</v>
      </c>
      <c r="L56" s="24">
        <f t="shared" si="4"/>
        <v>0.05635056583052522</v>
      </c>
      <c r="M56" s="24">
        <f t="shared" si="5"/>
        <v>0.038028198166324044</v>
      </c>
      <c r="N56" s="24">
        <f t="shared" si="6"/>
        <v>0</v>
      </c>
      <c r="O56" s="24">
        <f t="shared" si="7"/>
        <v>0</v>
      </c>
    </row>
    <row r="57" spans="1:15" ht="12.75">
      <c r="A57" s="17">
        <v>56</v>
      </c>
      <c r="B57" s="18" t="s">
        <v>61</v>
      </c>
      <c r="C57" s="8">
        <v>4086878</v>
      </c>
      <c r="D57" s="8">
        <v>80106</v>
      </c>
      <c r="E57" s="8">
        <v>212369</v>
      </c>
      <c r="F57" s="8">
        <v>324267</v>
      </c>
      <c r="G57" s="8">
        <v>0</v>
      </c>
      <c r="H57" s="8">
        <v>0</v>
      </c>
      <c r="I57" s="10">
        <f t="shared" si="1"/>
        <v>4703620</v>
      </c>
      <c r="J57" s="23">
        <f t="shared" si="2"/>
        <v>0.8688792887180512</v>
      </c>
      <c r="K57" s="23">
        <f t="shared" si="3"/>
        <v>0.017030712515041607</v>
      </c>
      <c r="L57" s="23">
        <f t="shared" si="4"/>
        <v>0.04515011841943014</v>
      </c>
      <c r="M57" s="23">
        <f t="shared" si="5"/>
        <v>0.06893988034747706</v>
      </c>
      <c r="N57" s="23">
        <f t="shared" si="6"/>
        <v>0</v>
      </c>
      <c r="O57" s="23">
        <f t="shared" si="7"/>
        <v>0</v>
      </c>
    </row>
    <row r="58" spans="1:15" ht="12.75">
      <c r="A58" s="19">
        <v>57</v>
      </c>
      <c r="B58" s="20" t="s">
        <v>62</v>
      </c>
      <c r="C58" s="8">
        <v>9740724</v>
      </c>
      <c r="D58" s="8">
        <v>594097</v>
      </c>
      <c r="E58" s="8">
        <v>634780</v>
      </c>
      <c r="F58" s="8">
        <v>456014</v>
      </c>
      <c r="G58" s="8">
        <v>0</v>
      </c>
      <c r="H58" s="8">
        <v>0</v>
      </c>
      <c r="I58" s="10">
        <f t="shared" si="1"/>
        <v>11425615</v>
      </c>
      <c r="J58" s="23">
        <f t="shared" si="2"/>
        <v>0.8525338898606333</v>
      </c>
      <c r="K58" s="23">
        <f t="shared" si="3"/>
        <v>0.05199693845801736</v>
      </c>
      <c r="L58" s="23">
        <f t="shared" si="4"/>
        <v>0.05555762206235726</v>
      </c>
      <c r="M58" s="23">
        <f t="shared" si="5"/>
        <v>0.039911549618992063</v>
      </c>
      <c r="N58" s="23">
        <f t="shared" si="6"/>
        <v>0</v>
      </c>
      <c r="O58" s="23">
        <f t="shared" si="7"/>
        <v>0</v>
      </c>
    </row>
    <row r="59" spans="1:15" ht="12.75">
      <c r="A59" s="19">
        <v>58</v>
      </c>
      <c r="B59" s="20" t="s">
        <v>63</v>
      </c>
      <c r="C59" s="8">
        <v>13203305</v>
      </c>
      <c r="D59" s="8">
        <v>469139</v>
      </c>
      <c r="E59" s="8">
        <v>357690</v>
      </c>
      <c r="F59" s="8">
        <v>613057</v>
      </c>
      <c r="G59" s="8">
        <v>0</v>
      </c>
      <c r="H59" s="8">
        <v>0</v>
      </c>
      <c r="I59" s="10">
        <f t="shared" si="1"/>
        <v>14643191</v>
      </c>
      <c r="J59" s="23">
        <f t="shared" si="2"/>
        <v>0.9016685639079625</v>
      </c>
      <c r="K59" s="23">
        <f t="shared" si="3"/>
        <v>0.03203803050851416</v>
      </c>
      <c r="L59" s="23">
        <f t="shared" si="4"/>
        <v>0.02442705281929328</v>
      </c>
      <c r="M59" s="23">
        <f t="shared" si="5"/>
        <v>0.04186635276423015</v>
      </c>
      <c r="N59" s="23">
        <f t="shared" si="6"/>
        <v>0</v>
      </c>
      <c r="O59" s="23">
        <f t="shared" si="7"/>
        <v>0</v>
      </c>
    </row>
    <row r="60" spans="1:15" ht="12.75">
      <c r="A60" s="19">
        <v>59</v>
      </c>
      <c r="B60" s="20" t="s">
        <v>64</v>
      </c>
      <c r="C60" s="8">
        <v>7419052</v>
      </c>
      <c r="D60" s="8">
        <v>451460</v>
      </c>
      <c r="E60" s="8">
        <v>411102</v>
      </c>
      <c r="F60" s="8">
        <v>386262</v>
      </c>
      <c r="G60" s="8">
        <v>0</v>
      </c>
      <c r="H60" s="8">
        <v>0</v>
      </c>
      <c r="I60" s="10">
        <f t="shared" si="1"/>
        <v>8667876</v>
      </c>
      <c r="J60" s="23">
        <f t="shared" si="2"/>
        <v>0.8559250270769909</v>
      </c>
      <c r="K60" s="23">
        <f t="shared" si="3"/>
        <v>0.052084270702534276</v>
      </c>
      <c r="L60" s="23">
        <f t="shared" si="4"/>
        <v>0.04742822809186472</v>
      </c>
      <c r="M60" s="23">
        <f t="shared" si="5"/>
        <v>0.04456247412861005</v>
      </c>
      <c r="N60" s="23">
        <f t="shared" si="6"/>
        <v>0</v>
      </c>
      <c r="O60" s="23">
        <f t="shared" si="7"/>
        <v>0</v>
      </c>
    </row>
    <row r="61" spans="1:15" ht="12.75">
      <c r="A61" s="15">
        <v>60</v>
      </c>
      <c r="B61" s="16" t="s">
        <v>65</v>
      </c>
      <c r="C61" s="9">
        <v>9149237</v>
      </c>
      <c r="D61" s="9">
        <v>279793</v>
      </c>
      <c r="E61" s="9">
        <v>490729</v>
      </c>
      <c r="F61" s="9">
        <v>1501099</v>
      </c>
      <c r="G61" s="9">
        <v>0</v>
      </c>
      <c r="H61" s="9">
        <v>0</v>
      </c>
      <c r="I61" s="11">
        <f t="shared" si="1"/>
        <v>11420858</v>
      </c>
      <c r="J61" s="24">
        <f t="shared" si="2"/>
        <v>0.801098919188033</v>
      </c>
      <c r="K61" s="24">
        <f t="shared" si="3"/>
        <v>0.024498422097534178</v>
      </c>
      <c r="L61" s="24">
        <f t="shared" si="4"/>
        <v>0.042967787534001385</v>
      </c>
      <c r="M61" s="24">
        <f t="shared" si="5"/>
        <v>0.13143487118043146</v>
      </c>
      <c r="N61" s="24">
        <f t="shared" si="6"/>
        <v>0</v>
      </c>
      <c r="O61" s="24">
        <f t="shared" si="7"/>
        <v>0</v>
      </c>
    </row>
    <row r="62" spans="1:15" ht="12.75">
      <c r="A62" s="17">
        <v>61</v>
      </c>
      <c r="B62" s="18" t="s">
        <v>66</v>
      </c>
      <c r="C62" s="8">
        <v>4626199</v>
      </c>
      <c r="D62" s="8">
        <v>108358</v>
      </c>
      <c r="E62" s="8">
        <v>235889</v>
      </c>
      <c r="F62" s="8">
        <v>368333</v>
      </c>
      <c r="G62" s="8">
        <v>0</v>
      </c>
      <c r="H62" s="8">
        <v>0</v>
      </c>
      <c r="I62" s="10">
        <f t="shared" si="1"/>
        <v>5338779</v>
      </c>
      <c r="J62" s="23">
        <f t="shared" si="2"/>
        <v>0.8665275337300907</v>
      </c>
      <c r="K62" s="23">
        <f t="shared" si="3"/>
        <v>0.02029640110594576</v>
      </c>
      <c r="L62" s="23">
        <f t="shared" si="4"/>
        <v>0.04418407280016648</v>
      </c>
      <c r="M62" s="23">
        <f t="shared" si="5"/>
        <v>0.06899199236379704</v>
      </c>
      <c r="N62" s="23">
        <f t="shared" si="6"/>
        <v>0</v>
      </c>
      <c r="O62" s="23">
        <f t="shared" si="7"/>
        <v>0</v>
      </c>
    </row>
    <row r="63" spans="1:15" ht="12.75">
      <c r="A63" s="19">
        <v>62</v>
      </c>
      <c r="B63" s="20" t="s">
        <v>67</v>
      </c>
      <c r="C63" s="8">
        <v>3499859</v>
      </c>
      <c r="D63" s="8">
        <v>68340</v>
      </c>
      <c r="E63" s="8">
        <v>157898</v>
      </c>
      <c r="F63" s="8">
        <v>179365</v>
      </c>
      <c r="G63" s="8">
        <v>0</v>
      </c>
      <c r="H63" s="8">
        <v>0</v>
      </c>
      <c r="I63" s="10">
        <f t="shared" si="1"/>
        <v>3905462</v>
      </c>
      <c r="J63" s="23">
        <f t="shared" si="2"/>
        <v>0.8961446814743045</v>
      </c>
      <c r="K63" s="23">
        <f t="shared" si="3"/>
        <v>0.01749856995151918</v>
      </c>
      <c r="L63" s="23">
        <f t="shared" si="4"/>
        <v>0.04043004387189019</v>
      </c>
      <c r="M63" s="23">
        <f t="shared" si="5"/>
        <v>0.04592670470228618</v>
      </c>
      <c r="N63" s="23">
        <f t="shared" si="6"/>
        <v>0</v>
      </c>
      <c r="O63" s="23">
        <f t="shared" si="7"/>
        <v>0</v>
      </c>
    </row>
    <row r="64" spans="1:15" ht="12.75">
      <c r="A64" s="19">
        <v>63</v>
      </c>
      <c r="B64" s="20" t="s">
        <v>68</v>
      </c>
      <c r="C64" s="8">
        <v>3246607</v>
      </c>
      <c r="D64" s="8">
        <v>192435</v>
      </c>
      <c r="E64" s="8">
        <v>131616</v>
      </c>
      <c r="F64" s="8">
        <v>148143</v>
      </c>
      <c r="G64" s="8">
        <v>0</v>
      </c>
      <c r="H64" s="8">
        <v>0</v>
      </c>
      <c r="I64" s="10">
        <f t="shared" si="1"/>
        <v>3718801</v>
      </c>
      <c r="J64" s="23">
        <f t="shared" si="2"/>
        <v>0.8730252035535109</v>
      </c>
      <c r="K64" s="23">
        <f t="shared" si="3"/>
        <v>0.05174651722423437</v>
      </c>
      <c r="L64" s="23">
        <f t="shared" si="4"/>
        <v>0.035392052438406894</v>
      </c>
      <c r="M64" s="23">
        <f t="shared" si="5"/>
        <v>0.0398362267838478</v>
      </c>
      <c r="N64" s="23">
        <f t="shared" si="6"/>
        <v>0</v>
      </c>
      <c r="O64" s="23">
        <f t="shared" si="7"/>
        <v>0</v>
      </c>
    </row>
    <row r="65" spans="1:15" ht="12.75">
      <c r="A65" s="19">
        <v>64</v>
      </c>
      <c r="B65" s="20" t="s">
        <v>69</v>
      </c>
      <c r="C65" s="8">
        <v>3720925</v>
      </c>
      <c r="D65" s="8">
        <v>69692</v>
      </c>
      <c r="E65" s="8">
        <v>228162</v>
      </c>
      <c r="F65" s="8">
        <v>624485</v>
      </c>
      <c r="G65" s="8">
        <v>0</v>
      </c>
      <c r="H65" s="8">
        <v>0</v>
      </c>
      <c r="I65" s="10">
        <f t="shared" si="1"/>
        <v>4643264</v>
      </c>
      <c r="J65" s="23">
        <f t="shared" si="2"/>
        <v>0.8013597762263787</v>
      </c>
      <c r="K65" s="23">
        <f t="shared" si="3"/>
        <v>0.015009269341566623</v>
      </c>
      <c r="L65" s="23">
        <f t="shared" si="4"/>
        <v>0.04913827859023308</v>
      </c>
      <c r="M65" s="23">
        <f t="shared" si="5"/>
        <v>0.13449267584182162</v>
      </c>
      <c r="N65" s="23">
        <f t="shared" si="6"/>
        <v>0</v>
      </c>
      <c r="O65" s="23">
        <f t="shared" si="7"/>
        <v>0</v>
      </c>
    </row>
    <row r="66" spans="1:15" ht="12.75">
      <c r="A66" s="19">
        <v>65</v>
      </c>
      <c r="B66" s="20" t="s">
        <v>70</v>
      </c>
      <c r="C66" s="8">
        <v>10269683</v>
      </c>
      <c r="D66" s="8">
        <v>324816</v>
      </c>
      <c r="E66" s="8">
        <v>1232141</v>
      </c>
      <c r="F66" s="8">
        <v>2415044</v>
      </c>
      <c r="G66" s="8">
        <v>0</v>
      </c>
      <c r="H66" s="8">
        <v>3217</v>
      </c>
      <c r="I66" s="10">
        <f t="shared" si="1"/>
        <v>14244901</v>
      </c>
      <c r="J66" s="23">
        <f t="shared" si="2"/>
        <v>0.7209374779087618</v>
      </c>
      <c r="K66" s="23">
        <f t="shared" si="3"/>
        <v>0.02280226447344211</v>
      </c>
      <c r="L66" s="23">
        <f t="shared" si="4"/>
        <v>0.08649698583373798</v>
      </c>
      <c r="M66" s="23">
        <f t="shared" si="5"/>
        <v>0.1695374365887134</v>
      </c>
      <c r="N66" s="23">
        <f t="shared" si="6"/>
        <v>0</v>
      </c>
      <c r="O66" s="23">
        <f t="shared" si="7"/>
        <v>0.00022583519534463594</v>
      </c>
    </row>
    <row r="67" spans="1:15" ht="12.75">
      <c r="A67" s="15">
        <v>66</v>
      </c>
      <c r="B67" s="16" t="s">
        <v>71</v>
      </c>
      <c r="C67" s="9">
        <v>4883202</v>
      </c>
      <c r="D67" s="9">
        <v>48203</v>
      </c>
      <c r="E67" s="9">
        <v>276857</v>
      </c>
      <c r="F67" s="9">
        <v>165463</v>
      </c>
      <c r="G67" s="9">
        <v>0</v>
      </c>
      <c r="H67" s="9">
        <v>0</v>
      </c>
      <c r="I67" s="11">
        <f>SUM(C67:H67)</f>
        <v>5373725</v>
      </c>
      <c r="J67" s="24">
        <f aca="true" t="shared" si="8" ref="J67:O68">C67/$I67</f>
        <v>0.9087182540974836</v>
      </c>
      <c r="K67" s="24">
        <f t="shared" si="8"/>
        <v>0.008970127797756676</v>
      </c>
      <c r="L67" s="24">
        <f t="shared" si="8"/>
        <v>0.051520500211678116</v>
      </c>
      <c r="M67" s="24">
        <f t="shared" si="8"/>
        <v>0.030791117893081615</v>
      </c>
      <c r="N67" s="24">
        <f t="shared" si="8"/>
        <v>0</v>
      </c>
      <c r="O67" s="24">
        <f t="shared" si="8"/>
        <v>0</v>
      </c>
    </row>
    <row r="68" spans="1:15" ht="12.75">
      <c r="A68" s="19">
        <v>67</v>
      </c>
      <c r="B68" s="20" t="s">
        <v>82</v>
      </c>
      <c r="C68" s="8">
        <v>2827532</v>
      </c>
      <c r="D68" s="8">
        <v>37321</v>
      </c>
      <c r="E68" s="8">
        <v>106403</v>
      </c>
      <c r="F68" s="8">
        <v>174814</v>
      </c>
      <c r="G68" s="8">
        <v>0</v>
      </c>
      <c r="H68" s="8">
        <v>0</v>
      </c>
      <c r="I68" s="10">
        <f>SUM(C68:H68)</f>
        <v>3146070</v>
      </c>
      <c r="J68" s="23">
        <f t="shared" si="8"/>
        <v>0.8987505045977998</v>
      </c>
      <c r="K68" s="23">
        <f t="shared" si="8"/>
        <v>0.01186273668418058</v>
      </c>
      <c r="L68" s="23">
        <f t="shared" si="8"/>
        <v>0.03382092578995381</v>
      </c>
      <c r="M68" s="23">
        <f t="shared" si="8"/>
        <v>0.05556583292806581</v>
      </c>
      <c r="N68" s="23">
        <f t="shared" si="8"/>
        <v>0</v>
      </c>
      <c r="O68" s="23">
        <f t="shared" si="8"/>
        <v>0</v>
      </c>
    </row>
    <row r="69" spans="1:15" ht="12.75">
      <c r="A69" s="15">
        <v>68</v>
      </c>
      <c r="B69" s="16" t="s">
        <v>83</v>
      </c>
      <c r="C69" s="9">
        <v>1969655</v>
      </c>
      <c r="D69" s="9">
        <v>36752</v>
      </c>
      <c r="E69" s="9">
        <v>155197</v>
      </c>
      <c r="F69" s="9">
        <v>161515</v>
      </c>
      <c r="G69" s="9">
        <v>0</v>
      </c>
      <c r="H69" s="9">
        <v>0</v>
      </c>
      <c r="I69" s="11">
        <f>SUM(C69:H69)</f>
        <v>2323119</v>
      </c>
      <c r="J69" s="24">
        <f aca="true" t="shared" si="9" ref="J69:O69">C69/$I69</f>
        <v>0.847849378357286</v>
      </c>
      <c r="K69" s="24">
        <f t="shared" si="9"/>
        <v>0.01582011080792676</v>
      </c>
      <c r="L69" s="24">
        <f t="shared" si="9"/>
        <v>0.06680544560997521</v>
      </c>
      <c r="M69" s="24">
        <f t="shared" si="9"/>
        <v>0.06952506522481199</v>
      </c>
      <c r="N69" s="24">
        <f t="shared" si="9"/>
        <v>0</v>
      </c>
      <c r="O69" s="24">
        <f t="shared" si="9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 aca="true" t="shared" si="10" ref="C71:H71">SUM(C2:C70)</f>
        <v>984221078</v>
      </c>
      <c r="D71" s="13">
        <f t="shared" si="10"/>
        <v>30387527</v>
      </c>
      <c r="E71" s="13">
        <f t="shared" si="10"/>
        <v>51556498</v>
      </c>
      <c r="F71" s="13">
        <f>SUM(F2:F70)</f>
        <v>66344778</v>
      </c>
      <c r="G71" s="13">
        <f t="shared" si="10"/>
        <v>14345</v>
      </c>
      <c r="H71" s="13">
        <f t="shared" si="10"/>
        <v>1224883</v>
      </c>
      <c r="I71" s="14">
        <f>SUM(I2:I70)</f>
        <v>1133749109</v>
      </c>
      <c r="J71" s="27">
        <f aca="true" t="shared" si="11" ref="J71:O71">C71/$I71</f>
        <v>0.8681118866484595</v>
      </c>
      <c r="K71" s="27">
        <f t="shared" si="11"/>
        <v>0.02680269096467268</v>
      </c>
      <c r="L71" s="27">
        <f t="shared" si="11"/>
        <v>0.04547434488876851</v>
      </c>
      <c r="M71" s="27">
        <f t="shared" si="11"/>
        <v>0.05851804201947117</v>
      </c>
      <c r="N71" s="27">
        <f t="shared" si="11"/>
        <v>1.2652711156397478E-05</v>
      </c>
      <c r="O71" s="27">
        <f t="shared" si="11"/>
        <v>0.0010803827674717053</v>
      </c>
    </row>
    <row r="72" ht="13.5" thickTop="1"/>
  </sheetData>
  <printOptions horizontalCentered="1"/>
  <pageMargins left="0.25" right="0.25" top="1" bottom="0.16" header="0.5" footer="0.5"/>
  <pageSetup horizontalDpi="600" verticalDpi="600" orientation="portrait" paperSize="5" r:id="rId1"/>
  <headerFooter alignWithMargins="0">
    <oddHeader>&amp;C&amp;14Benefits - Object Code 200
Expenditures by Fund Source - FY 2004-2005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2005-06-06T13:53:06Z</cp:lastPrinted>
  <dcterms:created xsi:type="dcterms:W3CDTF">2003-11-24T19:14:29Z</dcterms:created>
  <dcterms:modified xsi:type="dcterms:W3CDTF">2007-12-28T14:06:18Z</dcterms:modified>
  <cp:category/>
  <cp:version/>
  <cp:contentType/>
  <cp:contentStatus/>
</cp:coreProperties>
</file>