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06" windowWidth="9375" windowHeight="9510" tabRatio="599" activeTab="0"/>
  </bookViews>
  <sheets>
    <sheet name="Pur Prop Services - 400" sheetId="1" r:id="rId1"/>
  </sheets>
  <definedNames>
    <definedName name="_xlnm.Print_Area" localSheetId="0">'Pur Prop Services - 400'!$A$1:$U$73</definedName>
    <definedName name="_xlnm.Print_Titles" localSheetId="0">'Pur Prop Services - 400'!$A:$B</definedName>
  </definedNames>
  <calcPr fullCalcOnLoad="1"/>
</workbook>
</file>

<file path=xl/sharedStrings.xml><?xml version="1.0" encoding="utf-8"?>
<sst xmlns="http://schemas.openxmlformats.org/spreadsheetml/2006/main" count="98" uniqueCount="90">
  <si>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</si>
  <si>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</si>
  <si>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</si>
  <si>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</si>
  <si>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</si>
  <si>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</si>
  <si>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</si>
  <si>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</si>
  <si>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</si>
  <si>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</si>
  <si>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</si>
  <si>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</si>
  <si>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</si>
  <si>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</si>
  <si>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</si>
  <si>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</si>
  <si>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</si>
  <si>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</si>
  <si>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</si>
  <si>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</si>
  <si>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</si>
  <si>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</si>
  <si>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</si>
  <si>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</si>
  <si>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</si>
  <si>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</si>
  <si>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</si>
  <si>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</si>
  <si>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</si>
  <si>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</si>
  <si>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</si>
  <si>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</si>
  <si>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</si>
  <si>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</si>
  <si>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</si>
  <si>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</si>
  <si>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</si>
  <si>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</si>
  <si>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</si>
  <si>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</si>
  <si>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</si>
  <si>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</si>
  <si>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</si>
  <si>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</si>
  <si>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</si>
  <si>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</si>
  <si>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</si>
  <si>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</si>
  <si>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</si>
  <si>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</si>
  <si>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</si>
  <si>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</si>
  <si>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</si>
  <si>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</si>
  <si>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</si>
  <si>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</si>
  <si>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</si>
  <si>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</si>
  <si>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</si>
  <si>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</si>
  <si>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</si>
  <si>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</si>
  <si>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</si>
  <si>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</si>
  <si>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</si>
  <si>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</si>
  <si>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</si>
  <si>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</si>
  <si>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</si>
  <si>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</si>
  <si>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</si>
  <si>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</si>
  <si>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</si>
  <si>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</si>
  <si>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</si>
  <si>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</si>
  <si>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</si>
  <si>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</si>
  <si>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</si>
  <si>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</si>
  <si>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</si>
  <si>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</si>
  <si>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</si>
  <si>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</si>
  <si>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</si>
  <si>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</si>
  <si>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</si>
  <si>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Oct.  2003 Elementary Secondary Membership</t>
  </si>
  <si>
    <t>ZACHARY COMMUNITY</t>
  </si>
  <si>
    <t>CITY OF BAKER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</si>
</sst>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5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00390625" style="1" bestFit="1" customWidth="1"/>
    <col min="2" max="2" width="18.421875" style="1" customWidth="1"/>
    <col min="3" max="3" width="10.8515625" style="1" bestFit="1" customWidth="1"/>
    <col min="4" max="4" width="14.00390625" style="1" bestFit="1" customWidth="1"/>
    <col min="5" max="5" width="7.8515625" style="1" bestFit="1" customWidth="1"/>
    <col min="6" max="6" width="12.710937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57421875" style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5.421875" style="1" customWidth="1"/>
    <col min="21" max="21" width="8.140625" style="1" bestFit="1" customWidth="1"/>
    <col min="22" max="16384" width="9.140625" style="1" customWidth="1"/>
  </cols>
  <sheetData>
    <row r="2" spans="3:21" ht="38.25">
      <c r="C2" s="33" t="s">
        <v>87</v>
      </c>
      <c r="D2" s="24" t="s">
        <v>85</v>
      </c>
      <c r="E2" s="18"/>
      <c r="F2" s="24" t="s">
        <v>1</v>
      </c>
      <c r="G2" s="23"/>
      <c r="H2" s="29" t="s">
        <v>2</v>
      </c>
      <c r="I2" s="23"/>
      <c r="J2" s="29" t="s">
        <v>3</v>
      </c>
      <c r="K2" s="18"/>
      <c r="L2" s="29" t="s">
        <v>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31" t="s">
        <v>86</v>
      </c>
      <c r="U2" s="23"/>
    </row>
    <row r="3" spans="1:21" ht="15" customHeight="1">
      <c r="A3" s="8" t="s">
        <v>0</v>
      </c>
      <c r="B3" s="4" t="s">
        <v>74</v>
      </c>
      <c r="C3" s="34"/>
      <c r="D3" s="5" t="s">
        <v>77</v>
      </c>
      <c r="E3" s="22" t="s">
        <v>76</v>
      </c>
      <c r="F3" s="5" t="s">
        <v>78</v>
      </c>
      <c r="G3" s="22" t="s">
        <v>76</v>
      </c>
      <c r="H3" s="5" t="s">
        <v>79</v>
      </c>
      <c r="I3" s="22" t="s">
        <v>76</v>
      </c>
      <c r="J3" s="5" t="s">
        <v>80</v>
      </c>
      <c r="K3" s="22" t="s">
        <v>76</v>
      </c>
      <c r="L3" s="5" t="s">
        <v>81</v>
      </c>
      <c r="M3" s="22" t="s">
        <v>76</v>
      </c>
      <c r="N3" s="5" t="s">
        <v>82</v>
      </c>
      <c r="O3" s="22" t="s">
        <v>76</v>
      </c>
      <c r="P3" s="5" t="s">
        <v>83</v>
      </c>
      <c r="Q3" s="22" t="s">
        <v>76</v>
      </c>
      <c r="R3" s="5" t="s">
        <v>84</v>
      </c>
      <c r="S3" s="22" t="s">
        <v>76</v>
      </c>
      <c r="T3" s="32"/>
      <c r="U3" s="22" t="s">
        <v>76</v>
      </c>
    </row>
    <row r="4" spans="1:21" ht="12.75">
      <c r="A4" s="9">
        <v>1</v>
      </c>
      <c r="B4" s="2" t="s">
        <v>8</v>
      </c>
      <c r="C4" s="19">
        <v>9650</v>
      </c>
      <c r="D4" s="12">
        <v>82820</v>
      </c>
      <c r="E4" s="12">
        <f>D4/$C4</f>
        <v>8.582383419689119</v>
      </c>
      <c r="F4" s="12">
        <v>43438</v>
      </c>
      <c r="G4" s="12">
        <f>F4/$C4</f>
        <v>4.501347150259067</v>
      </c>
      <c r="H4" s="12">
        <v>0</v>
      </c>
      <c r="I4" s="12">
        <f>H4/$C4</f>
        <v>0</v>
      </c>
      <c r="J4" s="12">
        <v>57029</v>
      </c>
      <c r="K4" s="12">
        <f>J4/$C4</f>
        <v>5.909740932642487</v>
      </c>
      <c r="L4" s="12">
        <v>1955087</v>
      </c>
      <c r="M4" s="12">
        <f>L4/$C4</f>
        <v>202.599689119171</v>
      </c>
      <c r="N4" s="12">
        <v>137200</v>
      </c>
      <c r="O4" s="12">
        <f>N4/$C4</f>
        <v>14.217616580310882</v>
      </c>
      <c r="P4" s="12">
        <v>53564</v>
      </c>
      <c r="Q4" s="12">
        <f>P4/$C4</f>
        <v>5.550673575129534</v>
      </c>
      <c r="R4" s="12">
        <v>68125</v>
      </c>
      <c r="S4" s="12">
        <f>R4/$C4</f>
        <v>7.0595854922279795</v>
      </c>
      <c r="T4" s="13">
        <f>D4+F4+H4+J4+L4+N4+P4+R4</f>
        <v>2397263</v>
      </c>
      <c r="U4" s="12">
        <f>T4/$C4</f>
        <v>248.42103626943006</v>
      </c>
    </row>
    <row r="5" spans="1:21" ht="12.75">
      <c r="A5" s="9">
        <v>2</v>
      </c>
      <c r="B5" s="2" t="s">
        <v>9</v>
      </c>
      <c r="C5" s="19">
        <v>4281</v>
      </c>
      <c r="D5" s="12">
        <v>38932</v>
      </c>
      <c r="E5" s="12">
        <f aca="true" t="shared" si="0" ref="E5:E70">D5/$C5</f>
        <v>9.09413688390563</v>
      </c>
      <c r="F5" s="12">
        <v>67622</v>
      </c>
      <c r="G5" s="12">
        <f aca="true" t="shared" si="1" ref="G5:G70">F5/$C5</f>
        <v>15.795842092968932</v>
      </c>
      <c r="H5" s="12">
        <v>7880</v>
      </c>
      <c r="I5" s="12">
        <f aca="true" t="shared" si="2" ref="I5:I70">H5/$C5</f>
        <v>1.840691427236627</v>
      </c>
      <c r="J5" s="12">
        <v>0</v>
      </c>
      <c r="K5" s="12">
        <f aca="true" t="shared" si="3" ref="K5:K70">J5/$C5</f>
        <v>0</v>
      </c>
      <c r="L5" s="12">
        <v>469085</v>
      </c>
      <c r="M5" s="12">
        <f aca="true" t="shared" si="4" ref="M5:M70">L5/$C5</f>
        <v>109.57369773417426</v>
      </c>
      <c r="N5" s="12">
        <v>0</v>
      </c>
      <c r="O5" s="12">
        <f aca="true" t="shared" si="5" ref="O5:O70">N5/$C5</f>
        <v>0</v>
      </c>
      <c r="P5" s="12">
        <v>164296</v>
      </c>
      <c r="Q5" s="12">
        <f aca="true" t="shared" si="6" ref="Q5:Q70">P5/$C5</f>
        <v>38.377949077318384</v>
      </c>
      <c r="R5" s="12">
        <v>1236308</v>
      </c>
      <c r="S5" s="12">
        <f aca="true" t="shared" si="7" ref="S5:S70">R5/$C5</f>
        <v>288.78953515533755</v>
      </c>
      <c r="T5" s="13">
        <f aca="true" t="shared" si="8" ref="T5:T68">D5+F5+H5+J5+L5+N5+P5+R5</f>
        <v>1984123</v>
      </c>
      <c r="U5" s="12">
        <f aca="true" t="shared" si="9" ref="U5:U70">T5/$C5</f>
        <v>463.47185237094135</v>
      </c>
    </row>
    <row r="6" spans="1:21" ht="12.75">
      <c r="A6" s="9">
        <v>3</v>
      </c>
      <c r="B6" s="2" t="s">
        <v>10</v>
      </c>
      <c r="C6" s="19">
        <v>15810</v>
      </c>
      <c r="D6" s="12">
        <v>132093</v>
      </c>
      <c r="E6" s="12">
        <f t="shared" si="0"/>
        <v>8.355028462998103</v>
      </c>
      <c r="F6" s="12">
        <v>72393</v>
      </c>
      <c r="G6" s="12">
        <f t="shared" si="1"/>
        <v>4.578937381404175</v>
      </c>
      <c r="H6" s="12">
        <v>9323</v>
      </c>
      <c r="I6" s="12">
        <f t="shared" si="2"/>
        <v>0.5896900695762176</v>
      </c>
      <c r="J6" s="12">
        <v>46329</v>
      </c>
      <c r="K6" s="12">
        <f t="shared" si="3"/>
        <v>2.9303605313092977</v>
      </c>
      <c r="L6" s="12">
        <v>1465978</v>
      </c>
      <c r="M6" s="12">
        <f t="shared" si="4"/>
        <v>92.7247311827957</v>
      </c>
      <c r="N6" s="12">
        <v>122681</v>
      </c>
      <c r="O6" s="12">
        <f t="shared" si="5"/>
        <v>7.759709044908286</v>
      </c>
      <c r="P6" s="12">
        <v>303421</v>
      </c>
      <c r="Q6" s="12">
        <f t="shared" si="6"/>
        <v>19.191714104996837</v>
      </c>
      <c r="R6" s="12">
        <v>13587282</v>
      </c>
      <c r="S6" s="12">
        <f t="shared" si="7"/>
        <v>859.4106261859582</v>
      </c>
      <c r="T6" s="13">
        <f t="shared" si="8"/>
        <v>15739500</v>
      </c>
      <c r="U6" s="12">
        <f t="shared" si="9"/>
        <v>995.5407969639468</v>
      </c>
    </row>
    <row r="7" spans="1:21" ht="12.75">
      <c r="A7" s="9">
        <v>4</v>
      </c>
      <c r="B7" s="2" t="s">
        <v>11</v>
      </c>
      <c r="C7" s="19">
        <v>4431</v>
      </c>
      <c r="D7" s="12">
        <v>0</v>
      </c>
      <c r="E7" s="12">
        <f t="shared" si="0"/>
        <v>0</v>
      </c>
      <c r="F7" s="12">
        <v>11632</v>
      </c>
      <c r="G7" s="12">
        <f t="shared" si="1"/>
        <v>2.625141051681336</v>
      </c>
      <c r="H7" s="12">
        <v>89121</v>
      </c>
      <c r="I7" s="12">
        <f t="shared" si="2"/>
        <v>20.11306702775897</v>
      </c>
      <c r="J7" s="12">
        <v>59564</v>
      </c>
      <c r="K7" s="12">
        <f t="shared" si="3"/>
        <v>13.442563755359965</v>
      </c>
      <c r="L7" s="12">
        <v>436718</v>
      </c>
      <c r="M7" s="12">
        <f t="shared" si="4"/>
        <v>98.55969307154142</v>
      </c>
      <c r="N7" s="12">
        <v>3209</v>
      </c>
      <c r="O7" s="12">
        <f t="shared" si="5"/>
        <v>0.7242157526517716</v>
      </c>
      <c r="P7" s="12">
        <v>12948</v>
      </c>
      <c r="Q7" s="12">
        <f t="shared" si="6"/>
        <v>2.922139471902505</v>
      </c>
      <c r="R7" s="12">
        <v>570263</v>
      </c>
      <c r="S7" s="12">
        <f t="shared" si="7"/>
        <v>128.69848792597608</v>
      </c>
      <c r="T7" s="13">
        <f t="shared" si="8"/>
        <v>1183455</v>
      </c>
      <c r="U7" s="12">
        <f t="shared" si="9"/>
        <v>267.08530805687207</v>
      </c>
    </row>
    <row r="8" spans="1:21" ht="12.75">
      <c r="A8" s="10">
        <v>5</v>
      </c>
      <c r="B8" s="3" t="s">
        <v>12</v>
      </c>
      <c r="C8" s="20">
        <v>6585</v>
      </c>
      <c r="D8" s="14">
        <v>28363</v>
      </c>
      <c r="E8" s="14">
        <f t="shared" si="0"/>
        <v>4.307213363705391</v>
      </c>
      <c r="F8" s="14">
        <v>67578</v>
      </c>
      <c r="G8" s="14">
        <f t="shared" si="1"/>
        <v>10.2624145785877</v>
      </c>
      <c r="H8" s="14">
        <v>0</v>
      </c>
      <c r="I8" s="14">
        <f t="shared" si="2"/>
        <v>0</v>
      </c>
      <c r="J8" s="14">
        <v>0</v>
      </c>
      <c r="K8" s="14">
        <f t="shared" si="3"/>
        <v>0</v>
      </c>
      <c r="L8" s="14">
        <v>1102271</v>
      </c>
      <c r="M8" s="14">
        <f t="shared" si="4"/>
        <v>167.39119210326498</v>
      </c>
      <c r="N8" s="14">
        <v>600</v>
      </c>
      <c r="O8" s="14">
        <f t="shared" si="5"/>
        <v>0.09111617312072894</v>
      </c>
      <c r="P8" s="14">
        <v>46449</v>
      </c>
      <c r="Q8" s="14">
        <f t="shared" si="6"/>
        <v>7.05375854214123</v>
      </c>
      <c r="R8" s="14">
        <v>2082346</v>
      </c>
      <c r="S8" s="14">
        <f t="shared" si="7"/>
        <v>316.2256643887623</v>
      </c>
      <c r="T8" s="15">
        <f t="shared" si="8"/>
        <v>3327607</v>
      </c>
      <c r="U8" s="14">
        <f t="shared" si="9"/>
        <v>505.3313591495824</v>
      </c>
    </row>
    <row r="9" spans="1:21" ht="12.75">
      <c r="A9" s="11">
        <v>6</v>
      </c>
      <c r="B9" s="2" t="s">
        <v>13</v>
      </c>
      <c r="C9" s="19">
        <v>6127</v>
      </c>
      <c r="D9" s="12">
        <v>68491</v>
      </c>
      <c r="E9" s="12">
        <f t="shared" si="0"/>
        <v>11.1785539415701</v>
      </c>
      <c r="F9" s="12">
        <v>66385</v>
      </c>
      <c r="G9" s="12">
        <f t="shared" si="1"/>
        <v>10.834829443447038</v>
      </c>
      <c r="H9" s="12">
        <v>0</v>
      </c>
      <c r="I9" s="12">
        <f t="shared" si="2"/>
        <v>0</v>
      </c>
      <c r="J9" s="12">
        <v>5860</v>
      </c>
      <c r="K9" s="12">
        <f t="shared" si="3"/>
        <v>0.9564223926881018</v>
      </c>
      <c r="L9" s="12">
        <v>453122</v>
      </c>
      <c r="M9" s="12">
        <f t="shared" si="4"/>
        <v>73.95495348457646</v>
      </c>
      <c r="N9" s="12">
        <v>0</v>
      </c>
      <c r="O9" s="12">
        <f t="shared" si="5"/>
        <v>0</v>
      </c>
      <c r="P9" s="12">
        <v>5361</v>
      </c>
      <c r="Q9" s="12">
        <f t="shared" si="6"/>
        <v>0.8749795984984495</v>
      </c>
      <c r="R9" s="12">
        <v>109043</v>
      </c>
      <c r="S9" s="12">
        <f t="shared" si="7"/>
        <v>17.79712746858169</v>
      </c>
      <c r="T9" s="13">
        <f t="shared" si="8"/>
        <v>708262</v>
      </c>
      <c r="U9" s="12">
        <f t="shared" si="9"/>
        <v>115.59686632936184</v>
      </c>
    </row>
    <row r="10" spans="1:21" ht="12.75">
      <c r="A10" s="9">
        <v>7</v>
      </c>
      <c r="B10" s="2" t="s">
        <v>14</v>
      </c>
      <c r="C10" s="19">
        <v>2498</v>
      </c>
      <c r="D10" s="12">
        <v>0</v>
      </c>
      <c r="E10" s="12">
        <f t="shared" si="0"/>
        <v>0</v>
      </c>
      <c r="F10" s="12">
        <v>1500</v>
      </c>
      <c r="G10" s="12">
        <f t="shared" si="1"/>
        <v>0.600480384307446</v>
      </c>
      <c r="H10" s="12">
        <v>0</v>
      </c>
      <c r="I10" s="12">
        <f t="shared" si="2"/>
        <v>0</v>
      </c>
      <c r="J10" s="12">
        <v>65012</v>
      </c>
      <c r="K10" s="12">
        <f t="shared" si="3"/>
        <v>26.025620496397117</v>
      </c>
      <c r="L10" s="12">
        <v>832461</v>
      </c>
      <c r="M10" s="12">
        <f t="shared" si="4"/>
        <v>333.2510008006405</v>
      </c>
      <c r="N10" s="12">
        <v>0</v>
      </c>
      <c r="O10" s="12">
        <f t="shared" si="5"/>
        <v>0</v>
      </c>
      <c r="P10" s="12">
        <v>191284</v>
      </c>
      <c r="Q10" s="12">
        <f t="shared" si="6"/>
        <v>76.57485988791032</v>
      </c>
      <c r="R10" s="12">
        <v>571014</v>
      </c>
      <c r="S10" s="12">
        <f t="shared" si="7"/>
        <v>228.5884707766213</v>
      </c>
      <c r="T10" s="13">
        <f t="shared" si="8"/>
        <v>1661271</v>
      </c>
      <c r="U10" s="12">
        <f t="shared" si="9"/>
        <v>665.0404323458768</v>
      </c>
    </row>
    <row r="11" spans="1:21" ht="12.75">
      <c r="A11" s="9">
        <v>8</v>
      </c>
      <c r="B11" s="2" t="s">
        <v>15</v>
      </c>
      <c r="C11" s="19">
        <v>18771</v>
      </c>
      <c r="D11" s="12">
        <v>116663</v>
      </c>
      <c r="E11" s="12">
        <f t="shared" si="0"/>
        <v>6.215065792978531</v>
      </c>
      <c r="F11" s="12">
        <v>155962</v>
      </c>
      <c r="G11" s="12">
        <f t="shared" si="1"/>
        <v>8.308667625592669</v>
      </c>
      <c r="H11" s="12">
        <v>0</v>
      </c>
      <c r="I11" s="12">
        <f t="shared" si="2"/>
        <v>0</v>
      </c>
      <c r="J11" s="12">
        <v>4258</v>
      </c>
      <c r="K11" s="12">
        <f t="shared" si="3"/>
        <v>0.22683927334718448</v>
      </c>
      <c r="L11" s="12">
        <v>5599910</v>
      </c>
      <c r="M11" s="12">
        <f t="shared" si="4"/>
        <v>298.32773959831655</v>
      </c>
      <c r="N11" s="12">
        <v>0</v>
      </c>
      <c r="O11" s="12">
        <f t="shared" si="5"/>
        <v>0</v>
      </c>
      <c r="P11" s="12">
        <v>11921</v>
      </c>
      <c r="Q11" s="12">
        <f t="shared" si="6"/>
        <v>0.6350753822385595</v>
      </c>
      <c r="R11" s="12">
        <v>0</v>
      </c>
      <c r="S11" s="12">
        <f t="shared" si="7"/>
        <v>0</v>
      </c>
      <c r="T11" s="13">
        <f t="shared" si="8"/>
        <v>5888714</v>
      </c>
      <c r="U11" s="12">
        <f t="shared" si="9"/>
        <v>313.7133876724735</v>
      </c>
    </row>
    <row r="12" spans="1:21" ht="12.75">
      <c r="A12" s="9">
        <v>9</v>
      </c>
      <c r="B12" s="2" t="s">
        <v>16</v>
      </c>
      <c r="C12" s="19">
        <v>44473</v>
      </c>
      <c r="D12" s="12">
        <v>464325</v>
      </c>
      <c r="E12" s="12">
        <f t="shared" si="0"/>
        <v>10.440604411665506</v>
      </c>
      <c r="F12" s="12">
        <v>299315</v>
      </c>
      <c r="G12" s="12">
        <f t="shared" si="1"/>
        <v>6.730263305826007</v>
      </c>
      <c r="H12" s="12">
        <v>0</v>
      </c>
      <c r="I12" s="12">
        <f t="shared" si="2"/>
        <v>0</v>
      </c>
      <c r="J12" s="12">
        <v>20127</v>
      </c>
      <c r="K12" s="12">
        <f t="shared" si="3"/>
        <v>0.452566725878623</v>
      </c>
      <c r="L12" s="12">
        <v>622865</v>
      </c>
      <c r="M12" s="12">
        <f t="shared" si="4"/>
        <v>14.005463989386818</v>
      </c>
      <c r="N12" s="12">
        <v>15001</v>
      </c>
      <c r="O12" s="12">
        <f t="shared" si="5"/>
        <v>0.3373057810356846</v>
      </c>
      <c r="P12" s="12">
        <v>802175</v>
      </c>
      <c r="Q12" s="12">
        <f t="shared" si="6"/>
        <v>18.037348503586447</v>
      </c>
      <c r="R12" s="12">
        <v>14237904</v>
      </c>
      <c r="S12" s="12">
        <f t="shared" si="7"/>
        <v>320.1471454590426</v>
      </c>
      <c r="T12" s="13">
        <f t="shared" si="8"/>
        <v>16461712</v>
      </c>
      <c r="U12" s="12">
        <f t="shared" si="9"/>
        <v>370.15069817642166</v>
      </c>
    </row>
    <row r="13" spans="1:21" ht="12.75">
      <c r="A13" s="10">
        <v>10</v>
      </c>
      <c r="B13" s="3" t="s">
        <v>17</v>
      </c>
      <c r="C13" s="20">
        <v>32149</v>
      </c>
      <c r="D13" s="14">
        <v>290568</v>
      </c>
      <c r="E13" s="14">
        <f t="shared" si="0"/>
        <v>9.03816603937914</v>
      </c>
      <c r="F13" s="14">
        <v>309854</v>
      </c>
      <c r="G13" s="14">
        <f t="shared" si="1"/>
        <v>9.638060281812809</v>
      </c>
      <c r="H13" s="14">
        <v>34796</v>
      </c>
      <c r="I13" s="14">
        <f t="shared" si="2"/>
        <v>1.082335375905938</v>
      </c>
      <c r="J13" s="14">
        <v>1000</v>
      </c>
      <c r="K13" s="14">
        <f t="shared" si="3"/>
        <v>0.031105166568166972</v>
      </c>
      <c r="L13" s="14">
        <v>1970663</v>
      </c>
      <c r="M13" s="14">
        <f t="shared" si="4"/>
        <v>61.297800864723634</v>
      </c>
      <c r="N13" s="14">
        <v>36783</v>
      </c>
      <c r="O13" s="14">
        <f t="shared" si="5"/>
        <v>1.1441413418768858</v>
      </c>
      <c r="P13" s="14">
        <v>258921</v>
      </c>
      <c r="Q13" s="14">
        <f t="shared" si="6"/>
        <v>8.053780832996361</v>
      </c>
      <c r="R13" s="14">
        <v>41990084</v>
      </c>
      <c r="S13" s="14">
        <f t="shared" si="7"/>
        <v>1306.108557031323</v>
      </c>
      <c r="T13" s="15">
        <f t="shared" si="8"/>
        <v>44892669</v>
      </c>
      <c r="U13" s="14">
        <f t="shared" si="9"/>
        <v>1396.3939469345858</v>
      </c>
    </row>
    <row r="14" spans="1:21" ht="12.75">
      <c r="A14" s="9">
        <v>11</v>
      </c>
      <c r="B14" s="2" t="s">
        <v>18</v>
      </c>
      <c r="C14" s="19">
        <v>1841</v>
      </c>
      <c r="D14" s="12">
        <v>28145</v>
      </c>
      <c r="E14" s="12">
        <f t="shared" si="0"/>
        <v>15.28788701792504</v>
      </c>
      <c r="F14" s="12">
        <v>23799</v>
      </c>
      <c r="G14" s="12">
        <f t="shared" si="1"/>
        <v>12.927213470939707</v>
      </c>
      <c r="H14" s="12">
        <v>0</v>
      </c>
      <c r="I14" s="12">
        <f t="shared" si="2"/>
        <v>0</v>
      </c>
      <c r="J14" s="12">
        <v>0</v>
      </c>
      <c r="K14" s="12">
        <f t="shared" si="3"/>
        <v>0</v>
      </c>
      <c r="L14" s="12">
        <v>131328</v>
      </c>
      <c r="M14" s="12">
        <f t="shared" si="4"/>
        <v>71.33514394350897</v>
      </c>
      <c r="N14" s="12">
        <v>0</v>
      </c>
      <c r="O14" s="12">
        <f t="shared" si="5"/>
        <v>0</v>
      </c>
      <c r="P14" s="12">
        <v>3880</v>
      </c>
      <c r="Q14" s="12">
        <f t="shared" si="6"/>
        <v>2.1075502444323737</v>
      </c>
      <c r="R14" s="12">
        <v>1096688</v>
      </c>
      <c r="S14" s="12">
        <f t="shared" si="7"/>
        <v>595.7023356871266</v>
      </c>
      <c r="T14" s="13">
        <f t="shared" si="8"/>
        <v>1283840</v>
      </c>
      <c r="U14" s="12">
        <f t="shared" si="9"/>
        <v>697.3601303639326</v>
      </c>
    </row>
    <row r="15" spans="1:21" ht="12.75">
      <c r="A15" s="9">
        <v>12</v>
      </c>
      <c r="B15" s="2" t="s">
        <v>19</v>
      </c>
      <c r="C15" s="19">
        <v>1819</v>
      </c>
      <c r="D15" s="12">
        <v>12815</v>
      </c>
      <c r="E15" s="12">
        <f t="shared" si="0"/>
        <v>7.045079714128642</v>
      </c>
      <c r="F15" s="12">
        <v>0</v>
      </c>
      <c r="G15" s="12">
        <f t="shared" si="1"/>
        <v>0</v>
      </c>
      <c r="H15" s="12">
        <v>0</v>
      </c>
      <c r="I15" s="12">
        <f t="shared" si="2"/>
        <v>0</v>
      </c>
      <c r="J15" s="12">
        <v>7590</v>
      </c>
      <c r="K15" s="12">
        <f t="shared" si="3"/>
        <v>4.1726223199560195</v>
      </c>
      <c r="L15" s="12">
        <v>584101</v>
      </c>
      <c r="M15" s="12">
        <f t="shared" si="4"/>
        <v>321.11105002748764</v>
      </c>
      <c r="N15" s="12">
        <v>5000</v>
      </c>
      <c r="O15" s="12">
        <f t="shared" si="5"/>
        <v>2.748763056624519</v>
      </c>
      <c r="P15" s="12">
        <v>41690</v>
      </c>
      <c r="Q15" s="12">
        <f t="shared" si="6"/>
        <v>22.91918636613524</v>
      </c>
      <c r="R15" s="12">
        <v>555068</v>
      </c>
      <c r="S15" s="12">
        <f t="shared" si="7"/>
        <v>305.1500824628917</v>
      </c>
      <c r="T15" s="13">
        <f t="shared" si="8"/>
        <v>1206264</v>
      </c>
      <c r="U15" s="12">
        <f t="shared" si="9"/>
        <v>663.1467839472238</v>
      </c>
    </row>
    <row r="16" spans="1:21" ht="12.75">
      <c r="A16" s="9">
        <v>13</v>
      </c>
      <c r="B16" s="2" t="s">
        <v>20</v>
      </c>
      <c r="C16" s="19">
        <v>1800</v>
      </c>
      <c r="D16" s="12">
        <v>15992</v>
      </c>
      <c r="E16" s="12">
        <f t="shared" si="0"/>
        <v>8.884444444444444</v>
      </c>
      <c r="F16" s="12">
        <v>2037</v>
      </c>
      <c r="G16" s="12">
        <f t="shared" si="1"/>
        <v>1.1316666666666666</v>
      </c>
      <c r="H16" s="12">
        <v>0</v>
      </c>
      <c r="I16" s="12">
        <f t="shared" si="2"/>
        <v>0</v>
      </c>
      <c r="J16" s="12">
        <v>39160</v>
      </c>
      <c r="K16" s="12">
        <f t="shared" si="3"/>
        <v>21.755555555555556</v>
      </c>
      <c r="L16" s="12">
        <v>121027</v>
      </c>
      <c r="M16" s="12">
        <f t="shared" si="4"/>
        <v>67.23722222222223</v>
      </c>
      <c r="N16" s="12">
        <v>1543</v>
      </c>
      <c r="O16" s="12">
        <f t="shared" si="5"/>
        <v>0.8572222222222222</v>
      </c>
      <c r="P16" s="12">
        <v>19670</v>
      </c>
      <c r="Q16" s="12">
        <f t="shared" si="6"/>
        <v>10.927777777777777</v>
      </c>
      <c r="R16" s="12">
        <v>660405</v>
      </c>
      <c r="S16" s="12">
        <f t="shared" si="7"/>
        <v>366.89166666666665</v>
      </c>
      <c r="T16" s="13">
        <f t="shared" si="8"/>
        <v>859834</v>
      </c>
      <c r="U16" s="12">
        <f t="shared" si="9"/>
        <v>477.68555555555554</v>
      </c>
    </row>
    <row r="17" spans="1:21" ht="12.75">
      <c r="A17" s="9">
        <v>14</v>
      </c>
      <c r="B17" s="2" t="s">
        <v>21</v>
      </c>
      <c r="C17" s="19">
        <v>2833</v>
      </c>
      <c r="D17" s="12">
        <v>45184</v>
      </c>
      <c r="E17" s="12">
        <f t="shared" si="0"/>
        <v>15.949170490645958</v>
      </c>
      <c r="F17" s="12">
        <v>38852</v>
      </c>
      <c r="G17" s="12">
        <f t="shared" si="1"/>
        <v>13.714084009883516</v>
      </c>
      <c r="H17" s="12">
        <v>1937</v>
      </c>
      <c r="I17" s="12">
        <f t="shared" si="2"/>
        <v>0.6837274973526297</v>
      </c>
      <c r="J17" s="12">
        <v>17539</v>
      </c>
      <c r="K17" s="12">
        <f t="shared" si="3"/>
        <v>6.190963642781504</v>
      </c>
      <c r="L17" s="12">
        <v>413353</v>
      </c>
      <c r="M17" s="12">
        <f t="shared" si="4"/>
        <v>145.9064595834804</v>
      </c>
      <c r="N17" s="12">
        <v>200</v>
      </c>
      <c r="O17" s="12">
        <f t="shared" si="5"/>
        <v>0.0705965407695023</v>
      </c>
      <c r="P17" s="12">
        <v>37885</v>
      </c>
      <c r="Q17" s="12">
        <f t="shared" si="6"/>
        <v>13.372749735262973</v>
      </c>
      <c r="R17" s="12">
        <v>5404293</v>
      </c>
      <c r="S17" s="12">
        <f t="shared" si="7"/>
        <v>1907.6219555241794</v>
      </c>
      <c r="T17" s="13">
        <f t="shared" si="8"/>
        <v>5959243</v>
      </c>
      <c r="U17" s="12">
        <f t="shared" si="9"/>
        <v>2103.509707024356</v>
      </c>
    </row>
    <row r="18" spans="1:21" ht="12.75">
      <c r="A18" s="10">
        <v>15</v>
      </c>
      <c r="B18" s="3" t="s">
        <v>22</v>
      </c>
      <c r="C18" s="20">
        <v>3798</v>
      </c>
      <c r="D18" s="14">
        <v>67048</v>
      </c>
      <c r="E18" s="14">
        <f t="shared" si="0"/>
        <v>17.653501843075304</v>
      </c>
      <c r="F18" s="14">
        <v>22697</v>
      </c>
      <c r="G18" s="14">
        <f t="shared" si="1"/>
        <v>5.976040021063718</v>
      </c>
      <c r="H18" s="14">
        <v>0</v>
      </c>
      <c r="I18" s="14">
        <f t="shared" si="2"/>
        <v>0</v>
      </c>
      <c r="J18" s="14">
        <v>56793</v>
      </c>
      <c r="K18" s="14">
        <f t="shared" si="3"/>
        <v>14.953396524486571</v>
      </c>
      <c r="L18" s="14">
        <v>405213</v>
      </c>
      <c r="M18" s="14">
        <f t="shared" si="4"/>
        <v>106.6911532385466</v>
      </c>
      <c r="N18" s="14">
        <v>32093</v>
      </c>
      <c r="O18" s="14">
        <f t="shared" si="5"/>
        <v>8.449973670352817</v>
      </c>
      <c r="P18" s="14">
        <v>13933</v>
      </c>
      <c r="Q18" s="14">
        <f t="shared" si="6"/>
        <v>3.6685097419694577</v>
      </c>
      <c r="R18" s="14">
        <v>652362</v>
      </c>
      <c r="S18" s="14">
        <f t="shared" si="7"/>
        <v>171.76461295418642</v>
      </c>
      <c r="T18" s="15">
        <f t="shared" si="8"/>
        <v>1250139</v>
      </c>
      <c r="U18" s="14">
        <f t="shared" si="9"/>
        <v>329.1571879936809</v>
      </c>
    </row>
    <row r="19" spans="1:21" ht="12.75">
      <c r="A19" s="9">
        <v>16</v>
      </c>
      <c r="B19" s="2" t="s">
        <v>23</v>
      </c>
      <c r="C19" s="19">
        <v>4924</v>
      </c>
      <c r="D19" s="12">
        <v>83350</v>
      </c>
      <c r="E19" s="12">
        <f t="shared" si="0"/>
        <v>16.927294882209587</v>
      </c>
      <c r="F19" s="12">
        <v>27619</v>
      </c>
      <c r="G19" s="12">
        <f t="shared" si="1"/>
        <v>5.609057676685621</v>
      </c>
      <c r="H19" s="12">
        <v>0</v>
      </c>
      <c r="I19" s="12">
        <f t="shared" si="2"/>
        <v>0</v>
      </c>
      <c r="J19" s="12">
        <v>0</v>
      </c>
      <c r="K19" s="12">
        <f t="shared" si="3"/>
        <v>0</v>
      </c>
      <c r="L19" s="12">
        <v>309816</v>
      </c>
      <c r="M19" s="12">
        <f t="shared" si="4"/>
        <v>62.919577579203896</v>
      </c>
      <c r="N19" s="12">
        <v>0</v>
      </c>
      <c r="O19" s="12">
        <f t="shared" si="5"/>
        <v>0</v>
      </c>
      <c r="P19" s="12">
        <v>14452</v>
      </c>
      <c r="Q19" s="12">
        <f t="shared" si="6"/>
        <v>2.935012185215272</v>
      </c>
      <c r="R19" s="12">
        <v>242280</v>
      </c>
      <c r="S19" s="12">
        <f t="shared" si="7"/>
        <v>49.203899268887085</v>
      </c>
      <c r="T19" s="13">
        <f t="shared" si="8"/>
        <v>677517</v>
      </c>
      <c r="U19" s="12">
        <f t="shared" si="9"/>
        <v>137.59484159220148</v>
      </c>
    </row>
    <row r="20" spans="1:21" ht="12.75">
      <c r="A20" s="9">
        <v>17</v>
      </c>
      <c r="B20" s="2" t="s">
        <v>24</v>
      </c>
      <c r="C20" s="19">
        <v>46644</v>
      </c>
      <c r="D20" s="12">
        <v>503105</v>
      </c>
      <c r="E20" s="12">
        <f t="shared" si="0"/>
        <v>10.786060372180774</v>
      </c>
      <c r="F20" s="12">
        <v>331305</v>
      </c>
      <c r="G20" s="12">
        <f t="shared" si="1"/>
        <v>7.102842809364549</v>
      </c>
      <c r="H20" s="12">
        <v>16192</v>
      </c>
      <c r="I20" s="12">
        <f t="shared" si="2"/>
        <v>0.34714003944773175</v>
      </c>
      <c r="J20" s="12">
        <v>184248</v>
      </c>
      <c r="K20" s="12">
        <f t="shared" si="3"/>
        <v>3.950090043735529</v>
      </c>
      <c r="L20" s="12">
        <v>26938248</v>
      </c>
      <c r="M20" s="12">
        <f t="shared" si="4"/>
        <v>577.5286853614613</v>
      </c>
      <c r="N20" s="12">
        <v>347938</v>
      </c>
      <c r="O20" s="12">
        <f t="shared" si="5"/>
        <v>7.459437441042792</v>
      </c>
      <c r="P20" s="12">
        <v>550416</v>
      </c>
      <c r="Q20" s="12">
        <f t="shared" si="6"/>
        <v>11.800360174942115</v>
      </c>
      <c r="R20" s="12">
        <v>13016491</v>
      </c>
      <c r="S20" s="12">
        <f t="shared" si="7"/>
        <v>279.06035074178885</v>
      </c>
      <c r="T20" s="13">
        <f t="shared" si="8"/>
        <v>41887943</v>
      </c>
      <c r="U20" s="12">
        <f t="shared" si="9"/>
        <v>898.0349669839636</v>
      </c>
    </row>
    <row r="21" spans="1:21" ht="12.75">
      <c r="A21" s="9">
        <v>18</v>
      </c>
      <c r="B21" s="2" t="s">
        <v>25</v>
      </c>
      <c r="C21" s="19">
        <v>1675</v>
      </c>
      <c r="D21" s="12">
        <v>13060</v>
      </c>
      <c r="E21" s="12">
        <f t="shared" si="0"/>
        <v>7.7970149253731345</v>
      </c>
      <c r="F21" s="12">
        <v>22836</v>
      </c>
      <c r="G21" s="12">
        <f t="shared" si="1"/>
        <v>13.633432835820896</v>
      </c>
      <c r="H21" s="12">
        <v>375</v>
      </c>
      <c r="I21" s="12">
        <f t="shared" si="2"/>
        <v>0.22388059701492538</v>
      </c>
      <c r="J21" s="12">
        <v>4734</v>
      </c>
      <c r="K21" s="12">
        <f t="shared" si="3"/>
        <v>2.826268656716418</v>
      </c>
      <c r="L21" s="12">
        <v>154651</v>
      </c>
      <c r="M21" s="12">
        <f t="shared" si="4"/>
        <v>92.3289552238806</v>
      </c>
      <c r="N21" s="12">
        <v>0</v>
      </c>
      <c r="O21" s="12">
        <f t="shared" si="5"/>
        <v>0</v>
      </c>
      <c r="P21" s="12">
        <v>5734</v>
      </c>
      <c r="Q21" s="12">
        <f t="shared" si="6"/>
        <v>3.423283582089552</v>
      </c>
      <c r="R21" s="12">
        <v>76903</v>
      </c>
      <c r="S21" s="12">
        <f t="shared" si="7"/>
        <v>45.91223880597015</v>
      </c>
      <c r="T21" s="13">
        <f t="shared" si="8"/>
        <v>278293</v>
      </c>
      <c r="U21" s="12">
        <f t="shared" si="9"/>
        <v>166.14507462686566</v>
      </c>
    </row>
    <row r="22" spans="1:21" ht="12.75">
      <c r="A22" s="9">
        <v>19</v>
      </c>
      <c r="B22" s="2" t="s">
        <v>26</v>
      </c>
      <c r="C22" s="19">
        <v>2369</v>
      </c>
      <c r="D22" s="12">
        <v>30014</v>
      </c>
      <c r="E22" s="12">
        <f t="shared" si="0"/>
        <v>12.66948079358379</v>
      </c>
      <c r="F22" s="12">
        <v>57184</v>
      </c>
      <c r="G22" s="12">
        <f t="shared" si="1"/>
        <v>24.138455044322498</v>
      </c>
      <c r="H22" s="12">
        <v>0</v>
      </c>
      <c r="I22" s="12">
        <f t="shared" si="2"/>
        <v>0</v>
      </c>
      <c r="J22" s="12">
        <v>14700</v>
      </c>
      <c r="K22" s="12">
        <f t="shared" si="3"/>
        <v>6.205149852258337</v>
      </c>
      <c r="L22" s="12">
        <v>331753</v>
      </c>
      <c r="M22" s="12">
        <f t="shared" si="4"/>
        <v>140.03925707049387</v>
      </c>
      <c r="N22" s="12">
        <v>0</v>
      </c>
      <c r="O22" s="12">
        <f t="shared" si="5"/>
        <v>0</v>
      </c>
      <c r="P22" s="12">
        <v>10841</v>
      </c>
      <c r="Q22" s="12">
        <f t="shared" si="6"/>
        <v>4.576192486281132</v>
      </c>
      <c r="R22" s="12">
        <v>415832</v>
      </c>
      <c r="S22" s="12">
        <f t="shared" si="7"/>
        <v>175.5306036302237</v>
      </c>
      <c r="T22" s="13">
        <f t="shared" si="8"/>
        <v>860324</v>
      </c>
      <c r="U22" s="12">
        <f t="shared" si="9"/>
        <v>363.15913887716334</v>
      </c>
    </row>
    <row r="23" spans="1:21" ht="12.75">
      <c r="A23" s="10">
        <v>20</v>
      </c>
      <c r="B23" s="3" t="s">
        <v>27</v>
      </c>
      <c r="C23" s="20">
        <v>6289</v>
      </c>
      <c r="D23" s="14">
        <v>64664</v>
      </c>
      <c r="E23" s="14">
        <f t="shared" si="0"/>
        <v>10.282079821911273</v>
      </c>
      <c r="F23" s="14">
        <v>74712</v>
      </c>
      <c r="G23" s="14">
        <f t="shared" si="1"/>
        <v>11.879790109715376</v>
      </c>
      <c r="H23" s="14">
        <v>0</v>
      </c>
      <c r="I23" s="14">
        <f t="shared" si="2"/>
        <v>0</v>
      </c>
      <c r="J23" s="14">
        <v>23285</v>
      </c>
      <c r="K23" s="14">
        <f t="shared" si="3"/>
        <v>3.702496422324694</v>
      </c>
      <c r="L23" s="14">
        <v>446153</v>
      </c>
      <c r="M23" s="14">
        <f t="shared" si="4"/>
        <v>70.94180314835427</v>
      </c>
      <c r="N23" s="14">
        <v>8465</v>
      </c>
      <c r="O23" s="14">
        <f t="shared" si="5"/>
        <v>1.3460009540467484</v>
      </c>
      <c r="P23" s="14">
        <v>434406</v>
      </c>
      <c r="Q23" s="14">
        <f t="shared" si="6"/>
        <v>69.07393862299253</v>
      </c>
      <c r="R23" s="14">
        <v>1629318</v>
      </c>
      <c r="S23" s="14">
        <f t="shared" si="7"/>
        <v>259.07425663857526</v>
      </c>
      <c r="T23" s="15">
        <f t="shared" si="8"/>
        <v>2681003</v>
      </c>
      <c r="U23" s="14">
        <f t="shared" si="9"/>
        <v>426.30036571792016</v>
      </c>
    </row>
    <row r="24" spans="1:21" ht="12.75">
      <c r="A24" s="9">
        <v>21</v>
      </c>
      <c r="B24" s="2" t="s">
        <v>28</v>
      </c>
      <c r="C24" s="19">
        <v>3851</v>
      </c>
      <c r="D24" s="12">
        <v>66269</v>
      </c>
      <c r="E24" s="12">
        <f t="shared" si="0"/>
        <v>17.208257595429757</v>
      </c>
      <c r="F24" s="12">
        <v>43087</v>
      </c>
      <c r="G24" s="12">
        <f t="shared" si="1"/>
        <v>11.18852246169826</v>
      </c>
      <c r="H24" s="12">
        <v>761</v>
      </c>
      <c r="I24" s="12">
        <f t="shared" si="2"/>
        <v>0.19761101012723967</v>
      </c>
      <c r="J24" s="12">
        <v>2402</v>
      </c>
      <c r="K24" s="12">
        <f t="shared" si="3"/>
        <v>0.6237340950402492</v>
      </c>
      <c r="L24" s="12">
        <v>290621</v>
      </c>
      <c r="M24" s="12">
        <f t="shared" si="4"/>
        <v>75.46637237081278</v>
      </c>
      <c r="N24" s="12">
        <v>0</v>
      </c>
      <c r="O24" s="12">
        <f t="shared" si="5"/>
        <v>0</v>
      </c>
      <c r="P24" s="12">
        <v>13695</v>
      </c>
      <c r="Q24" s="12">
        <f t="shared" si="6"/>
        <v>3.5562191638535445</v>
      </c>
      <c r="R24" s="12">
        <v>1476719</v>
      </c>
      <c r="S24" s="12">
        <f t="shared" si="7"/>
        <v>383.4637756426902</v>
      </c>
      <c r="T24" s="13">
        <f t="shared" si="8"/>
        <v>1893554</v>
      </c>
      <c r="U24" s="12">
        <f t="shared" si="9"/>
        <v>491.70449233965206</v>
      </c>
    </row>
    <row r="25" spans="1:21" ht="12.75">
      <c r="A25" s="9">
        <v>22</v>
      </c>
      <c r="B25" s="2" t="s">
        <v>29</v>
      </c>
      <c r="C25" s="19">
        <v>3621</v>
      </c>
      <c r="D25" s="12">
        <v>20162</v>
      </c>
      <c r="E25" s="12">
        <f t="shared" si="0"/>
        <v>5.568075117370892</v>
      </c>
      <c r="F25" s="12">
        <v>129</v>
      </c>
      <c r="G25" s="12">
        <f t="shared" si="1"/>
        <v>0.035625517812758904</v>
      </c>
      <c r="H25" s="12">
        <v>0</v>
      </c>
      <c r="I25" s="12">
        <f t="shared" si="2"/>
        <v>0</v>
      </c>
      <c r="J25" s="12">
        <v>16263</v>
      </c>
      <c r="K25" s="12">
        <f t="shared" si="3"/>
        <v>4.491300745650372</v>
      </c>
      <c r="L25" s="12">
        <v>196266</v>
      </c>
      <c r="M25" s="12">
        <f t="shared" si="4"/>
        <v>54.20215410107705</v>
      </c>
      <c r="N25" s="12">
        <v>0</v>
      </c>
      <c r="O25" s="12">
        <f t="shared" si="5"/>
        <v>0</v>
      </c>
      <c r="P25" s="12">
        <v>57938</v>
      </c>
      <c r="Q25" s="12">
        <f t="shared" si="6"/>
        <v>16.0005523336095</v>
      </c>
      <c r="R25" s="12">
        <v>120302</v>
      </c>
      <c r="S25" s="12">
        <f t="shared" si="7"/>
        <v>33.22341894504281</v>
      </c>
      <c r="T25" s="13">
        <f t="shared" si="8"/>
        <v>411060</v>
      </c>
      <c r="U25" s="12">
        <f t="shared" si="9"/>
        <v>113.52112676056338</v>
      </c>
    </row>
    <row r="26" spans="1:21" ht="12.75">
      <c r="A26" s="9">
        <v>23</v>
      </c>
      <c r="B26" s="2" t="s">
        <v>30</v>
      </c>
      <c r="C26" s="19">
        <v>14201</v>
      </c>
      <c r="D26" s="12">
        <v>251835</v>
      </c>
      <c r="E26" s="12">
        <f t="shared" si="0"/>
        <v>17.73361030913316</v>
      </c>
      <c r="F26" s="12">
        <v>83456</v>
      </c>
      <c r="G26" s="12">
        <f t="shared" si="1"/>
        <v>5.876769241602704</v>
      </c>
      <c r="H26" s="12">
        <v>823365</v>
      </c>
      <c r="I26" s="12">
        <f t="shared" si="2"/>
        <v>57.97936765016548</v>
      </c>
      <c r="J26" s="12">
        <v>242477</v>
      </c>
      <c r="K26" s="12">
        <f t="shared" si="3"/>
        <v>17.074642630800646</v>
      </c>
      <c r="L26" s="12">
        <v>1955831</v>
      </c>
      <c r="M26" s="12">
        <f t="shared" si="4"/>
        <v>137.724878529681</v>
      </c>
      <c r="N26" s="12">
        <v>29572</v>
      </c>
      <c r="O26" s="12">
        <f t="shared" si="5"/>
        <v>2.082388564185621</v>
      </c>
      <c r="P26" s="12">
        <v>172707</v>
      </c>
      <c r="Q26" s="12">
        <f t="shared" si="6"/>
        <v>12.161608337441026</v>
      </c>
      <c r="R26" s="12">
        <v>4994770</v>
      </c>
      <c r="S26" s="12">
        <f t="shared" si="7"/>
        <v>351.71959721146396</v>
      </c>
      <c r="T26" s="13">
        <f t="shared" si="8"/>
        <v>8554013</v>
      </c>
      <c r="U26" s="12">
        <f t="shared" si="9"/>
        <v>602.3528624744737</v>
      </c>
    </row>
    <row r="27" spans="1:21" ht="12.75">
      <c r="A27" s="9">
        <v>24</v>
      </c>
      <c r="B27" s="2" t="s">
        <v>31</v>
      </c>
      <c r="C27" s="19">
        <v>4395</v>
      </c>
      <c r="D27" s="12">
        <v>13125</v>
      </c>
      <c r="E27" s="12">
        <f t="shared" si="0"/>
        <v>2.986348122866894</v>
      </c>
      <c r="F27" s="12">
        <v>520</v>
      </c>
      <c r="G27" s="12">
        <f t="shared" si="1"/>
        <v>0.11831626848691695</v>
      </c>
      <c r="H27" s="12">
        <v>3755</v>
      </c>
      <c r="I27" s="12">
        <f t="shared" si="2"/>
        <v>0.8543799772468714</v>
      </c>
      <c r="J27" s="12">
        <v>1860</v>
      </c>
      <c r="K27" s="12">
        <f t="shared" si="3"/>
        <v>0.4232081911262799</v>
      </c>
      <c r="L27" s="12">
        <v>832495</v>
      </c>
      <c r="M27" s="12">
        <f t="shared" si="4"/>
        <v>189.41865756541523</v>
      </c>
      <c r="N27" s="12">
        <v>0</v>
      </c>
      <c r="O27" s="12">
        <f t="shared" si="5"/>
        <v>0</v>
      </c>
      <c r="P27" s="12">
        <v>1534</v>
      </c>
      <c r="Q27" s="12">
        <f t="shared" si="6"/>
        <v>0.34903299203640503</v>
      </c>
      <c r="R27" s="12">
        <v>950357</v>
      </c>
      <c r="S27" s="12">
        <f t="shared" si="7"/>
        <v>216.2359499431172</v>
      </c>
      <c r="T27" s="13">
        <f t="shared" si="8"/>
        <v>1803646</v>
      </c>
      <c r="U27" s="12">
        <f t="shared" si="9"/>
        <v>410.3858930602958</v>
      </c>
    </row>
    <row r="28" spans="1:21" ht="12.75">
      <c r="A28" s="10">
        <v>25</v>
      </c>
      <c r="B28" s="3" t="s">
        <v>32</v>
      </c>
      <c r="C28" s="20">
        <v>2389</v>
      </c>
      <c r="D28" s="14">
        <v>61703</v>
      </c>
      <c r="E28" s="14">
        <f t="shared" si="0"/>
        <v>25.827961490163247</v>
      </c>
      <c r="F28" s="14">
        <v>0</v>
      </c>
      <c r="G28" s="14">
        <f t="shared" si="1"/>
        <v>0</v>
      </c>
      <c r="H28" s="14">
        <v>0</v>
      </c>
      <c r="I28" s="14">
        <f t="shared" si="2"/>
        <v>0</v>
      </c>
      <c r="J28" s="14">
        <v>0</v>
      </c>
      <c r="K28" s="14">
        <f t="shared" si="3"/>
        <v>0</v>
      </c>
      <c r="L28" s="14">
        <v>1166258</v>
      </c>
      <c r="M28" s="14">
        <f t="shared" si="4"/>
        <v>488.178317287568</v>
      </c>
      <c r="N28" s="14">
        <v>0</v>
      </c>
      <c r="O28" s="14">
        <f t="shared" si="5"/>
        <v>0</v>
      </c>
      <c r="P28" s="14">
        <v>0</v>
      </c>
      <c r="Q28" s="14">
        <f t="shared" si="6"/>
        <v>0</v>
      </c>
      <c r="R28" s="14">
        <v>106639</v>
      </c>
      <c r="S28" s="14">
        <f t="shared" si="7"/>
        <v>44.63750523231477</v>
      </c>
      <c r="T28" s="15">
        <f t="shared" si="8"/>
        <v>1334600</v>
      </c>
      <c r="U28" s="14">
        <f t="shared" si="9"/>
        <v>558.643784010046</v>
      </c>
    </row>
    <row r="29" spans="1:21" ht="12.75">
      <c r="A29" s="9">
        <v>26</v>
      </c>
      <c r="B29" s="2" t="s">
        <v>33</v>
      </c>
      <c r="C29" s="19">
        <v>51453</v>
      </c>
      <c r="D29" s="12">
        <v>549763</v>
      </c>
      <c r="E29" s="12">
        <f t="shared" si="0"/>
        <v>10.6847608497075</v>
      </c>
      <c r="F29" s="12">
        <v>298647</v>
      </c>
      <c r="G29" s="12">
        <f t="shared" si="1"/>
        <v>5.804267972712961</v>
      </c>
      <c r="H29" s="12">
        <v>0</v>
      </c>
      <c r="I29" s="12">
        <f t="shared" si="2"/>
        <v>0</v>
      </c>
      <c r="J29" s="12">
        <v>0</v>
      </c>
      <c r="K29" s="12">
        <f t="shared" si="3"/>
        <v>0</v>
      </c>
      <c r="L29" s="12">
        <v>5680539</v>
      </c>
      <c r="M29" s="12">
        <f t="shared" si="4"/>
        <v>110.40248382018541</v>
      </c>
      <c r="N29" s="12">
        <v>149158</v>
      </c>
      <c r="O29" s="12">
        <f t="shared" si="5"/>
        <v>2.898917458651585</v>
      </c>
      <c r="P29" s="12">
        <v>528408</v>
      </c>
      <c r="Q29" s="12">
        <f t="shared" si="6"/>
        <v>10.269721882106</v>
      </c>
      <c r="R29" s="12">
        <v>0</v>
      </c>
      <c r="S29" s="12">
        <f t="shared" si="7"/>
        <v>0</v>
      </c>
      <c r="T29" s="13">
        <f t="shared" si="8"/>
        <v>7206515</v>
      </c>
      <c r="U29" s="12">
        <f t="shared" si="9"/>
        <v>140.06015198336345</v>
      </c>
    </row>
    <row r="30" spans="1:21" ht="12.75">
      <c r="A30" s="9">
        <v>27</v>
      </c>
      <c r="B30" s="2" t="s">
        <v>34</v>
      </c>
      <c r="C30" s="19">
        <v>5748</v>
      </c>
      <c r="D30" s="12">
        <v>60946</v>
      </c>
      <c r="E30" s="12">
        <f t="shared" si="0"/>
        <v>10.602992345163536</v>
      </c>
      <c r="F30" s="12">
        <v>63578</v>
      </c>
      <c r="G30" s="12">
        <f t="shared" si="1"/>
        <v>11.06089074460682</v>
      </c>
      <c r="H30" s="12">
        <v>0</v>
      </c>
      <c r="I30" s="12">
        <f t="shared" si="2"/>
        <v>0</v>
      </c>
      <c r="J30" s="12">
        <v>37934</v>
      </c>
      <c r="K30" s="12">
        <f t="shared" si="3"/>
        <v>6.599512874043145</v>
      </c>
      <c r="L30" s="12">
        <v>854777</v>
      </c>
      <c r="M30" s="12">
        <f t="shared" si="4"/>
        <v>148.70859429366737</v>
      </c>
      <c r="N30" s="12">
        <v>0</v>
      </c>
      <c r="O30" s="12">
        <f t="shared" si="5"/>
        <v>0</v>
      </c>
      <c r="P30" s="12">
        <v>49236</v>
      </c>
      <c r="Q30" s="12">
        <f t="shared" si="6"/>
        <v>8.565762004175365</v>
      </c>
      <c r="R30" s="12">
        <v>9845825</v>
      </c>
      <c r="S30" s="12">
        <f t="shared" si="7"/>
        <v>1712.9131871955462</v>
      </c>
      <c r="T30" s="13">
        <f t="shared" si="8"/>
        <v>10912296</v>
      </c>
      <c r="U30" s="12">
        <f t="shared" si="9"/>
        <v>1898.4509394572026</v>
      </c>
    </row>
    <row r="31" spans="1:21" ht="12.75">
      <c r="A31" s="9">
        <v>28</v>
      </c>
      <c r="B31" s="2" t="s">
        <v>35</v>
      </c>
      <c r="C31" s="19">
        <v>29813</v>
      </c>
      <c r="D31" s="12">
        <v>289164</v>
      </c>
      <c r="E31" s="12">
        <f t="shared" si="0"/>
        <v>9.699258712642136</v>
      </c>
      <c r="F31" s="12">
        <v>163225</v>
      </c>
      <c r="G31" s="12">
        <f t="shared" si="1"/>
        <v>5.4749605876631</v>
      </c>
      <c r="H31" s="12">
        <v>52928</v>
      </c>
      <c r="I31" s="12">
        <f t="shared" si="2"/>
        <v>1.7753329084627512</v>
      </c>
      <c r="J31" s="12">
        <v>9740</v>
      </c>
      <c r="K31" s="12">
        <f t="shared" si="3"/>
        <v>0.3267031160902962</v>
      </c>
      <c r="L31" s="12">
        <v>1768331</v>
      </c>
      <c r="M31" s="12">
        <f t="shared" si="4"/>
        <v>59.314091168282296</v>
      </c>
      <c r="N31" s="12">
        <v>531142</v>
      </c>
      <c r="O31" s="12">
        <f t="shared" si="5"/>
        <v>17.815785060208633</v>
      </c>
      <c r="P31" s="12">
        <v>520279</v>
      </c>
      <c r="Q31" s="12">
        <f t="shared" si="6"/>
        <v>17.451413812766244</v>
      </c>
      <c r="R31" s="12">
        <v>2104343</v>
      </c>
      <c r="S31" s="12">
        <f t="shared" si="7"/>
        <v>70.58474490993862</v>
      </c>
      <c r="T31" s="13">
        <f t="shared" si="8"/>
        <v>5439152</v>
      </c>
      <c r="U31" s="12">
        <f t="shared" si="9"/>
        <v>182.44229027605408</v>
      </c>
    </row>
    <row r="32" spans="1:21" ht="12.75">
      <c r="A32" s="9">
        <v>29</v>
      </c>
      <c r="B32" s="2" t="s">
        <v>36</v>
      </c>
      <c r="C32" s="19">
        <v>14872</v>
      </c>
      <c r="D32" s="12">
        <v>78016</v>
      </c>
      <c r="E32" s="12">
        <f t="shared" si="0"/>
        <v>5.245831091984938</v>
      </c>
      <c r="F32" s="12">
        <v>120736</v>
      </c>
      <c r="G32" s="12">
        <f t="shared" si="1"/>
        <v>8.118343195266272</v>
      </c>
      <c r="H32" s="12">
        <v>5014</v>
      </c>
      <c r="I32" s="12">
        <f t="shared" si="2"/>
        <v>0.3371436256051641</v>
      </c>
      <c r="J32" s="12">
        <v>30917</v>
      </c>
      <c r="K32" s="12">
        <f t="shared" si="3"/>
        <v>2.078873050026896</v>
      </c>
      <c r="L32" s="12">
        <v>1393592</v>
      </c>
      <c r="M32" s="12">
        <f t="shared" si="4"/>
        <v>93.70575578267886</v>
      </c>
      <c r="N32" s="12">
        <v>115639</v>
      </c>
      <c r="O32" s="12">
        <f t="shared" si="5"/>
        <v>7.775618612157074</v>
      </c>
      <c r="P32" s="12">
        <v>1562014</v>
      </c>
      <c r="Q32" s="12">
        <f t="shared" si="6"/>
        <v>105.03052716514254</v>
      </c>
      <c r="R32" s="12">
        <v>2660146</v>
      </c>
      <c r="S32" s="12">
        <f t="shared" si="7"/>
        <v>178.86941904249596</v>
      </c>
      <c r="T32" s="13">
        <f t="shared" si="8"/>
        <v>5966074</v>
      </c>
      <c r="U32" s="12">
        <f t="shared" si="9"/>
        <v>401.1615115653577</v>
      </c>
    </row>
    <row r="33" spans="1:21" ht="12.75">
      <c r="A33" s="10">
        <v>30</v>
      </c>
      <c r="B33" s="3" t="s">
        <v>37</v>
      </c>
      <c r="C33" s="20">
        <v>2699</v>
      </c>
      <c r="D33" s="14">
        <v>39793</v>
      </c>
      <c r="E33" s="14">
        <f t="shared" si="0"/>
        <v>14.743608743979252</v>
      </c>
      <c r="F33" s="14">
        <v>9060</v>
      </c>
      <c r="G33" s="14">
        <f t="shared" si="1"/>
        <v>3.356798814375695</v>
      </c>
      <c r="H33" s="14">
        <v>0</v>
      </c>
      <c r="I33" s="14">
        <f t="shared" si="2"/>
        <v>0</v>
      </c>
      <c r="J33" s="14">
        <v>349</v>
      </c>
      <c r="K33" s="14">
        <f t="shared" si="3"/>
        <v>0.12930715079659133</v>
      </c>
      <c r="L33" s="14">
        <v>228876</v>
      </c>
      <c r="M33" s="14">
        <f t="shared" si="4"/>
        <v>84.80029640607633</v>
      </c>
      <c r="N33" s="14">
        <v>0</v>
      </c>
      <c r="O33" s="14">
        <f t="shared" si="5"/>
        <v>0</v>
      </c>
      <c r="P33" s="14">
        <v>16408</v>
      </c>
      <c r="Q33" s="14">
        <f t="shared" si="6"/>
        <v>6.0792886254168215</v>
      </c>
      <c r="R33" s="14">
        <v>251094</v>
      </c>
      <c r="S33" s="14">
        <f t="shared" si="7"/>
        <v>93.0322341608003</v>
      </c>
      <c r="T33" s="15">
        <f t="shared" si="8"/>
        <v>545580</v>
      </c>
      <c r="U33" s="14">
        <f t="shared" si="9"/>
        <v>202.14153390144497</v>
      </c>
    </row>
    <row r="34" spans="1:21" ht="12.75">
      <c r="A34" s="9">
        <v>31</v>
      </c>
      <c r="B34" s="2" t="s">
        <v>38</v>
      </c>
      <c r="C34" s="19">
        <v>6596</v>
      </c>
      <c r="D34" s="12">
        <v>50565</v>
      </c>
      <c r="E34" s="12">
        <f t="shared" si="0"/>
        <v>7.6660097028502125</v>
      </c>
      <c r="F34" s="12">
        <v>23686</v>
      </c>
      <c r="G34" s="12">
        <f t="shared" si="1"/>
        <v>3.5909642207398424</v>
      </c>
      <c r="H34" s="12">
        <v>0</v>
      </c>
      <c r="I34" s="12">
        <f t="shared" si="2"/>
        <v>0</v>
      </c>
      <c r="J34" s="12">
        <v>13596</v>
      </c>
      <c r="K34" s="12">
        <f t="shared" si="3"/>
        <v>2.061249241964827</v>
      </c>
      <c r="L34" s="12">
        <v>643126</v>
      </c>
      <c r="M34" s="12">
        <f t="shared" si="4"/>
        <v>97.50242571255306</v>
      </c>
      <c r="N34" s="12">
        <v>22609</v>
      </c>
      <c r="O34" s="12">
        <f t="shared" si="5"/>
        <v>3.427683444511825</v>
      </c>
      <c r="P34" s="12">
        <v>15855</v>
      </c>
      <c r="Q34" s="12">
        <f t="shared" si="6"/>
        <v>2.4037295330503334</v>
      </c>
      <c r="R34" s="12">
        <v>494598</v>
      </c>
      <c r="S34" s="12">
        <f t="shared" si="7"/>
        <v>74.98453608247422</v>
      </c>
      <c r="T34" s="13">
        <f t="shared" si="8"/>
        <v>1264035</v>
      </c>
      <c r="U34" s="12">
        <f t="shared" si="9"/>
        <v>191.63659793814432</v>
      </c>
    </row>
    <row r="35" spans="1:21" ht="12.75">
      <c r="A35" s="9">
        <v>32</v>
      </c>
      <c r="B35" s="2" t="s">
        <v>39</v>
      </c>
      <c r="C35" s="19">
        <v>20743</v>
      </c>
      <c r="D35" s="12">
        <v>176526</v>
      </c>
      <c r="E35" s="12">
        <f t="shared" si="0"/>
        <v>8.510148001735525</v>
      </c>
      <c r="F35" s="12">
        <v>313119</v>
      </c>
      <c r="G35" s="12">
        <f t="shared" si="1"/>
        <v>15.095164633852384</v>
      </c>
      <c r="H35" s="12">
        <v>104648</v>
      </c>
      <c r="I35" s="12">
        <f t="shared" si="2"/>
        <v>5.044979029070047</v>
      </c>
      <c r="J35" s="12">
        <v>304240</v>
      </c>
      <c r="K35" s="12">
        <f t="shared" si="3"/>
        <v>14.667116617654148</v>
      </c>
      <c r="L35" s="12">
        <v>3316321</v>
      </c>
      <c r="M35" s="12">
        <f t="shared" si="4"/>
        <v>159.8766330810394</v>
      </c>
      <c r="N35" s="12">
        <v>59050</v>
      </c>
      <c r="O35" s="12">
        <f t="shared" si="5"/>
        <v>2.8467434797281013</v>
      </c>
      <c r="P35" s="12">
        <v>153660</v>
      </c>
      <c r="Q35" s="12">
        <f t="shared" si="6"/>
        <v>7.407800221761558</v>
      </c>
      <c r="R35" s="12">
        <v>2073345</v>
      </c>
      <c r="S35" s="12">
        <f t="shared" si="7"/>
        <v>99.95396037217374</v>
      </c>
      <c r="T35" s="13">
        <f t="shared" si="8"/>
        <v>6500909</v>
      </c>
      <c r="U35" s="12">
        <f t="shared" si="9"/>
        <v>313.4025454370149</v>
      </c>
    </row>
    <row r="36" spans="1:21" ht="12.75">
      <c r="A36" s="9">
        <v>33</v>
      </c>
      <c r="B36" s="2" t="s">
        <v>40</v>
      </c>
      <c r="C36" s="19">
        <v>2319</v>
      </c>
      <c r="D36" s="12">
        <v>31045</v>
      </c>
      <c r="E36" s="12">
        <f t="shared" si="0"/>
        <v>13.387235877533419</v>
      </c>
      <c r="F36" s="12">
        <v>58084</v>
      </c>
      <c r="G36" s="12">
        <f t="shared" si="1"/>
        <v>25.047003018542476</v>
      </c>
      <c r="H36" s="12">
        <v>0</v>
      </c>
      <c r="I36" s="12">
        <f t="shared" si="2"/>
        <v>0</v>
      </c>
      <c r="J36" s="12">
        <v>0</v>
      </c>
      <c r="K36" s="12">
        <f t="shared" si="3"/>
        <v>0</v>
      </c>
      <c r="L36" s="12">
        <v>136845</v>
      </c>
      <c r="M36" s="12">
        <f t="shared" si="4"/>
        <v>59.01034928848642</v>
      </c>
      <c r="N36" s="12">
        <v>2160</v>
      </c>
      <c r="O36" s="12">
        <f t="shared" si="5"/>
        <v>0.9314359637774903</v>
      </c>
      <c r="P36" s="12">
        <v>8161</v>
      </c>
      <c r="Q36" s="12">
        <f t="shared" si="6"/>
        <v>3.519189305735231</v>
      </c>
      <c r="R36" s="12">
        <v>4156948</v>
      </c>
      <c r="S36" s="12">
        <f t="shared" si="7"/>
        <v>1792.560586459681</v>
      </c>
      <c r="T36" s="13">
        <f t="shared" si="8"/>
        <v>4393243</v>
      </c>
      <c r="U36" s="12">
        <f t="shared" si="9"/>
        <v>1894.455799913756</v>
      </c>
    </row>
    <row r="37" spans="1:21" ht="12.75">
      <c r="A37" s="9">
        <v>34</v>
      </c>
      <c r="B37" s="2" t="s">
        <v>41</v>
      </c>
      <c r="C37" s="19">
        <v>5153</v>
      </c>
      <c r="D37" s="12">
        <v>67130</v>
      </c>
      <c r="E37" s="12">
        <f t="shared" si="0"/>
        <v>13.027362701339026</v>
      </c>
      <c r="F37" s="12">
        <v>71577</v>
      </c>
      <c r="G37" s="12">
        <f t="shared" si="1"/>
        <v>13.890355132932273</v>
      </c>
      <c r="H37" s="12">
        <v>439077</v>
      </c>
      <c r="I37" s="12">
        <f t="shared" si="2"/>
        <v>85.20803415486125</v>
      </c>
      <c r="J37" s="12">
        <v>228704</v>
      </c>
      <c r="K37" s="12">
        <f t="shared" si="3"/>
        <v>44.382689695323116</v>
      </c>
      <c r="L37" s="12">
        <v>972961</v>
      </c>
      <c r="M37" s="12">
        <f t="shared" si="4"/>
        <v>188.81447700368716</v>
      </c>
      <c r="N37" s="12">
        <v>0</v>
      </c>
      <c r="O37" s="12">
        <f t="shared" si="5"/>
        <v>0</v>
      </c>
      <c r="P37" s="12">
        <v>127983</v>
      </c>
      <c r="Q37" s="12">
        <f t="shared" si="6"/>
        <v>24.836600038812342</v>
      </c>
      <c r="R37" s="12">
        <v>0</v>
      </c>
      <c r="S37" s="12">
        <f t="shared" si="7"/>
        <v>0</v>
      </c>
      <c r="T37" s="13">
        <f t="shared" si="8"/>
        <v>1907432</v>
      </c>
      <c r="U37" s="12">
        <f t="shared" si="9"/>
        <v>370.1595187269552</v>
      </c>
    </row>
    <row r="38" spans="1:21" ht="12.75">
      <c r="A38" s="10">
        <v>35</v>
      </c>
      <c r="B38" s="3" t="s">
        <v>42</v>
      </c>
      <c r="C38" s="20">
        <v>6963</v>
      </c>
      <c r="D38" s="14">
        <v>70065</v>
      </c>
      <c r="E38" s="14">
        <f t="shared" si="0"/>
        <v>10.062473071951745</v>
      </c>
      <c r="F38" s="14">
        <v>40442</v>
      </c>
      <c r="G38" s="14">
        <f t="shared" si="1"/>
        <v>5.808128680166595</v>
      </c>
      <c r="H38" s="14">
        <v>0</v>
      </c>
      <c r="I38" s="14">
        <f t="shared" si="2"/>
        <v>0</v>
      </c>
      <c r="J38" s="14">
        <v>79931</v>
      </c>
      <c r="K38" s="14">
        <f t="shared" si="3"/>
        <v>11.479391067068793</v>
      </c>
      <c r="L38" s="14">
        <v>1279479</v>
      </c>
      <c r="M38" s="14">
        <f t="shared" si="4"/>
        <v>183.75398535114175</v>
      </c>
      <c r="N38" s="14">
        <v>0</v>
      </c>
      <c r="O38" s="14">
        <f t="shared" si="5"/>
        <v>0</v>
      </c>
      <c r="P38" s="14">
        <v>298403</v>
      </c>
      <c r="Q38" s="14">
        <f t="shared" si="6"/>
        <v>42.855522045095505</v>
      </c>
      <c r="R38" s="14">
        <v>4154078</v>
      </c>
      <c r="S38" s="14">
        <f t="shared" si="7"/>
        <v>596.5931351428982</v>
      </c>
      <c r="T38" s="15">
        <f t="shared" si="8"/>
        <v>5922398</v>
      </c>
      <c r="U38" s="14">
        <f t="shared" si="9"/>
        <v>850.5526353583226</v>
      </c>
    </row>
    <row r="39" spans="1:21" ht="12.75">
      <c r="A39" s="9">
        <v>36</v>
      </c>
      <c r="B39" s="2" t="s">
        <v>43</v>
      </c>
      <c r="C39" s="19">
        <v>67922</v>
      </c>
      <c r="D39" s="12">
        <v>734766</v>
      </c>
      <c r="E39" s="12">
        <f t="shared" si="0"/>
        <v>10.817790995553723</v>
      </c>
      <c r="F39" s="12">
        <v>0</v>
      </c>
      <c r="G39" s="12">
        <f t="shared" si="1"/>
        <v>0</v>
      </c>
      <c r="H39" s="12">
        <v>74688</v>
      </c>
      <c r="I39" s="12">
        <f t="shared" si="2"/>
        <v>1.0996142634198052</v>
      </c>
      <c r="J39" s="12">
        <v>35727</v>
      </c>
      <c r="K39" s="12">
        <f t="shared" si="3"/>
        <v>0.5260004122375667</v>
      </c>
      <c r="L39" s="12">
        <v>3558669</v>
      </c>
      <c r="M39" s="12">
        <f t="shared" si="4"/>
        <v>52.393466034569066</v>
      </c>
      <c r="N39" s="12">
        <v>1921551</v>
      </c>
      <c r="O39" s="12">
        <f t="shared" si="5"/>
        <v>28.290553870616296</v>
      </c>
      <c r="P39" s="12">
        <v>143692</v>
      </c>
      <c r="Q39" s="12">
        <f t="shared" si="6"/>
        <v>2.1155443008156416</v>
      </c>
      <c r="R39" s="12">
        <v>289531</v>
      </c>
      <c r="S39" s="12">
        <f t="shared" si="7"/>
        <v>4.2626983893289365</v>
      </c>
      <c r="T39" s="13">
        <f t="shared" si="8"/>
        <v>6758624</v>
      </c>
      <c r="U39" s="12">
        <f t="shared" si="9"/>
        <v>99.50566826654104</v>
      </c>
    </row>
    <row r="40" spans="1:21" ht="12.75">
      <c r="A40" s="9">
        <v>37</v>
      </c>
      <c r="B40" s="2" t="s">
        <v>44</v>
      </c>
      <c r="C40" s="19">
        <v>18324</v>
      </c>
      <c r="D40" s="12">
        <v>210890</v>
      </c>
      <c r="E40" s="12">
        <f t="shared" si="0"/>
        <v>11.508950010914647</v>
      </c>
      <c r="F40" s="12">
        <v>212046</v>
      </c>
      <c r="G40" s="12">
        <f t="shared" si="1"/>
        <v>11.572036673215456</v>
      </c>
      <c r="H40" s="12">
        <v>77050</v>
      </c>
      <c r="I40" s="12">
        <f t="shared" si="2"/>
        <v>4.204867932765771</v>
      </c>
      <c r="J40" s="12">
        <v>670</v>
      </c>
      <c r="K40" s="12">
        <f t="shared" si="3"/>
        <v>0.03656406898057193</v>
      </c>
      <c r="L40" s="12">
        <v>465584</v>
      </c>
      <c r="M40" s="12">
        <f t="shared" si="4"/>
        <v>25.408426107836718</v>
      </c>
      <c r="N40" s="12">
        <v>31150</v>
      </c>
      <c r="O40" s="12">
        <f t="shared" si="5"/>
        <v>1.6999563414101724</v>
      </c>
      <c r="P40" s="12">
        <v>94320</v>
      </c>
      <c r="Q40" s="12">
        <f t="shared" si="6"/>
        <v>5.147347740667977</v>
      </c>
      <c r="R40" s="12">
        <v>11738037</v>
      </c>
      <c r="S40" s="12">
        <f t="shared" si="7"/>
        <v>640.582678454486</v>
      </c>
      <c r="T40" s="13">
        <f t="shared" si="8"/>
        <v>12829747</v>
      </c>
      <c r="U40" s="12">
        <f t="shared" si="9"/>
        <v>700.1608273302772</v>
      </c>
    </row>
    <row r="41" spans="1:21" ht="12.75">
      <c r="A41" s="9">
        <v>38</v>
      </c>
      <c r="B41" s="2" t="s">
        <v>45</v>
      </c>
      <c r="C41" s="19">
        <v>4967</v>
      </c>
      <c r="D41" s="12">
        <v>60528</v>
      </c>
      <c r="E41" s="12">
        <f t="shared" si="0"/>
        <v>12.186027783370244</v>
      </c>
      <c r="F41" s="12">
        <v>0</v>
      </c>
      <c r="G41" s="12">
        <f t="shared" si="1"/>
        <v>0</v>
      </c>
      <c r="H41" s="12">
        <v>0</v>
      </c>
      <c r="I41" s="12">
        <f t="shared" si="2"/>
        <v>0</v>
      </c>
      <c r="J41" s="12">
        <v>160689</v>
      </c>
      <c r="K41" s="12">
        <f t="shared" si="3"/>
        <v>32.35131870344272</v>
      </c>
      <c r="L41" s="12">
        <v>1076527</v>
      </c>
      <c r="M41" s="12">
        <f t="shared" si="4"/>
        <v>216.73585665391585</v>
      </c>
      <c r="N41" s="12">
        <v>0</v>
      </c>
      <c r="O41" s="12">
        <f t="shared" si="5"/>
        <v>0</v>
      </c>
      <c r="P41" s="12">
        <v>56615</v>
      </c>
      <c r="Q41" s="12">
        <f t="shared" si="6"/>
        <v>11.398228306825045</v>
      </c>
      <c r="R41" s="12">
        <v>246197</v>
      </c>
      <c r="S41" s="12">
        <f t="shared" si="7"/>
        <v>49.56653915844574</v>
      </c>
      <c r="T41" s="13">
        <f t="shared" si="8"/>
        <v>1600556</v>
      </c>
      <c r="U41" s="12">
        <f t="shared" si="9"/>
        <v>322.2379706059996</v>
      </c>
    </row>
    <row r="42" spans="1:21" ht="12.75">
      <c r="A42" s="9">
        <v>39</v>
      </c>
      <c r="B42" s="2" t="s">
        <v>46</v>
      </c>
      <c r="C42" s="19">
        <v>3182</v>
      </c>
      <c r="D42" s="12">
        <v>33720</v>
      </c>
      <c r="E42" s="12">
        <f t="shared" si="0"/>
        <v>10.597108736643621</v>
      </c>
      <c r="F42" s="12">
        <v>21594</v>
      </c>
      <c r="G42" s="12">
        <f t="shared" si="1"/>
        <v>6.78629792583281</v>
      </c>
      <c r="H42" s="12">
        <v>0</v>
      </c>
      <c r="I42" s="12">
        <f t="shared" si="2"/>
        <v>0</v>
      </c>
      <c r="J42" s="12">
        <v>22531</v>
      </c>
      <c r="K42" s="12">
        <f t="shared" si="3"/>
        <v>7.080766813324953</v>
      </c>
      <c r="L42" s="12">
        <v>362866</v>
      </c>
      <c r="M42" s="12">
        <f t="shared" si="4"/>
        <v>114.03708359522312</v>
      </c>
      <c r="N42" s="12">
        <v>4986</v>
      </c>
      <c r="O42" s="12">
        <f t="shared" si="5"/>
        <v>1.5669390320553112</v>
      </c>
      <c r="P42" s="12">
        <v>219211</v>
      </c>
      <c r="Q42" s="12">
        <f t="shared" si="6"/>
        <v>68.8909490886235</v>
      </c>
      <c r="R42" s="12">
        <v>34505</v>
      </c>
      <c r="S42" s="12">
        <f t="shared" si="7"/>
        <v>10.843808925204273</v>
      </c>
      <c r="T42" s="13">
        <f t="shared" si="8"/>
        <v>699413</v>
      </c>
      <c r="U42" s="12">
        <f t="shared" si="9"/>
        <v>219.8029541169076</v>
      </c>
    </row>
    <row r="43" spans="1:21" ht="12.75">
      <c r="A43" s="10">
        <v>40</v>
      </c>
      <c r="B43" s="3" t="s">
        <v>47</v>
      </c>
      <c r="C43" s="20">
        <v>22646</v>
      </c>
      <c r="D43" s="14">
        <v>693</v>
      </c>
      <c r="E43" s="14">
        <f t="shared" si="0"/>
        <v>0.03060143071624128</v>
      </c>
      <c r="F43" s="14">
        <v>124884</v>
      </c>
      <c r="G43" s="14">
        <f t="shared" si="1"/>
        <v>5.514616267773558</v>
      </c>
      <c r="H43" s="14">
        <v>512</v>
      </c>
      <c r="I43" s="14">
        <f t="shared" si="2"/>
        <v>0.02260884924489976</v>
      </c>
      <c r="J43" s="14">
        <v>121947</v>
      </c>
      <c r="K43" s="14">
        <f t="shared" si="3"/>
        <v>5.384924489976155</v>
      </c>
      <c r="L43" s="14">
        <v>2956787</v>
      </c>
      <c r="M43" s="14">
        <f t="shared" si="4"/>
        <v>130.56553033648328</v>
      </c>
      <c r="N43" s="14">
        <v>9300</v>
      </c>
      <c r="O43" s="14">
        <f t="shared" si="5"/>
        <v>0.4106685507374371</v>
      </c>
      <c r="P43" s="14">
        <v>15105</v>
      </c>
      <c r="Q43" s="14">
        <f t="shared" si="6"/>
        <v>0.6670052106332244</v>
      </c>
      <c r="R43" s="14">
        <v>4707390</v>
      </c>
      <c r="S43" s="14">
        <f t="shared" si="7"/>
        <v>207.86849774794666</v>
      </c>
      <c r="T43" s="15">
        <f t="shared" si="8"/>
        <v>7936618</v>
      </c>
      <c r="U43" s="14">
        <f t="shared" si="9"/>
        <v>350.46445288351146</v>
      </c>
    </row>
    <row r="44" spans="1:21" ht="12.75">
      <c r="A44" s="9">
        <v>41</v>
      </c>
      <c r="B44" s="2" t="s">
        <v>48</v>
      </c>
      <c r="C44" s="19">
        <v>1631</v>
      </c>
      <c r="D44" s="12">
        <v>19617</v>
      </c>
      <c r="E44" s="12">
        <f t="shared" si="0"/>
        <v>12.027590435315757</v>
      </c>
      <c r="F44" s="12">
        <v>48803</v>
      </c>
      <c r="G44" s="12">
        <f t="shared" si="1"/>
        <v>29.922133660331085</v>
      </c>
      <c r="H44" s="12">
        <v>300</v>
      </c>
      <c r="I44" s="12">
        <f t="shared" si="2"/>
        <v>0.18393623543838136</v>
      </c>
      <c r="J44" s="12">
        <v>6615</v>
      </c>
      <c r="K44" s="12">
        <f t="shared" si="3"/>
        <v>4.055793991416309</v>
      </c>
      <c r="L44" s="12">
        <v>201146</v>
      </c>
      <c r="M44" s="12">
        <f t="shared" si="4"/>
        <v>123.32679337829552</v>
      </c>
      <c r="N44" s="12">
        <v>400</v>
      </c>
      <c r="O44" s="12">
        <f t="shared" si="5"/>
        <v>0.24524831391784183</v>
      </c>
      <c r="P44" s="12">
        <v>7072</v>
      </c>
      <c r="Q44" s="12">
        <f t="shared" si="6"/>
        <v>4.335990190067443</v>
      </c>
      <c r="R44" s="12">
        <v>0</v>
      </c>
      <c r="S44" s="12">
        <f t="shared" si="7"/>
        <v>0</v>
      </c>
      <c r="T44" s="13">
        <f t="shared" si="8"/>
        <v>283953</v>
      </c>
      <c r="U44" s="12">
        <f t="shared" si="9"/>
        <v>174.09748620478234</v>
      </c>
    </row>
    <row r="45" spans="1:21" ht="12.75">
      <c r="A45" s="9">
        <v>42</v>
      </c>
      <c r="B45" s="2" t="s">
        <v>49</v>
      </c>
      <c r="C45" s="19">
        <v>3477</v>
      </c>
      <c r="D45" s="12">
        <v>51814</v>
      </c>
      <c r="E45" s="12">
        <f t="shared" si="0"/>
        <v>14.901926948518838</v>
      </c>
      <c r="F45" s="12">
        <v>32024</v>
      </c>
      <c r="G45" s="12">
        <f t="shared" si="1"/>
        <v>9.21023871153293</v>
      </c>
      <c r="H45" s="12">
        <v>7474</v>
      </c>
      <c r="I45" s="12">
        <f t="shared" si="2"/>
        <v>2.149554213402358</v>
      </c>
      <c r="J45" s="12">
        <v>6242</v>
      </c>
      <c r="K45" s="12">
        <f t="shared" si="3"/>
        <v>1.7952257693413862</v>
      </c>
      <c r="L45" s="12">
        <v>181302</v>
      </c>
      <c r="M45" s="12">
        <f t="shared" si="4"/>
        <v>52.14322691975841</v>
      </c>
      <c r="N45" s="12">
        <v>0</v>
      </c>
      <c r="O45" s="12">
        <f t="shared" si="5"/>
        <v>0</v>
      </c>
      <c r="P45" s="12">
        <v>47832</v>
      </c>
      <c r="Q45" s="12">
        <f t="shared" si="6"/>
        <v>13.756686798964624</v>
      </c>
      <c r="R45" s="12">
        <v>1449468</v>
      </c>
      <c r="S45" s="12">
        <f t="shared" si="7"/>
        <v>416.87316652286455</v>
      </c>
      <c r="T45" s="13">
        <f t="shared" si="8"/>
        <v>1776156</v>
      </c>
      <c r="U45" s="12">
        <f t="shared" si="9"/>
        <v>510.8300258843831</v>
      </c>
    </row>
    <row r="46" spans="1:21" ht="12.75">
      <c r="A46" s="9">
        <v>43</v>
      </c>
      <c r="B46" s="2" t="s">
        <v>50</v>
      </c>
      <c r="C46" s="19">
        <v>4269</v>
      </c>
      <c r="D46" s="12">
        <v>49944</v>
      </c>
      <c r="E46" s="12">
        <f t="shared" si="0"/>
        <v>11.699226985242445</v>
      </c>
      <c r="F46" s="12">
        <v>9042</v>
      </c>
      <c r="G46" s="12">
        <f t="shared" si="1"/>
        <v>2.118060435699227</v>
      </c>
      <c r="H46" s="12">
        <v>70</v>
      </c>
      <c r="I46" s="12">
        <f t="shared" si="2"/>
        <v>0.016397282736003747</v>
      </c>
      <c r="J46" s="12">
        <v>3986</v>
      </c>
      <c r="K46" s="12">
        <f t="shared" si="3"/>
        <v>0.9337081283672991</v>
      </c>
      <c r="L46" s="12">
        <v>463333</v>
      </c>
      <c r="M46" s="12">
        <f t="shared" si="4"/>
        <v>108.5343171702975</v>
      </c>
      <c r="N46" s="12">
        <v>475</v>
      </c>
      <c r="O46" s="12">
        <f t="shared" si="5"/>
        <v>0.11126727570859686</v>
      </c>
      <c r="P46" s="12">
        <v>174155</v>
      </c>
      <c r="Q46" s="12">
        <f t="shared" si="6"/>
        <v>40.79526821269618</v>
      </c>
      <c r="R46" s="12">
        <v>1594063</v>
      </c>
      <c r="S46" s="12">
        <f t="shared" si="7"/>
        <v>373.4043101428906</v>
      </c>
      <c r="T46" s="13">
        <f t="shared" si="8"/>
        <v>2295068</v>
      </c>
      <c r="U46" s="12">
        <f t="shared" si="9"/>
        <v>537.6125556336378</v>
      </c>
    </row>
    <row r="47" spans="1:21" ht="12.75">
      <c r="A47" s="9">
        <v>44</v>
      </c>
      <c r="B47" s="2" t="s">
        <v>51</v>
      </c>
      <c r="C47" s="19">
        <v>8869</v>
      </c>
      <c r="D47" s="12">
        <v>117023</v>
      </c>
      <c r="E47" s="12">
        <f t="shared" si="0"/>
        <v>13.194610440861428</v>
      </c>
      <c r="F47" s="12">
        <v>102850</v>
      </c>
      <c r="G47" s="12">
        <f t="shared" si="1"/>
        <v>11.596572330589694</v>
      </c>
      <c r="H47" s="12">
        <v>0</v>
      </c>
      <c r="I47" s="12">
        <f t="shared" si="2"/>
        <v>0</v>
      </c>
      <c r="J47" s="12">
        <v>215023</v>
      </c>
      <c r="K47" s="12">
        <f t="shared" si="3"/>
        <v>24.244334197767504</v>
      </c>
      <c r="L47" s="12">
        <v>1168315</v>
      </c>
      <c r="M47" s="12">
        <f t="shared" si="4"/>
        <v>131.73018378622166</v>
      </c>
      <c r="N47" s="12">
        <v>0</v>
      </c>
      <c r="O47" s="12">
        <f t="shared" si="5"/>
        <v>0</v>
      </c>
      <c r="P47" s="12">
        <v>0</v>
      </c>
      <c r="Q47" s="12">
        <f t="shared" si="6"/>
        <v>0</v>
      </c>
      <c r="R47" s="12">
        <v>977131</v>
      </c>
      <c r="S47" s="12">
        <f t="shared" si="7"/>
        <v>110.17375126846319</v>
      </c>
      <c r="T47" s="13">
        <f t="shared" si="8"/>
        <v>2580342</v>
      </c>
      <c r="U47" s="12">
        <f t="shared" si="9"/>
        <v>290.93945202390347</v>
      </c>
    </row>
    <row r="48" spans="1:21" ht="12.75">
      <c r="A48" s="10">
        <v>45</v>
      </c>
      <c r="B48" s="3" t="s">
        <v>52</v>
      </c>
      <c r="C48" s="20">
        <v>9685</v>
      </c>
      <c r="D48" s="14">
        <v>115180</v>
      </c>
      <c r="E48" s="14">
        <f t="shared" si="0"/>
        <v>11.89261744966443</v>
      </c>
      <c r="F48" s="14">
        <v>19880</v>
      </c>
      <c r="G48" s="14">
        <f t="shared" si="1"/>
        <v>2.0526587506453278</v>
      </c>
      <c r="H48" s="14">
        <v>495550</v>
      </c>
      <c r="I48" s="14">
        <f t="shared" si="2"/>
        <v>51.16675271037687</v>
      </c>
      <c r="J48" s="14">
        <v>189226</v>
      </c>
      <c r="K48" s="14">
        <f t="shared" si="3"/>
        <v>19.538048528652556</v>
      </c>
      <c r="L48" s="14">
        <v>629034</v>
      </c>
      <c r="M48" s="14">
        <f t="shared" si="4"/>
        <v>64.94930304594735</v>
      </c>
      <c r="N48" s="14">
        <v>19</v>
      </c>
      <c r="O48" s="14">
        <f t="shared" si="5"/>
        <v>0.0019617965926690757</v>
      </c>
      <c r="P48" s="14">
        <v>199925</v>
      </c>
      <c r="Q48" s="14">
        <f t="shared" si="6"/>
        <v>20.642746515229735</v>
      </c>
      <c r="R48" s="14">
        <v>3568164</v>
      </c>
      <c r="S48" s="14">
        <f t="shared" si="7"/>
        <v>368.4216830149716</v>
      </c>
      <c r="T48" s="15">
        <f t="shared" si="8"/>
        <v>5216978</v>
      </c>
      <c r="U48" s="14">
        <f t="shared" si="9"/>
        <v>538.6657718120805</v>
      </c>
    </row>
    <row r="49" spans="1:21" ht="12.75">
      <c r="A49" s="9">
        <v>46</v>
      </c>
      <c r="B49" s="2" t="s">
        <v>53</v>
      </c>
      <c r="C49" s="19">
        <v>1335</v>
      </c>
      <c r="D49" s="12">
        <v>12818</v>
      </c>
      <c r="E49" s="12">
        <f t="shared" si="0"/>
        <v>9.601498127340824</v>
      </c>
      <c r="F49" s="12">
        <v>26624</v>
      </c>
      <c r="G49" s="12">
        <f t="shared" si="1"/>
        <v>19.94307116104869</v>
      </c>
      <c r="H49" s="12">
        <v>0</v>
      </c>
      <c r="I49" s="12">
        <f t="shared" si="2"/>
        <v>0</v>
      </c>
      <c r="J49" s="12">
        <v>0</v>
      </c>
      <c r="K49" s="12">
        <f t="shared" si="3"/>
        <v>0</v>
      </c>
      <c r="L49" s="12">
        <v>172917</v>
      </c>
      <c r="M49" s="12">
        <f t="shared" si="4"/>
        <v>129.5258426966292</v>
      </c>
      <c r="N49" s="12">
        <v>300</v>
      </c>
      <c r="O49" s="12">
        <f t="shared" si="5"/>
        <v>0.2247191011235955</v>
      </c>
      <c r="P49" s="12">
        <v>5620</v>
      </c>
      <c r="Q49" s="12">
        <f t="shared" si="6"/>
        <v>4.209737827715355</v>
      </c>
      <c r="R49" s="12">
        <v>601801</v>
      </c>
      <c r="S49" s="12">
        <f t="shared" si="7"/>
        <v>450.787265917603</v>
      </c>
      <c r="T49" s="13">
        <f t="shared" si="8"/>
        <v>820080</v>
      </c>
      <c r="U49" s="12">
        <f t="shared" si="9"/>
        <v>614.2921348314607</v>
      </c>
    </row>
    <row r="50" spans="1:21" ht="12.75">
      <c r="A50" s="9">
        <v>47</v>
      </c>
      <c r="B50" s="2" t="s">
        <v>54</v>
      </c>
      <c r="C50" s="19">
        <v>4062</v>
      </c>
      <c r="D50" s="12">
        <v>43421</v>
      </c>
      <c r="E50" s="12">
        <f t="shared" si="0"/>
        <v>10.68956179222058</v>
      </c>
      <c r="F50" s="12">
        <v>39376</v>
      </c>
      <c r="G50" s="12">
        <f t="shared" si="1"/>
        <v>9.693746922698178</v>
      </c>
      <c r="H50" s="12">
        <v>19152</v>
      </c>
      <c r="I50" s="12">
        <f t="shared" si="2"/>
        <v>4.714918759231906</v>
      </c>
      <c r="J50" s="12">
        <v>84112</v>
      </c>
      <c r="K50" s="12">
        <f t="shared" si="3"/>
        <v>20.707040866568192</v>
      </c>
      <c r="L50" s="12">
        <v>1563823</v>
      </c>
      <c r="M50" s="12">
        <f t="shared" si="4"/>
        <v>384.98842934515017</v>
      </c>
      <c r="N50" s="12">
        <v>0</v>
      </c>
      <c r="O50" s="12">
        <f t="shared" si="5"/>
        <v>0</v>
      </c>
      <c r="P50" s="12">
        <v>285589</v>
      </c>
      <c r="Q50" s="12">
        <f t="shared" si="6"/>
        <v>70.30748399803052</v>
      </c>
      <c r="R50" s="12">
        <v>1094366</v>
      </c>
      <c r="S50" s="12">
        <f t="shared" si="7"/>
        <v>269.41555883801084</v>
      </c>
      <c r="T50" s="13">
        <f t="shared" si="8"/>
        <v>3129839</v>
      </c>
      <c r="U50" s="12">
        <f t="shared" si="9"/>
        <v>770.5167405219104</v>
      </c>
    </row>
    <row r="51" spans="1:21" ht="12.75">
      <c r="A51" s="9">
        <v>48</v>
      </c>
      <c r="B51" s="2" t="s">
        <v>55</v>
      </c>
      <c r="C51" s="19">
        <v>6338</v>
      </c>
      <c r="D51" s="12">
        <v>299</v>
      </c>
      <c r="E51" s="12">
        <f t="shared" si="0"/>
        <v>0.04717576522562322</v>
      </c>
      <c r="F51" s="12">
        <v>0</v>
      </c>
      <c r="G51" s="12">
        <f t="shared" si="1"/>
        <v>0</v>
      </c>
      <c r="H51" s="12">
        <v>24476</v>
      </c>
      <c r="I51" s="12">
        <f t="shared" si="2"/>
        <v>3.861786052382455</v>
      </c>
      <c r="J51" s="12">
        <v>0</v>
      </c>
      <c r="K51" s="12">
        <f t="shared" si="3"/>
        <v>0</v>
      </c>
      <c r="L51" s="12">
        <v>911576</v>
      </c>
      <c r="M51" s="12">
        <f t="shared" si="4"/>
        <v>143.82707478699905</v>
      </c>
      <c r="N51" s="12">
        <v>7894</v>
      </c>
      <c r="O51" s="12">
        <f t="shared" si="5"/>
        <v>1.2455033133480593</v>
      </c>
      <c r="P51" s="12">
        <v>135265</v>
      </c>
      <c r="Q51" s="12">
        <f t="shared" si="6"/>
        <v>21.341905964026505</v>
      </c>
      <c r="R51" s="12">
        <v>0</v>
      </c>
      <c r="S51" s="12">
        <f t="shared" si="7"/>
        <v>0</v>
      </c>
      <c r="T51" s="13">
        <f t="shared" si="8"/>
        <v>1079510</v>
      </c>
      <c r="U51" s="12">
        <f t="shared" si="9"/>
        <v>170.32344588198168</v>
      </c>
    </row>
    <row r="52" spans="1:21" ht="12.75">
      <c r="A52" s="9">
        <v>49</v>
      </c>
      <c r="B52" s="2" t="s">
        <v>56</v>
      </c>
      <c r="C52" s="19">
        <v>15231</v>
      </c>
      <c r="D52" s="12">
        <v>138539</v>
      </c>
      <c r="E52" s="12">
        <f t="shared" si="0"/>
        <v>9.095857133477775</v>
      </c>
      <c r="F52" s="12">
        <v>90812</v>
      </c>
      <c r="G52" s="12">
        <f t="shared" si="1"/>
        <v>5.962313702317641</v>
      </c>
      <c r="H52" s="12">
        <v>0</v>
      </c>
      <c r="I52" s="12">
        <f t="shared" si="2"/>
        <v>0</v>
      </c>
      <c r="J52" s="12">
        <v>81206</v>
      </c>
      <c r="K52" s="12">
        <f t="shared" si="3"/>
        <v>5.331626288490578</v>
      </c>
      <c r="L52" s="12">
        <v>1587754</v>
      </c>
      <c r="M52" s="12">
        <f t="shared" si="4"/>
        <v>104.24489527936446</v>
      </c>
      <c r="N52" s="12">
        <v>119976</v>
      </c>
      <c r="O52" s="12">
        <f t="shared" si="5"/>
        <v>7.877092771321647</v>
      </c>
      <c r="P52" s="12">
        <v>102167</v>
      </c>
      <c r="Q52" s="12">
        <f t="shared" si="6"/>
        <v>6.70783270960541</v>
      </c>
      <c r="R52" s="12">
        <v>0</v>
      </c>
      <c r="S52" s="12">
        <f t="shared" si="7"/>
        <v>0</v>
      </c>
      <c r="T52" s="13">
        <f t="shared" si="8"/>
        <v>2120454</v>
      </c>
      <c r="U52" s="12">
        <f t="shared" si="9"/>
        <v>139.2196178845775</v>
      </c>
    </row>
    <row r="53" spans="1:21" ht="12.75">
      <c r="A53" s="10">
        <v>50</v>
      </c>
      <c r="B53" s="3" t="s">
        <v>57</v>
      </c>
      <c r="C53" s="20">
        <v>8637</v>
      </c>
      <c r="D53" s="14">
        <v>63731</v>
      </c>
      <c r="E53" s="14">
        <f t="shared" si="0"/>
        <v>7.378835243718884</v>
      </c>
      <c r="F53" s="14">
        <v>0</v>
      </c>
      <c r="G53" s="14">
        <f t="shared" si="1"/>
        <v>0</v>
      </c>
      <c r="H53" s="14">
        <v>0</v>
      </c>
      <c r="I53" s="14">
        <f t="shared" si="2"/>
        <v>0</v>
      </c>
      <c r="J53" s="14">
        <v>37707</v>
      </c>
      <c r="K53" s="14">
        <f t="shared" si="3"/>
        <v>4.365751997221257</v>
      </c>
      <c r="L53" s="14">
        <v>1835421</v>
      </c>
      <c r="M53" s="14">
        <f t="shared" si="4"/>
        <v>212.50677318513374</v>
      </c>
      <c r="N53" s="14">
        <v>1770</v>
      </c>
      <c r="O53" s="14">
        <f t="shared" si="5"/>
        <v>0.20493226814866272</v>
      </c>
      <c r="P53" s="14">
        <v>34251</v>
      </c>
      <c r="Q53" s="14">
        <f t="shared" si="6"/>
        <v>3.965613060090309</v>
      </c>
      <c r="R53" s="14">
        <v>5262653</v>
      </c>
      <c r="S53" s="14">
        <f t="shared" si="7"/>
        <v>609.3149241634827</v>
      </c>
      <c r="T53" s="15">
        <f t="shared" si="8"/>
        <v>7235533</v>
      </c>
      <c r="U53" s="14">
        <f t="shared" si="9"/>
        <v>837.7368299177955</v>
      </c>
    </row>
    <row r="54" spans="1:21" ht="12.75">
      <c r="A54" s="9">
        <v>51</v>
      </c>
      <c r="B54" s="2" t="s">
        <v>58</v>
      </c>
      <c r="C54" s="19">
        <v>10193</v>
      </c>
      <c r="D54" s="12">
        <v>107422</v>
      </c>
      <c r="E54" s="12">
        <f t="shared" si="0"/>
        <v>10.538801138035907</v>
      </c>
      <c r="F54" s="12">
        <v>109217</v>
      </c>
      <c r="G54" s="12">
        <f t="shared" si="1"/>
        <v>10.714902383989012</v>
      </c>
      <c r="H54" s="12">
        <v>0</v>
      </c>
      <c r="I54" s="12">
        <f t="shared" si="2"/>
        <v>0</v>
      </c>
      <c r="J54" s="12">
        <v>77805</v>
      </c>
      <c r="K54" s="12">
        <f t="shared" si="3"/>
        <v>7.633179633081527</v>
      </c>
      <c r="L54" s="12">
        <v>902595</v>
      </c>
      <c r="M54" s="12">
        <f t="shared" si="4"/>
        <v>88.55047581673698</v>
      </c>
      <c r="N54" s="12">
        <v>35434</v>
      </c>
      <c r="O54" s="12">
        <f t="shared" si="5"/>
        <v>3.4763072696948885</v>
      </c>
      <c r="P54" s="12">
        <v>90186</v>
      </c>
      <c r="Q54" s="12">
        <f t="shared" si="6"/>
        <v>8.847836750711272</v>
      </c>
      <c r="R54" s="12">
        <v>1185637</v>
      </c>
      <c r="S54" s="12">
        <f t="shared" si="7"/>
        <v>116.31874816050231</v>
      </c>
      <c r="T54" s="13">
        <f t="shared" si="8"/>
        <v>2508296</v>
      </c>
      <c r="U54" s="12">
        <f t="shared" si="9"/>
        <v>246.08025115275188</v>
      </c>
    </row>
    <row r="55" spans="1:21" ht="12.75">
      <c r="A55" s="9">
        <v>52</v>
      </c>
      <c r="B55" s="2" t="s">
        <v>59</v>
      </c>
      <c r="C55" s="19">
        <v>34750</v>
      </c>
      <c r="D55" s="12">
        <v>6300</v>
      </c>
      <c r="E55" s="12">
        <f t="shared" si="0"/>
        <v>0.18129496402877698</v>
      </c>
      <c r="F55" s="12">
        <v>195909</v>
      </c>
      <c r="G55" s="12">
        <f t="shared" si="1"/>
        <v>5.637669064748201</v>
      </c>
      <c r="H55" s="12">
        <v>66656</v>
      </c>
      <c r="I55" s="12">
        <f t="shared" si="2"/>
        <v>1.918158273381295</v>
      </c>
      <c r="J55" s="12">
        <v>178247</v>
      </c>
      <c r="K55" s="12">
        <f t="shared" si="3"/>
        <v>5.129410071942446</v>
      </c>
      <c r="L55" s="12">
        <v>2334035</v>
      </c>
      <c r="M55" s="12">
        <f t="shared" si="4"/>
        <v>67.16647482014389</v>
      </c>
      <c r="N55" s="12">
        <v>103641</v>
      </c>
      <c r="O55" s="12">
        <f t="shared" si="5"/>
        <v>2.982474820143885</v>
      </c>
      <c r="P55" s="12">
        <v>303252</v>
      </c>
      <c r="Q55" s="12">
        <f t="shared" si="6"/>
        <v>8.726676258992805</v>
      </c>
      <c r="R55" s="12">
        <v>10774135</v>
      </c>
      <c r="S55" s="12">
        <f t="shared" si="7"/>
        <v>310.0470503597122</v>
      </c>
      <c r="T55" s="13">
        <f t="shared" si="8"/>
        <v>13962175</v>
      </c>
      <c r="U55" s="12">
        <f t="shared" si="9"/>
        <v>401.78920863309355</v>
      </c>
    </row>
    <row r="56" spans="1:21" ht="12.75">
      <c r="A56" s="9">
        <v>53</v>
      </c>
      <c r="B56" s="2" t="s">
        <v>60</v>
      </c>
      <c r="C56" s="19">
        <v>18465</v>
      </c>
      <c r="D56" s="12">
        <v>145979</v>
      </c>
      <c r="E56" s="12">
        <f t="shared" si="0"/>
        <v>7.905713512049824</v>
      </c>
      <c r="F56" s="12">
        <v>263237</v>
      </c>
      <c r="G56" s="12">
        <f t="shared" si="1"/>
        <v>14.255997833739507</v>
      </c>
      <c r="H56" s="12">
        <v>198326</v>
      </c>
      <c r="I56" s="12">
        <f t="shared" si="2"/>
        <v>10.740644462496615</v>
      </c>
      <c r="J56" s="12">
        <v>80642</v>
      </c>
      <c r="K56" s="12">
        <f t="shared" si="3"/>
        <v>4.367289466558353</v>
      </c>
      <c r="L56" s="12">
        <v>1178285</v>
      </c>
      <c r="M56" s="12">
        <f t="shared" si="4"/>
        <v>63.81180611968589</v>
      </c>
      <c r="N56" s="12">
        <v>204343</v>
      </c>
      <c r="O56" s="12">
        <f t="shared" si="5"/>
        <v>11.066504197129705</v>
      </c>
      <c r="P56" s="12">
        <v>2559865</v>
      </c>
      <c r="Q56" s="12">
        <f t="shared" si="6"/>
        <v>138.6333604115895</v>
      </c>
      <c r="R56" s="12">
        <v>1054146</v>
      </c>
      <c r="S56" s="12">
        <f t="shared" si="7"/>
        <v>57.088870836718115</v>
      </c>
      <c r="T56" s="13">
        <f t="shared" si="8"/>
        <v>5684823</v>
      </c>
      <c r="U56" s="12">
        <f t="shared" si="9"/>
        <v>307.8701868399675</v>
      </c>
    </row>
    <row r="57" spans="1:21" ht="12.75">
      <c r="A57" s="9">
        <v>54</v>
      </c>
      <c r="B57" s="2" t="s">
        <v>61</v>
      </c>
      <c r="C57" s="19">
        <v>884</v>
      </c>
      <c r="D57" s="12">
        <v>47762</v>
      </c>
      <c r="E57" s="12">
        <f t="shared" si="0"/>
        <v>54.029411764705884</v>
      </c>
      <c r="F57" s="12">
        <v>3122</v>
      </c>
      <c r="G57" s="12">
        <f t="shared" si="1"/>
        <v>3.5316742081447963</v>
      </c>
      <c r="H57" s="12">
        <v>0</v>
      </c>
      <c r="I57" s="12">
        <f t="shared" si="2"/>
        <v>0</v>
      </c>
      <c r="J57" s="12">
        <v>3822</v>
      </c>
      <c r="K57" s="12">
        <f t="shared" si="3"/>
        <v>4.323529411764706</v>
      </c>
      <c r="L57" s="12">
        <v>127689</v>
      </c>
      <c r="M57" s="12">
        <f t="shared" si="4"/>
        <v>144.4445701357466</v>
      </c>
      <c r="N57" s="12">
        <v>0</v>
      </c>
      <c r="O57" s="12">
        <f t="shared" si="5"/>
        <v>0</v>
      </c>
      <c r="P57" s="12">
        <v>2709</v>
      </c>
      <c r="Q57" s="12">
        <f t="shared" si="6"/>
        <v>3.06447963800905</v>
      </c>
      <c r="R57" s="12">
        <v>1688129</v>
      </c>
      <c r="S57" s="12">
        <f t="shared" si="7"/>
        <v>1909.6481900452488</v>
      </c>
      <c r="T57" s="13">
        <f t="shared" si="8"/>
        <v>1873233</v>
      </c>
      <c r="U57" s="12">
        <f t="shared" si="9"/>
        <v>2119.04185520362</v>
      </c>
    </row>
    <row r="58" spans="1:21" ht="12.75">
      <c r="A58" s="10">
        <v>55</v>
      </c>
      <c r="B58" s="3" t="s">
        <v>62</v>
      </c>
      <c r="C58" s="20">
        <v>19256</v>
      </c>
      <c r="D58" s="14">
        <v>127270</v>
      </c>
      <c r="E58" s="14">
        <f t="shared" si="0"/>
        <v>6.609368508516826</v>
      </c>
      <c r="F58" s="14">
        <v>80404</v>
      </c>
      <c r="G58" s="14">
        <f t="shared" si="1"/>
        <v>4.175529705027005</v>
      </c>
      <c r="H58" s="14">
        <v>2246</v>
      </c>
      <c r="I58" s="14">
        <f t="shared" si="2"/>
        <v>0.1166389696717906</v>
      </c>
      <c r="J58" s="14">
        <v>337255</v>
      </c>
      <c r="K58" s="14">
        <f t="shared" si="3"/>
        <v>17.514281262982966</v>
      </c>
      <c r="L58" s="14">
        <v>1569558</v>
      </c>
      <c r="M58" s="14">
        <f t="shared" si="4"/>
        <v>81.51007478188616</v>
      </c>
      <c r="N58" s="14">
        <v>44616</v>
      </c>
      <c r="O58" s="14">
        <f t="shared" si="5"/>
        <v>2.3169921063564605</v>
      </c>
      <c r="P58" s="14">
        <v>803324</v>
      </c>
      <c r="Q58" s="14">
        <f t="shared" si="6"/>
        <v>41.71811383464894</v>
      </c>
      <c r="R58" s="14">
        <v>1481919</v>
      </c>
      <c r="S58" s="14">
        <f t="shared" si="7"/>
        <v>76.95881803074366</v>
      </c>
      <c r="T58" s="15">
        <f t="shared" si="8"/>
        <v>4446592</v>
      </c>
      <c r="U58" s="14">
        <f t="shared" si="9"/>
        <v>230.91981719983383</v>
      </c>
    </row>
    <row r="59" spans="1:21" ht="12.75">
      <c r="A59" s="9">
        <v>56</v>
      </c>
      <c r="B59" s="2" t="s">
        <v>63</v>
      </c>
      <c r="C59" s="19">
        <v>3360</v>
      </c>
      <c r="D59" s="12">
        <v>51834</v>
      </c>
      <c r="E59" s="12">
        <f t="shared" si="0"/>
        <v>15.426785714285714</v>
      </c>
      <c r="F59" s="12">
        <v>2025</v>
      </c>
      <c r="G59" s="12">
        <f t="shared" si="1"/>
        <v>0.6026785714285714</v>
      </c>
      <c r="H59" s="12">
        <v>0</v>
      </c>
      <c r="I59" s="12">
        <f t="shared" si="2"/>
        <v>0</v>
      </c>
      <c r="J59" s="12">
        <v>28407</v>
      </c>
      <c r="K59" s="12">
        <f t="shared" si="3"/>
        <v>8.454464285714286</v>
      </c>
      <c r="L59" s="12">
        <v>587495</v>
      </c>
      <c r="M59" s="12">
        <f t="shared" si="4"/>
        <v>174.84970238095238</v>
      </c>
      <c r="N59" s="12">
        <v>0</v>
      </c>
      <c r="O59" s="12">
        <f t="shared" si="5"/>
        <v>0</v>
      </c>
      <c r="P59" s="12">
        <v>9856</v>
      </c>
      <c r="Q59" s="12">
        <f t="shared" si="6"/>
        <v>2.933333333333333</v>
      </c>
      <c r="R59" s="12">
        <v>0</v>
      </c>
      <c r="S59" s="12">
        <f t="shared" si="7"/>
        <v>0</v>
      </c>
      <c r="T59" s="13">
        <f t="shared" si="8"/>
        <v>679617</v>
      </c>
      <c r="U59" s="12">
        <f t="shared" si="9"/>
        <v>202.2669642857143</v>
      </c>
    </row>
    <row r="60" spans="1:21" ht="12.75">
      <c r="A60" s="9">
        <v>57</v>
      </c>
      <c r="B60" s="2" t="s">
        <v>64</v>
      </c>
      <c r="C60" s="19">
        <v>8912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v>0</v>
      </c>
      <c r="I60" s="12">
        <f t="shared" si="2"/>
        <v>0</v>
      </c>
      <c r="J60" s="12">
        <v>3671</v>
      </c>
      <c r="K60" s="12">
        <f t="shared" si="3"/>
        <v>0.4119165170556553</v>
      </c>
      <c r="L60" s="12">
        <v>539725</v>
      </c>
      <c r="M60" s="12">
        <f t="shared" si="4"/>
        <v>60.56160233393178</v>
      </c>
      <c r="N60" s="12">
        <v>83521</v>
      </c>
      <c r="O60" s="12">
        <f t="shared" si="5"/>
        <v>9.371745960502693</v>
      </c>
      <c r="P60" s="12">
        <v>124481</v>
      </c>
      <c r="Q60" s="12">
        <f t="shared" si="6"/>
        <v>13.967796229802513</v>
      </c>
      <c r="R60" s="12">
        <v>1022316</v>
      </c>
      <c r="S60" s="12">
        <f t="shared" si="7"/>
        <v>114.71229802513464</v>
      </c>
      <c r="T60" s="13">
        <f t="shared" si="8"/>
        <v>1773714</v>
      </c>
      <c r="U60" s="12">
        <f t="shared" si="9"/>
        <v>199.02535906642728</v>
      </c>
    </row>
    <row r="61" spans="1:21" ht="12.75">
      <c r="A61" s="9">
        <v>58</v>
      </c>
      <c r="B61" s="2" t="s">
        <v>65</v>
      </c>
      <c r="C61" s="19">
        <v>9874</v>
      </c>
      <c r="D61" s="12">
        <v>97016</v>
      </c>
      <c r="E61" s="12">
        <f t="shared" si="0"/>
        <v>9.82540004051043</v>
      </c>
      <c r="F61" s="12">
        <v>94332</v>
      </c>
      <c r="G61" s="12">
        <f t="shared" si="1"/>
        <v>9.553575045574235</v>
      </c>
      <c r="H61" s="12">
        <v>0</v>
      </c>
      <c r="I61" s="12">
        <f t="shared" si="2"/>
        <v>0</v>
      </c>
      <c r="J61" s="12">
        <v>16578</v>
      </c>
      <c r="K61" s="12">
        <f t="shared" si="3"/>
        <v>1.6789548308689488</v>
      </c>
      <c r="L61" s="12">
        <v>639309</v>
      </c>
      <c r="M61" s="12">
        <f t="shared" si="4"/>
        <v>64.74670852744582</v>
      </c>
      <c r="N61" s="12">
        <v>0</v>
      </c>
      <c r="O61" s="12">
        <f t="shared" si="5"/>
        <v>0</v>
      </c>
      <c r="P61" s="12">
        <v>23013</v>
      </c>
      <c r="Q61" s="12">
        <f t="shared" si="6"/>
        <v>2.330666396597124</v>
      </c>
      <c r="R61" s="12">
        <v>3932822</v>
      </c>
      <c r="S61" s="12">
        <f t="shared" si="7"/>
        <v>398.300789953413</v>
      </c>
      <c r="T61" s="13">
        <f t="shared" si="8"/>
        <v>4803070</v>
      </c>
      <c r="U61" s="12">
        <f t="shared" si="9"/>
        <v>486.43609479440954</v>
      </c>
    </row>
    <row r="62" spans="1:21" ht="12.75">
      <c r="A62" s="9">
        <v>59</v>
      </c>
      <c r="B62" s="2" t="s">
        <v>66</v>
      </c>
      <c r="C62" s="19">
        <v>4712</v>
      </c>
      <c r="D62" s="12">
        <v>50040</v>
      </c>
      <c r="E62" s="12">
        <f t="shared" si="0"/>
        <v>10.619694397283531</v>
      </c>
      <c r="F62" s="12">
        <v>57488</v>
      </c>
      <c r="G62" s="12">
        <f t="shared" si="1"/>
        <v>12.200339558573853</v>
      </c>
      <c r="H62" s="12">
        <v>0</v>
      </c>
      <c r="I62" s="12">
        <f t="shared" si="2"/>
        <v>0</v>
      </c>
      <c r="J62" s="12">
        <v>5466</v>
      </c>
      <c r="K62" s="12">
        <f t="shared" si="3"/>
        <v>1.1600169779286926</v>
      </c>
      <c r="L62" s="12">
        <v>437561</v>
      </c>
      <c r="M62" s="12">
        <f t="shared" si="4"/>
        <v>92.86099320882852</v>
      </c>
      <c r="N62" s="12">
        <v>0</v>
      </c>
      <c r="O62" s="12">
        <f t="shared" si="5"/>
        <v>0</v>
      </c>
      <c r="P62" s="12">
        <v>28052</v>
      </c>
      <c r="Q62" s="12">
        <f t="shared" si="6"/>
        <v>5.953310696095077</v>
      </c>
      <c r="R62" s="12">
        <v>1449869</v>
      </c>
      <c r="S62" s="12">
        <f t="shared" si="7"/>
        <v>307.697156196944</v>
      </c>
      <c r="T62" s="13">
        <f t="shared" si="8"/>
        <v>2028476</v>
      </c>
      <c r="U62" s="12">
        <f t="shared" si="9"/>
        <v>430.4915110356537</v>
      </c>
    </row>
    <row r="63" spans="1:21" ht="12.75">
      <c r="A63" s="10">
        <v>60</v>
      </c>
      <c r="B63" s="3" t="s">
        <v>67</v>
      </c>
      <c r="C63" s="20">
        <v>7678</v>
      </c>
      <c r="D63" s="14">
        <v>67875</v>
      </c>
      <c r="E63" s="14">
        <f t="shared" si="0"/>
        <v>8.840192758530867</v>
      </c>
      <c r="F63" s="14">
        <v>38788</v>
      </c>
      <c r="G63" s="14">
        <f t="shared" si="1"/>
        <v>5.051836415733264</v>
      </c>
      <c r="H63" s="14">
        <v>0</v>
      </c>
      <c r="I63" s="14">
        <f t="shared" si="2"/>
        <v>0</v>
      </c>
      <c r="J63" s="14">
        <v>49632</v>
      </c>
      <c r="K63" s="14">
        <f t="shared" si="3"/>
        <v>6.464183381088826</v>
      </c>
      <c r="L63" s="14">
        <v>522641</v>
      </c>
      <c r="M63" s="14">
        <f t="shared" si="4"/>
        <v>68.06994008856473</v>
      </c>
      <c r="N63" s="14">
        <v>5906</v>
      </c>
      <c r="O63" s="14">
        <f t="shared" si="5"/>
        <v>0.7692107319614483</v>
      </c>
      <c r="P63" s="14">
        <v>44763</v>
      </c>
      <c r="Q63" s="14">
        <f t="shared" si="6"/>
        <v>5.830033862985152</v>
      </c>
      <c r="R63" s="14">
        <v>1460047</v>
      </c>
      <c r="S63" s="14">
        <f t="shared" si="7"/>
        <v>190.15980724146914</v>
      </c>
      <c r="T63" s="15">
        <f t="shared" si="8"/>
        <v>2189652</v>
      </c>
      <c r="U63" s="14">
        <f t="shared" si="9"/>
        <v>285.1852044803334</v>
      </c>
    </row>
    <row r="64" spans="1:21" ht="12.75">
      <c r="A64" s="9">
        <v>61</v>
      </c>
      <c r="B64" s="2" t="s">
        <v>68</v>
      </c>
      <c r="C64" s="19">
        <v>3539</v>
      </c>
      <c r="D64" s="12">
        <v>52250</v>
      </c>
      <c r="E64" s="12">
        <f t="shared" si="0"/>
        <v>14.764057643402092</v>
      </c>
      <c r="F64" s="12">
        <v>42715</v>
      </c>
      <c r="G64" s="12">
        <f t="shared" si="1"/>
        <v>12.069793727041537</v>
      </c>
      <c r="H64" s="12">
        <v>9157</v>
      </c>
      <c r="I64" s="12">
        <f t="shared" si="2"/>
        <v>2.5874540830743147</v>
      </c>
      <c r="J64" s="12">
        <v>61</v>
      </c>
      <c r="K64" s="12">
        <f t="shared" si="3"/>
        <v>0.01723650748799096</v>
      </c>
      <c r="L64" s="12">
        <v>470578</v>
      </c>
      <c r="M64" s="12">
        <f t="shared" si="4"/>
        <v>132.96920033907884</v>
      </c>
      <c r="N64" s="12">
        <v>11983</v>
      </c>
      <c r="O64" s="12">
        <f t="shared" si="5"/>
        <v>3.3859847414523876</v>
      </c>
      <c r="P64" s="12">
        <v>52927</v>
      </c>
      <c r="Q64" s="12">
        <f t="shared" si="6"/>
        <v>14.955354619949139</v>
      </c>
      <c r="R64" s="12">
        <v>139133</v>
      </c>
      <c r="S64" s="12">
        <f t="shared" si="7"/>
        <v>39.31421305453518</v>
      </c>
      <c r="T64" s="13">
        <f t="shared" si="8"/>
        <v>778804</v>
      </c>
      <c r="U64" s="12">
        <f t="shared" si="9"/>
        <v>220.0632947160215</v>
      </c>
    </row>
    <row r="65" spans="1:21" ht="12.75">
      <c r="A65" s="9">
        <v>62</v>
      </c>
      <c r="B65" s="2" t="s">
        <v>69</v>
      </c>
      <c r="C65" s="19">
        <v>2371</v>
      </c>
      <c r="D65" s="12">
        <v>19326</v>
      </c>
      <c r="E65" s="12">
        <f t="shared" si="0"/>
        <v>8.150991142977647</v>
      </c>
      <c r="F65" s="12">
        <v>8835</v>
      </c>
      <c r="G65" s="12">
        <f t="shared" si="1"/>
        <v>3.726275832981864</v>
      </c>
      <c r="H65" s="12">
        <v>5277</v>
      </c>
      <c r="I65" s="12">
        <f t="shared" si="2"/>
        <v>2.225643188528047</v>
      </c>
      <c r="J65" s="12">
        <v>805</v>
      </c>
      <c r="K65" s="12">
        <f t="shared" si="3"/>
        <v>0.33951919021509913</v>
      </c>
      <c r="L65" s="12">
        <v>465849</v>
      </c>
      <c r="M65" s="12">
        <f t="shared" si="4"/>
        <v>196.4778574441164</v>
      </c>
      <c r="N65" s="12">
        <v>0</v>
      </c>
      <c r="O65" s="12">
        <f t="shared" si="5"/>
        <v>0</v>
      </c>
      <c r="P65" s="12">
        <v>2120</v>
      </c>
      <c r="Q65" s="12">
        <f t="shared" si="6"/>
        <v>0.8941374947279629</v>
      </c>
      <c r="R65" s="12">
        <v>0</v>
      </c>
      <c r="S65" s="12">
        <f t="shared" si="7"/>
        <v>0</v>
      </c>
      <c r="T65" s="13">
        <f t="shared" si="8"/>
        <v>502212</v>
      </c>
      <c r="U65" s="12">
        <f t="shared" si="9"/>
        <v>211.81442429354703</v>
      </c>
    </row>
    <row r="66" spans="1:21" ht="12.75">
      <c r="A66" s="9">
        <v>63</v>
      </c>
      <c r="B66" s="2" t="s">
        <v>70</v>
      </c>
      <c r="C66" s="19">
        <v>2434</v>
      </c>
      <c r="D66" s="12">
        <v>45381</v>
      </c>
      <c r="E66" s="12">
        <f t="shared" si="0"/>
        <v>18.644617912900575</v>
      </c>
      <c r="F66" s="12">
        <v>22428</v>
      </c>
      <c r="G66" s="12">
        <f t="shared" si="1"/>
        <v>9.214461791290057</v>
      </c>
      <c r="H66" s="12">
        <v>4650</v>
      </c>
      <c r="I66" s="12">
        <f t="shared" si="2"/>
        <v>1.9104354971240756</v>
      </c>
      <c r="J66" s="12">
        <v>34278</v>
      </c>
      <c r="K66" s="12">
        <f t="shared" si="3"/>
        <v>14.082990961380444</v>
      </c>
      <c r="L66" s="12">
        <v>280888</v>
      </c>
      <c r="M66" s="12">
        <f t="shared" si="4"/>
        <v>115.40180772391126</v>
      </c>
      <c r="N66" s="12">
        <v>0</v>
      </c>
      <c r="O66" s="12">
        <f t="shared" si="5"/>
        <v>0</v>
      </c>
      <c r="P66" s="12">
        <v>1500</v>
      </c>
      <c r="Q66" s="12">
        <f t="shared" si="6"/>
        <v>0.6162695152013147</v>
      </c>
      <c r="R66" s="12">
        <v>3798678</v>
      </c>
      <c r="S66" s="12">
        <f t="shared" si="7"/>
        <v>1560.6729663105998</v>
      </c>
      <c r="T66" s="13">
        <f t="shared" si="8"/>
        <v>4187803</v>
      </c>
      <c r="U66" s="12">
        <f t="shared" si="9"/>
        <v>1720.5435497124076</v>
      </c>
    </row>
    <row r="67" spans="1:21" ht="12.75">
      <c r="A67" s="9">
        <v>64</v>
      </c>
      <c r="B67" s="2" t="s">
        <v>71</v>
      </c>
      <c r="C67" s="19">
        <v>2782</v>
      </c>
      <c r="D67" s="12">
        <v>15991</v>
      </c>
      <c r="E67" s="12">
        <f t="shared" si="0"/>
        <v>5.74802300503235</v>
      </c>
      <c r="F67" s="12">
        <v>32226</v>
      </c>
      <c r="G67" s="12">
        <f t="shared" si="1"/>
        <v>11.583752695902229</v>
      </c>
      <c r="H67" s="12">
        <v>0</v>
      </c>
      <c r="I67" s="12">
        <f t="shared" si="2"/>
        <v>0</v>
      </c>
      <c r="J67" s="12">
        <v>23466</v>
      </c>
      <c r="K67" s="12">
        <f t="shared" si="3"/>
        <v>8.434938892882817</v>
      </c>
      <c r="L67" s="12">
        <v>282175</v>
      </c>
      <c r="M67" s="12">
        <f t="shared" si="4"/>
        <v>101.42882818116463</v>
      </c>
      <c r="N67" s="12">
        <v>0</v>
      </c>
      <c r="O67" s="12">
        <f t="shared" si="5"/>
        <v>0</v>
      </c>
      <c r="P67" s="12">
        <v>3660</v>
      </c>
      <c r="Q67" s="12">
        <f t="shared" si="6"/>
        <v>1.3156002875629045</v>
      </c>
      <c r="R67" s="12">
        <v>345611</v>
      </c>
      <c r="S67" s="12">
        <f t="shared" si="7"/>
        <v>124.2311286843997</v>
      </c>
      <c r="T67" s="13">
        <f t="shared" si="8"/>
        <v>703129</v>
      </c>
      <c r="U67" s="12">
        <f t="shared" si="9"/>
        <v>252.74227174694465</v>
      </c>
    </row>
    <row r="68" spans="1:21" ht="12.75">
      <c r="A68" s="9">
        <v>65</v>
      </c>
      <c r="B68" s="2" t="s">
        <v>72</v>
      </c>
      <c r="C68" s="19">
        <v>9548</v>
      </c>
      <c r="D68" s="12">
        <v>62043</v>
      </c>
      <c r="E68" s="12">
        <f t="shared" si="0"/>
        <v>6.498010054461667</v>
      </c>
      <c r="F68" s="12">
        <v>59449</v>
      </c>
      <c r="G68" s="12">
        <f t="shared" si="1"/>
        <v>6.2263301214914115</v>
      </c>
      <c r="H68" s="12">
        <v>0</v>
      </c>
      <c r="I68" s="12">
        <f t="shared" si="2"/>
        <v>0</v>
      </c>
      <c r="J68" s="12">
        <v>0</v>
      </c>
      <c r="K68" s="12">
        <f t="shared" si="3"/>
        <v>0</v>
      </c>
      <c r="L68" s="12">
        <v>1199869</v>
      </c>
      <c r="M68" s="12">
        <f t="shared" si="4"/>
        <v>125.66705069124424</v>
      </c>
      <c r="N68" s="12">
        <v>45632</v>
      </c>
      <c r="O68" s="12">
        <f t="shared" si="5"/>
        <v>4.779220779220779</v>
      </c>
      <c r="P68" s="12">
        <v>424103</v>
      </c>
      <c r="Q68" s="12">
        <f t="shared" si="6"/>
        <v>44.41799329702555</v>
      </c>
      <c r="R68" s="12">
        <v>3578512</v>
      </c>
      <c r="S68" s="12">
        <f t="shared" si="7"/>
        <v>374.791788856305</v>
      </c>
      <c r="T68" s="13">
        <f t="shared" si="8"/>
        <v>5369608</v>
      </c>
      <c r="U68" s="12">
        <f t="shared" si="9"/>
        <v>562.3803937997486</v>
      </c>
    </row>
    <row r="69" spans="1:21" ht="12.75">
      <c r="A69" s="10">
        <v>66</v>
      </c>
      <c r="B69" s="3" t="s">
        <v>73</v>
      </c>
      <c r="C69" s="20">
        <v>2995</v>
      </c>
      <c r="D69" s="14">
        <v>19976</v>
      </c>
      <c r="E69" s="14">
        <f>D69/$C69</f>
        <v>6.669782971619366</v>
      </c>
      <c r="F69" s="14">
        <v>44382</v>
      </c>
      <c r="G69" s="14">
        <f>F69/$C69</f>
        <v>14.818697829716193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1215896</v>
      </c>
      <c r="M69" s="14">
        <f>L69/$C69</f>
        <v>405.9752921535893</v>
      </c>
      <c r="N69" s="14">
        <v>16099</v>
      </c>
      <c r="O69" s="14">
        <f>N69/$C69</f>
        <v>5.3752921535893154</v>
      </c>
      <c r="P69" s="14">
        <v>0</v>
      </c>
      <c r="Q69" s="14">
        <f>P69/$C69</f>
        <v>0</v>
      </c>
      <c r="R69" s="14">
        <v>0</v>
      </c>
      <c r="S69" s="14">
        <f>R69/$C69</f>
        <v>0</v>
      </c>
      <c r="T69" s="15">
        <f>D69+F69+H69+J69+L69+N69+P69+R69</f>
        <v>1296353</v>
      </c>
      <c r="U69" s="14">
        <f>T69/$C69</f>
        <v>432.8390651085142</v>
      </c>
    </row>
    <row r="70" spans="1:21" ht="12.75" customHeight="1">
      <c r="A70" s="9">
        <v>67</v>
      </c>
      <c r="B70" s="2" t="s">
        <v>88</v>
      </c>
      <c r="C70" s="19">
        <v>3250</v>
      </c>
      <c r="D70" s="12">
        <v>53253</v>
      </c>
      <c r="E70" s="12">
        <f t="shared" si="0"/>
        <v>16.385538461538463</v>
      </c>
      <c r="F70" s="12">
        <v>20833</v>
      </c>
      <c r="G70" s="12">
        <f t="shared" si="1"/>
        <v>6.410153846153846</v>
      </c>
      <c r="H70" s="12">
        <v>0</v>
      </c>
      <c r="I70" s="12">
        <f t="shared" si="2"/>
        <v>0</v>
      </c>
      <c r="J70" s="12">
        <v>0</v>
      </c>
      <c r="K70" s="12">
        <f t="shared" si="3"/>
        <v>0</v>
      </c>
      <c r="L70" s="12">
        <v>384215</v>
      </c>
      <c r="M70" s="12">
        <f t="shared" si="4"/>
        <v>118.22</v>
      </c>
      <c r="N70" s="12">
        <v>2400</v>
      </c>
      <c r="O70" s="12">
        <f t="shared" si="5"/>
        <v>0.7384615384615385</v>
      </c>
      <c r="P70" s="12">
        <v>14603</v>
      </c>
      <c r="Q70" s="12">
        <f t="shared" si="6"/>
        <v>4.493230769230769</v>
      </c>
      <c r="R70" s="12">
        <v>0</v>
      </c>
      <c r="S70" s="12">
        <f t="shared" si="7"/>
        <v>0</v>
      </c>
      <c r="T70" s="13">
        <f>D70+F70+H70+J70+L70+N70+P70+R70</f>
        <v>475304</v>
      </c>
      <c r="U70" s="12">
        <f t="shared" si="9"/>
        <v>146.24738461538462</v>
      </c>
    </row>
    <row r="71" spans="1:21" ht="12.75">
      <c r="A71" s="10">
        <v>68</v>
      </c>
      <c r="B71" s="3" t="s">
        <v>89</v>
      </c>
      <c r="C71" s="20">
        <v>2253</v>
      </c>
      <c r="D71" s="14">
        <v>35436</v>
      </c>
      <c r="E71" s="14">
        <f>D71/$C71</f>
        <v>15.728362183754994</v>
      </c>
      <c r="F71" s="14">
        <v>12198</v>
      </c>
      <c r="G71" s="14">
        <f>F71/$C71</f>
        <v>5.4141145139813585</v>
      </c>
      <c r="H71" s="14">
        <v>910</v>
      </c>
      <c r="I71" s="14">
        <f>H71/$C71</f>
        <v>0.40390590324012426</v>
      </c>
      <c r="J71" s="14">
        <v>16581</v>
      </c>
      <c r="K71" s="14">
        <f>J71/$C71</f>
        <v>7.359520639147803</v>
      </c>
      <c r="L71" s="14">
        <v>265689</v>
      </c>
      <c r="M71" s="14">
        <f>L71/$C71</f>
        <v>117.92676431424766</v>
      </c>
      <c r="N71" s="14">
        <v>6005</v>
      </c>
      <c r="O71" s="14">
        <f>N71/$C71</f>
        <v>2.6653351087438972</v>
      </c>
      <c r="P71" s="14">
        <v>78279</v>
      </c>
      <c r="Q71" s="14">
        <f>P71/$C71</f>
        <v>34.744340878828226</v>
      </c>
      <c r="R71" s="14">
        <v>0</v>
      </c>
      <c r="S71" s="14">
        <f>R71/$C71</f>
        <v>0</v>
      </c>
      <c r="T71" s="15">
        <f>D71+F71+H71+J71+L71+N71+P71+R71</f>
        <v>415098</v>
      </c>
      <c r="U71" s="14">
        <f>T71/$C71</f>
        <v>184.24234354194408</v>
      </c>
    </row>
    <row r="72" spans="1:21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8"/>
    </row>
    <row r="73" spans="1:21" ht="13.5" thickBot="1">
      <c r="A73" s="30"/>
      <c r="B73" s="7" t="s">
        <v>75</v>
      </c>
      <c r="C73" s="21">
        <f>SUM(C4:C71)</f>
        <v>721414</v>
      </c>
      <c r="D73" s="16">
        <f>SUM(D4:D71)</f>
        <v>6569876</v>
      </c>
      <c r="E73" s="16">
        <f>D73/$C73</f>
        <v>9.106942754091271</v>
      </c>
      <c r="F73" s="16">
        <f>SUM(F4:F71)</f>
        <v>4801589</v>
      </c>
      <c r="G73" s="16">
        <f>F73/$C73</f>
        <v>6.65580235481984</v>
      </c>
      <c r="H73" s="16">
        <f>SUM(H4:H71)</f>
        <v>2575666</v>
      </c>
      <c r="I73" s="16">
        <f>H73/$C73</f>
        <v>3.570302212044679</v>
      </c>
      <c r="J73" s="16">
        <f>SUM(J4:J71)</f>
        <v>3398038</v>
      </c>
      <c r="K73" s="16">
        <f>J73/$C73</f>
        <v>4.710246820826876</v>
      </c>
      <c r="L73" s="16">
        <f>SUM(L4:L71)</f>
        <v>95999227</v>
      </c>
      <c r="M73" s="16">
        <f>L73/$C73</f>
        <v>133.0709232146867</v>
      </c>
      <c r="N73" s="16">
        <f>SUM(N4:N71)</f>
        <v>4277444</v>
      </c>
      <c r="O73" s="16">
        <f>N73/$C73</f>
        <v>5.929250056139748</v>
      </c>
      <c r="P73" s="16">
        <f>SUM(P4:P71)</f>
        <v>12597040</v>
      </c>
      <c r="Q73" s="16">
        <f>P73/$C73</f>
        <v>17.46159625402335</v>
      </c>
      <c r="R73" s="16">
        <f>SUM(R4:R71)</f>
        <v>195065433</v>
      </c>
      <c r="S73" s="16">
        <f>R73/$C73</f>
        <v>270.3931903179035</v>
      </c>
      <c r="T73" s="17">
        <f>SUM(T4:T71)</f>
        <v>325284313</v>
      </c>
      <c r="U73" s="16">
        <f>T73/$C73</f>
        <v>450.8982539845359</v>
      </c>
    </row>
    <row r="74" ht="13.5" thickTop="1"/>
    <row r="75" ht="12.75">
      <c r="A75" s="1" t="str">
        <f ca="1">CELL("filename")</f>
        <v>J:\mf\EFS\MFPAdm\MFP Comprehensive Report\2003-04\Resource Allocation_Web\Total Expenditure by Object\[Total Expenditures by Object_400 Purch Prop Services 03-04.xls]Pur Prop Services - 400</v>
      </c>
    </row>
  </sheetData>
  <mergeCells count="2">
    <mergeCell ref="T2:T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&amp;C&amp;12Purchased Property Services  - Expenditures by Object - FY 2003-2004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2005-06-09T13:40:12Z</cp:lastPrinted>
  <dcterms:created xsi:type="dcterms:W3CDTF">2003-04-30T20:08:44Z</dcterms:created>
  <dcterms:modified xsi:type="dcterms:W3CDTF">2005-06-15T19:28:08Z</dcterms:modified>
  <cp:category/>
  <cp:version/>
  <cp:contentType/>
  <cp:contentStatus/>
</cp:coreProperties>
</file>