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800 - Othr Obj  - by fund" sheetId="1" r:id="rId1"/>
  </sheets>
  <definedNames>
    <definedName name="_xlnm.Print_Titles" localSheetId="0">'Obj800 - Othr Obj  -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<sst xmlns="http://schemas.openxmlformats.org/spreadsheetml/2006/main" count="82" uniqueCount="82">
  <si>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</si>
  <si>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</si>
  <si>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</si>
  <si>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</si>
  <si>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</si>
  <si>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</si>
  <si>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</si>
  <si>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</si>
  <si>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</si>
  <si>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</si>
  <si>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</si>
  <si>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</si>
  <si>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</si>
  <si>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</si>
  <si>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</si>
  <si>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</si>
  <si>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</si>
  <si>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</si>
  <si>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</si>
  <si>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</si>
  <si>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</si>
  <si>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</si>
  <si>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</si>
  <si>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</si>
  <si>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</si>
  <si>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</si>
  <si>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</si>
  <si>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</si>
  <si>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</si>
  <si>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</si>
  <si>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</si>
  <si>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</si>
  <si>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</si>
  <si>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</si>
  <si>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</si>
  <si>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</si>
  <si>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</si>
  <si>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</si>
  <si>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</si>
  <si>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</si>
  <si>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</si>
  <si>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</si>
  <si>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</si>
  <si>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</si>
  <si>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</si>
  <si>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</si>
  <si>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</si>
  <si>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</si>
  <si>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</si>
  <si>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</si>
  <si>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</si>
  <si>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</si>
  <si>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</si>
  <si>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</si>
  <si>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</si>
  <si>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</si>
  <si>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</si>
  <si>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</si>
  <si>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</si>
  <si>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</si>
  <si>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</si>
  <si>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</si>
  <si>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</si>
  <si>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</si>
  <si>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</si>
  <si>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</si>
  <si>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</si>
  <si>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</si>
  <si>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</si>
  <si>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</si>
  <si>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</si>
  <si>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</si>
  <si>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</si>
  <si>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</si>
  <si>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</si>
  <si>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Other Objects Expenditures</t>
  </si>
  <si>
    <t xml:space="preserve">Percent      Special Fund Federal </t>
  </si>
  <si>
    <t>Percent         Other Special Funds</t>
  </si>
  <si>
    <t>Percent         NCLB Federal Funds</t>
  </si>
  <si>
    <t>Percent               Debt Service Funds</t>
  </si>
  <si>
    <t>Percent          Capital Project Funds</t>
  </si>
  <si>
    <t>Percent                General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</si>
</sst>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C40">
      <selection activeCell="K71" sqref="K7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2.421875" style="3" bestFit="1" customWidth="1"/>
    <col min="11" max="11" width="11.57421875" style="3" bestFit="1" customWidth="1"/>
    <col min="12" max="13" width="12.421875" style="3" bestFit="1" customWidth="1"/>
    <col min="14" max="14" width="13.421875" style="3" bestFit="1" customWidth="1"/>
    <col min="15" max="15" width="11.57421875" style="3" bestFit="1" customWidth="1"/>
    <col min="16" max="16384" width="9.140625" style="3" customWidth="1"/>
  </cols>
  <sheetData>
    <row r="1" spans="1:15" ht="38.25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81</v>
      </c>
      <c r="K1" s="21" t="s">
        <v>76</v>
      </c>
      <c r="L1" s="21" t="s">
        <v>78</v>
      </c>
      <c r="M1" s="21" t="s">
        <v>77</v>
      </c>
      <c r="N1" s="21" t="s">
        <v>79</v>
      </c>
      <c r="O1" s="21" t="s">
        <v>80</v>
      </c>
    </row>
    <row r="2" spans="1:15" ht="12.75">
      <c r="A2" s="17">
        <v>1</v>
      </c>
      <c r="B2" s="18" t="s">
        <v>6</v>
      </c>
      <c r="C2" s="8">
        <v>95622</v>
      </c>
      <c r="D2" s="8">
        <v>661795</v>
      </c>
      <c r="E2" s="8">
        <v>5108</v>
      </c>
      <c r="F2" s="8">
        <v>14584</v>
      </c>
      <c r="G2" s="8">
        <v>343922</v>
      </c>
      <c r="H2" s="8">
        <v>0</v>
      </c>
      <c r="I2" s="10">
        <f>SUM(C2:H2)</f>
        <v>1121031</v>
      </c>
      <c r="J2" s="23">
        <f aca="true" t="shared" si="0" ref="J2:O2">C2/$I2</f>
        <v>0.08529826561442101</v>
      </c>
      <c r="K2" s="23">
        <f t="shared" si="0"/>
        <v>0.5903449592384153</v>
      </c>
      <c r="L2" s="23">
        <f t="shared" si="0"/>
        <v>0.004556519846462765</v>
      </c>
      <c r="M2" s="23">
        <f t="shared" si="0"/>
        <v>0.013009452905405828</v>
      </c>
      <c r="N2" s="23">
        <f t="shared" si="0"/>
        <v>0.30679080239529505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412887</v>
      </c>
      <c r="D3" s="8">
        <v>1987</v>
      </c>
      <c r="E3" s="8">
        <v>812</v>
      </c>
      <c r="F3" s="8">
        <v>0</v>
      </c>
      <c r="G3" s="8">
        <v>464573</v>
      </c>
      <c r="H3" s="8">
        <v>144</v>
      </c>
      <c r="I3" s="10">
        <f aca="true" t="shared" si="1" ref="I3:I66">SUM(C3:H3)</f>
        <v>880403</v>
      </c>
      <c r="J3" s="23">
        <f aca="true" t="shared" si="2" ref="J3:J66">C3/$I3</f>
        <v>0.4689750034927187</v>
      </c>
      <c r="K3" s="23">
        <f aca="true" t="shared" si="3" ref="K3:K66">D3/$I3</f>
        <v>0.0022569209782338315</v>
      </c>
      <c r="L3" s="23">
        <f aca="true" t="shared" si="4" ref="L3:L66">E3/$I3</f>
        <v>0.0009223048990064778</v>
      </c>
      <c r="M3" s="23">
        <f aca="true" t="shared" si="5" ref="M3:M66">F3/$I3</f>
        <v>0</v>
      </c>
      <c r="N3" s="23">
        <f aca="true" t="shared" si="6" ref="N3:N66">G3/$I3</f>
        <v>0.5276822091701187</v>
      </c>
      <c r="O3" s="23">
        <f aca="true" t="shared" si="7" ref="O3:O66">H3/$I3</f>
        <v>0.00016356145992233102</v>
      </c>
    </row>
    <row r="4" spans="1:15" ht="12.75">
      <c r="A4" s="19">
        <v>3</v>
      </c>
      <c r="B4" s="20" t="s">
        <v>8</v>
      </c>
      <c r="C4" s="8">
        <v>530242</v>
      </c>
      <c r="D4" s="8">
        <v>31774</v>
      </c>
      <c r="E4" s="8">
        <v>0</v>
      </c>
      <c r="F4" s="8">
        <v>6361</v>
      </c>
      <c r="G4" s="8">
        <v>2487359</v>
      </c>
      <c r="H4" s="8">
        <v>0</v>
      </c>
      <c r="I4" s="10">
        <f t="shared" si="1"/>
        <v>3055736</v>
      </c>
      <c r="J4" s="23">
        <f t="shared" si="2"/>
        <v>0.17352349810323928</v>
      </c>
      <c r="K4" s="23">
        <f t="shared" si="3"/>
        <v>0.010398149578366718</v>
      </c>
      <c r="L4" s="23">
        <f t="shared" si="4"/>
        <v>0</v>
      </c>
      <c r="M4" s="23">
        <f t="shared" si="5"/>
        <v>0.002081658886762469</v>
      </c>
      <c r="N4" s="23">
        <f t="shared" si="6"/>
        <v>0.8139966934316315</v>
      </c>
      <c r="O4" s="23">
        <f t="shared" si="7"/>
        <v>0</v>
      </c>
    </row>
    <row r="5" spans="1:15" ht="12.75">
      <c r="A5" s="19">
        <v>4</v>
      </c>
      <c r="B5" s="20" t="s">
        <v>9</v>
      </c>
      <c r="C5" s="8">
        <v>719353</v>
      </c>
      <c r="D5" s="8">
        <v>52523</v>
      </c>
      <c r="E5" s="8">
        <v>0</v>
      </c>
      <c r="F5" s="8">
        <v>211531</v>
      </c>
      <c r="G5" s="8">
        <v>114547</v>
      </c>
      <c r="H5" s="8">
        <v>0</v>
      </c>
      <c r="I5" s="10">
        <f t="shared" si="1"/>
        <v>1097954</v>
      </c>
      <c r="J5" s="23">
        <f t="shared" si="2"/>
        <v>0.6551758999010887</v>
      </c>
      <c r="K5" s="23">
        <f t="shared" si="3"/>
        <v>0.04783715893379868</v>
      </c>
      <c r="L5" s="23">
        <f t="shared" si="4"/>
        <v>0</v>
      </c>
      <c r="M5" s="23">
        <f t="shared" si="5"/>
        <v>0.19265925530577785</v>
      </c>
      <c r="N5" s="23">
        <f t="shared" si="6"/>
        <v>0.10432768585933473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7150</v>
      </c>
      <c r="D6" s="9">
        <v>0</v>
      </c>
      <c r="E6" s="9">
        <v>0</v>
      </c>
      <c r="F6" s="9">
        <v>20819</v>
      </c>
      <c r="G6" s="9">
        <v>62476</v>
      </c>
      <c r="H6" s="9">
        <v>0</v>
      </c>
      <c r="I6" s="11">
        <f t="shared" si="1"/>
        <v>90445</v>
      </c>
      <c r="J6" s="24">
        <f t="shared" si="2"/>
        <v>0.07905356846702416</v>
      </c>
      <c r="K6" s="24">
        <f t="shared" si="3"/>
        <v>0</v>
      </c>
      <c r="L6" s="24">
        <f t="shared" si="4"/>
        <v>0</v>
      </c>
      <c r="M6" s="24">
        <f t="shared" si="5"/>
        <v>0.2301840897783183</v>
      </c>
      <c r="N6" s="24">
        <f t="shared" si="6"/>
        <v>0.6907623417546576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59100</v>
      </c>
      <c r="D7" s="8">
        <v>0</v>
      </c>
      <c r="E7" s="8">
        <v>0</v>
      </c>
      <c r="F7" s="8">
        <v>0</v>
      </c>
      <c r="G7" s="8">
        <v>810338</v>
      </c>
      <c r="H7" s="8">
        <v>0</v>
      </c>
      <c r="I7" s="10">
        <f t="shared" si="1"/>
        <v>869438</v>
      </c>
      <c r="J7" s="23">
        <f t="shared" si="2"/>
        <v>0.06797494473441465</v>
      </c>
      <c r="K7" s="23">
        <f t="shared" si="3"/>
        <v>0</v>
      </c>
      <c r="L7" s="23">
        <f t="shared" si="4"/>
        <v>0</v>
      </c>
      <c r="M7" s="23">
        <f t="shared" si="5"/>
        <v>0</v>
      </c>
      <c r="N7" s="23">
        <f t="shared" si="6"/>
        <v>0.9320250552655853</v>
      </c>
      <c r="O7" s="23">
        <f t="shared" si="7"/>
        <v>0</v>
      </c>
    </row>
    <row r="8" spans="1:15" ht="12.75">
      <c r="A8" s="19">
        <v>7</v>
      </c>
      <c r="B8" s="20" t="s">
        <v>12</v>
      </c>
      <c r="C8" s="8">
        <v>10956</v>
      </c>
      <c r="D8" s="8">
        <v>0</v>
      </c>
      <c r="E8" s="8">
        <v>0</v>
      </c>
      <c r="F8" s="8">
        <v>6372</v>
      </c>
      <c r="G8" s="8">
        <v>219048</v>
      </c>
      <c r="H8" s="8">
        <v>0</v>
      </c>
      <c r="I8" s="10">
        <f t="shared" si="1"/>
        <v>236376</v>
      </c>
      <c r="J8" s="23">
        <f t="shared" si="2"/>
        <v>0.04634988323687684</v>
      </c>
      <c r="K8" s="23">
        <f t="shared" si="3"/>
        <v>0</v>
      </c>
      <c r="L8" s="23">
        <f t="shared" si="4"/>
        <v>0</v>
      </c>
      <c r="M8" s="23">
        <f t="shared" si="5"/>
        <v>0.026957051477307342</v>
      </c>
      <c r="N8" s="23">
        <f t="shared" si="6"/>
        <v>0.9266930652858159</v>
      </c>
      <c r="O8" s="23">
        <f t="shared" si="7"/>
        <v>0</v>
      </c>
    </row>
    <row r="9" spans="1:15" ht="12.75">
      <c r="A9" s="19">
        <v>8</v>
      </c>
      <c r="B9" s="20" t="s">
        <v>13</v>
      </c>
      <c r="C9" s="8">
        <v>174231</v>
      </c>
      <c r="D9" s="8">
        <v>2781</v>
      </c>
      <c r="E9" s="8">
        <v>0</v>
      </c>
      <c r="F9" s="8">
        <v>2122</v>
      </c>
      <c r="G9" s="8">
        <v>820163</v>
      </c>
      <c r="H9" s="8">
        <v>0</v>
      </c>
      <c r="I9" s="10">
        <f t="shared" si="1"/>
        <v>999297</v>
      </c>
      <c r="J9" s="23">
        <f t="shared" si="2"/>
        <v>0.17435357056010375</v>
      </c>
      <c r="K9" s="23">
        <f t="shared" si="3"/>
        <v>0.0027829564183621085</v>
      </c>
      <c r="L9" s="23">
        <f t="shared" si="4"/>
        <v>0</v>
      </c>
      <c r="M9" s="23">
        <f t="shared" si="5"/>
        <v>0.002123492815449261</v>
      </c>
      <c r="N9" s="23">
        <f t="shared" si="6"/>
        <v>0.8207399802060849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862564</v>
      </c>
      <c r="D10" s="8">
        <v>304961</v>
      </c>
      <c r="E10" s="8">
        <v>32219</v>
      </c>
      <c r="F10" s="8">
        <v>438471</v>
      </c>
      <c r="G10" s="8">
        <v>2748605</v>
      </c>
      <c r="H10" s="8">
        <v>8087</v>
      </c>
      <c r="I10" s="10">
        <f t="shared" si="1"/>
        <v>4394907</v>
      </c>
      <c r="J10" s="23">
        <f t="shared" si="2"/>
        <v>0.19626444882678973</v>
      </c>
      <c r="K10" s="23">
        <f t="shared" si="3"/>
        <v>0.06938963668628255</v>
      </c>
      <c r="L10" s="23">
        <f t="shared" si="4"/>
        <v>0.007330985615850346</v>
      </c>
      <c r="M10" s="23">
        <f t="shared" si="5"/>
        <v>0.09976798143851508</v>
      </c>
      <c r="N10" s="23">
        <f t="shared" si="6"/>
        <v>0.6254068629893648</v>
      </c>
      <c r="O10" s="23">
        <f t="shared" si="7"/>
        <v>0.0018400844431975467</v>
      </c>
    </row>
    <row r="11" spans="1:15" ht="12.75">
      <c r="A11" s="15">
        <v>10</v>
      </c>
      <c r="B11" s="16" t="s">
        <v>15</v>
      </c>
      <c r="C11" s="9">
        <v>349375</v>
      </c>
      <c r="D11" s="9">
        <v>6101</v>
      </c>
      <c r="E11" s="9">
        <v>154</v>
      </c>
      <c r="F11" s="9">
        <v>0</v>
      </c>
      <c r="G11" s="9">
        <v>9885572</v>
      </c>
      <c r="H11" s="9">
        <v>235324</v>
      </c>
      <c r="I11" s="11">
        <f t="shared" si="1"/>
        <v>10476526</v>
      </c>
      <c r="J11" s="24">
        <f t="shared" si="2"/>
        <v>0.03334836376104063</v>
      </c>
      <c r="K11" s="24">
        <f t="shared" si="3"/>
        <v>0.0005823495307509379</v>
      </c>
      <c r="L11" s="24">
        <f t="shared" si="4"/>
        <v>1.4699529214168896E-05</v>
      </c>
      <c r="M11" s="24">
        <f t="shared" si="5"/>
        <v>0</v>
      </c>
      <c r="N11" s="24">
        <f t="shared" si="6"/>
        <v>0.9435925611218834</v>
      </c>
      <c r="O11" s="24">
        <f t="shared" si="7"/>
        <v>0.022462026057110916</v>
      </c>
    </row>
    <row r="12" spans="1:15" ht="12.75">
      <c r="A12" s="17">
        <v>11</v>
      </c>
      <c r="B12" s="18" t="s">
        <v>16</v>
      </c>
      <c r="C12" s="8">
        <v>24584</v>
      </c>
      <c r="D12" s="8">
        <v>20897</v>
      </c>
      <c r="E12" s="8">
        <v>6401</v>
      </c>
      <c r="F12" s="8">
        <v>47414</v>
      </c>
      <c r="G12" s="8">
        <v>0</v>
      </c>
      <c r="H12" s="8">
        <v>0</v>
      </c>
      <c r="I12" s="10">
        <f t="shared" si="1"/>
        <v>99296</v>
      </c>
      <c r="J12" s="23">
        <f t="shared" si="2"/>
        <v>0.24758298420883015</v>
      </c>
      <c r="K12" s="23">
        <f t="shared" si="3"/>
        <v>0.21045157911698356</v>
      </c>
      <c r="L12" s="23">
        <f t="shared" si="4"/>
        <v>0.06446382533032549</v>
      </c>
      <c r="M12" s="23">
        <f t="shared" si="5"/>
        <v>0.47750161134386077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65006</v>
      </c>
      <c r="D13" s="8">
        <v>2478</v>
      </c>
      <c r="E13" s="8">
        <v>9471</v>
      </c>
      <c r="F13" s="8">
        <v>32465</v>
      </c>
      <c r="G13" s="8">
        <v>408637</v>
      </c>
      <c r="H13" s="8">
        <v>160770</v>
      </c>
      <c r="I13" s="10">
        <f t="shared" si="1"/>
        <v>678827</v>
      </c>
      <c r="J13" s="23">
        <f t="shared" si="2"/>
        <v>0.0957622487025413</v>
      </c>
      <c r="K13" s="23">
        <f t="shared" si="3"/>
        <v>0.0036504146122649807</v>
      </c>
      <c r="L13" s="23">
        <f t="shared" si="4"/>
        <v>0.013952008390944967</v>
      </c>
      <c r="M13" s="23">
        <f t="shared" si="5"/>
        <v>0.04782514543469838</v>
      </c>
      <c r="N13" s="23">
        <f t="shared" si="6"/>
        <v>0.6019751718773708</v>
      </c>
      <c r="O13" s="23">
        <f t="shared" si="7"/>
        <v>0.23683501098217954</v>
      </c>
    </row>
    <row r="14" spans="1:15" ht="12.75">
      <c r="A14" s="19">
        <v>13</v>
      </c>
      <c r="B14" s="20" t="s">
        <v>18</v>
      </c>
      <c r="C14" s="8">
        <v>6060</v>
      </c>
      <c r="D14" s="8">
        <v>48839</v>
      </c>
      <c r="E14" s="8">
        <v>16905</v>
      </c>
      <c r="F14" s="8">
        <v>66959</v>
      </c>
      <c r="G14" s="8">
        <v>109328</v>
      </c>
      <c r="H14" s="8">
        <v>0</v>
      </c>
      <c r="I14" s="10">
        <f t="shared" si="1"/>
        <v>248091</v>
      </c>
      <c r="J14" s="23">
        <f t="shared" si="2"/>
        <v>0.02442652091369699</v>
      </c>
      <c r="K14" s="23">
        <f t="shared" si="3"/>
        <v>0.1968592169808659</v>
      </c>
      <c r="L14" s="23">
        <f t="shared" si="4"/>
        <v>0.06814031947954581</v>
      </c>
      <c r="M14" s="23">
        <f t="shared" si="5"/>
        <v>0.2698969329802371</v>
      </c>
      <c r="N14" s="23">
        <f t="shared" si="6"/>
        <v>0.4406770096456542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36293</v>
      </c>
      <c r="D15" s="8">
        <v>0</v>
      </c>
      <c r="E15" s="8">
        <v>0</v>
      </c>
      <c r="F15" s="8">
        <v>2005</v>
      </c>
      <c r="G15" s="8">
        <v>597668</v>
      </c>
      <c r="H15" s="8">
        <v>0</v>
      </c>
      <c r="I15" s="10">
        <f t="shared" si="1"/>
        <v>635966</v>
      </c>
      <c r="J15" s="23">
        <f t="shared" si="2"/>
        <v>0.05706751618797231</v>
      </c>
      <c r="K15" s="23">
        <f t="shared" si="3"/>
        <v>0</v>
      </c>
      <c r="L15" s="23">
        <f t="shared" si="4"/>
        <v>0</v>
      </c>
      <c r="M15" s="23">
        <f t="shared" si="5"/>
        <v>0.0031526842629951914</v>
      </c>
      <c r="N15" s="23">
        <f t="shared" si="6"/>
        <v>0.9397797995490325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122350</v>
      </c>
      <c r="D16" s="9">
        <v>3284</v>
      </c>
      <c r="E16" s="9">
        <v>0</v>
      </c>
      <c r="F16" s="9">
        <v>37591</v>
      </c>
      <c r="G16" s="9">
        <v>59360</v>
      </c>
      <c r="H16" s="9">
        <v>0</v>
      </c>
      <c r="I16" s="11">
        <f t="shared" si="1"/>
        <v>222585</v>
      </c>
      <c r="J16" s="24">
        <f t="shared" si="2"/>
        <v>0.5496776512343599</v>
      </c>
      <c r="K16" s="24">
        <f t="shared" si="3"/>
        <v>0.014753914235011344</v>
      </c>
      <c r="L16" s="24">
        <f t="shared" si="4"/>
        <v>0</v>
      </c>
      <c r="M16" s="24">
        <f t="shared" si="5"/>
        <v>0.16888379720106925</v>
      </c>
      <c r="N16" s="24">
        <f t="shared" si="6"/>
        <v>0.2666846373295595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493764</v>
      </c>
      <c r="D17" s="8">
        <v>259767</v>
      </c>
      <c r="E17" s="8">
        <v>124130</v>
      </c>
      <c r="F17" s="8">
        <v>25866</v>
      </c>
      <c r="G17" s="8">
        <v>928407</v>
      </c>
      <c r="H17" s="8">
        <v>0</v>
      </c>
      <c r="I17" s="10">
        <f t="shared" si="1"/>
        <v>1831934</v>
      </c>
      <c r="J17" s="23">
        <f t="shared" si="2"/>
        <v>0.2695315442586905</v>
      </c>
      <c r="K17" s="23">
        <f t="shared" si="3"/>
        <v>0.14179932246467394</v>
      </c>
      <c r="L17" s="23">
        <f t="shared" si="4"/>
        <v>0.06775899131737279</v>
      </c>
      <c r="M17" s="23">
        <f t="shared" si="5"/>
        <v>0.014119504305286107</v>
      </c>
      <c r="N17" s="23">
        <f t="shared" si="6"/>
        <v>0.5067906376539766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357208</v>
      </c>
      <c r="D18" s="8">
        <v>4250</v>
      </c>
      <c r="E18" s="8">
        <v>45538</v>
      </c>
      <c r="F18" s="8">
        <v>3543</v>
      </c>
      <c r="G18" s="8">
        <v>0</v>
      </c>
      <c r="H18" s="8">
        <v>0</v>
      </c>
      <c r="I18" s="10">
        <f t="shared" si="1"/>
        <v>410539</v>
      </c>
      <c r="J18" s="23">
        <f t="shared" si="2"/>
        <v>0.8700951675723866</v>
      </c>
      <c r="K18" s="23">
        <f t="shared" si="3"/>
        <v>0.010352244244761156</v>
      </c>
      <c r="L18" s="23">
        <f t="shared" si="4"/>
        <v>0.11092247021598435</v>
      </c>
      <c r="M18" s="23">
        <f t="shared" si="5"/>
        <v>0.008630117966867946</v>
      </c>
      <c r="N18" s="23">
        <f t="shared" si="6"/>
        <v>0</v>
      </c>
      <c r="O18" s="23">
        <f t="shared" si="7"/>
        <v>0</v>
      </c>
    </row>
    <row r="19" spans="1:15" ht="12.75">
      <c r="A19" s="19">
        <v>18</v>
      </c>
      <c r="B19" s="20" t="s">
        <v>23</v>
      </c>
      <c r="C19" s="8">
        <v>2577042</v>
      </c>
      <c r="D19" s="8">
        <v>15155</v>
      </c>
      <c r="E19" s="8">
        <v>220984</v>
      </c>
      <c r="F19" s="8">
        <v>12218</v>
      </c>
      <c r="G19" s="8">
        <v>0</v>
      </c>
      <c r="H19" s="8">
        <v>0</v>
      </c>
      <c r="I19" s="10">
        <f t="shared" si="1"/>
        <v>2825399</v>
      </c>
      <c r="J19" s="23">
        <f t="shared" si="2"/>
        <v>0.9120984328231163</v>
      </c>
      <c r="K19" s="23">
        <f t="shared" si="3"/>
        <v>0.005363844186254755</v>
      </c>
      <c r="L19" s="23">
        <f t="shared" si="4"/>
        <v>0.07821337800431019</v>
      </c>
      <c r="M19" s="23">
        <f t="shared" si="5"/>
        <v>0.004324344986318746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121349</v>
      </c>
      <c r="D20" s="8">
        <v>6506</v>
      </c>
      <c r="E20" s="8">
        <v>0</v>
      </c>
      <c r="F20" s="8">
        <v>0</v>
      </c>
      <c r="G20" s="8">
        <v>0</v>
      </c>
      <c r="H20" s="8">
        <v>0</v>
      </c>
      <c r="I20" s="10">
        <f t="shared" si="1"/>
        <v>127855</v>
      </c>
      <c r="J20" s="23">
        <f t="shared" si="2"/>
        <v>0.9491142309647648</v>
      </c>
      <c r="K20" s="23">
        <f t="shared" si="3"/>
        <v>0.05088576903523523</v>
      </c>
      <c r="L20" s="23">
        <f t="shared" si="4"/>
        <v>0</v>
      </c>
      <c r="M20" s="23">
        <f t="shared" si="5"/>
        <v>0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14001</v>
      </c>
      <c r="D21" s="9">
        <v>60027</v>
      </c>
      <c r="E21" s="9">
        <v>3500</v>
      </c>
      <c r="F21" s="9">
        <v>13957</v>
      </c>
      <c r="G21" s="9">
        <v>342429</v>
      </c>
      <c r="H21" s="9">
        <v>57</v>
      </c>
      <c r="I21" s="11">
        <f t="shared" si="1"/>
        <v>433971</v>
      </c>
      <c r="J21" s="24">
        <f t="shared" si="2"/>
        <v>0.032262524454399026</v>
      </c>
      <c r="K21" s="24">
        <f t="shared" si="3"/>
        <v>0.13832030250869298</v>
      </c>
      <c r="L21" s="24">
        <f t="shared" si="4"/>
        <v>0.008065055038239882</v>
      </c>
      <c r="M21" s="24">
        <f t="shared" si="5"/>
        <v>0.03216113519106115</v>
      </c>
      <c r="N21" s="24">
        <f t="shared" si="6"/>
        <v>0.7890596376255556</v>
      </c>
      <c r="O21" s="24">
        <f t="shared" si="7"/>
        <v>0.00013134518205133524</v>
      </c>
    </row>
    <row r="22" spans="1:15" ht="12.75">
      <c r="A22" s="17">
        <v>21</v>
      </c>
      <c r="B22" s="18" t="s">
        <v>26</v>
      </c>
      <c r="C22" s="8">
        <v>48834</v>
      </c>
      <c r="D22" s="8">
        <v>2742</v>
      </c>
      <c r="E22" s="8">
        <v>84092</v>
      </c>
      <c r="F22" s="8">
        <v>941</v>
      </c>
      <c r="G22" s="8">
        <v>0</v>
      </c>
      <c r="H22" s="8">
        <v>0</v>
      </c>
      <c r="I22" s="10">
        <f t="shared" si="1"/>
        <v>136609</v>
      </c>
      <c r="J22" s="23">
        <f t="shared" si="2"/>
        <v>0.35747278729805504</v>
      </c>
      <c r="K22" s="23">
        <f t="shared" si="3"/>
        <v>0.020071883990073862</v>
      </c>
      <c r="L22" s="23">
        <f t="shared" si="4"/>
        <v>0.6155670563432863</v>
      </c>
      <c r="M22" s="23">
        <f t="shared" si="5"/>
        <v>0.006888272368584793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25526</v>
      </c>
      <c r="D23" s="8">
        <v>0</v>
      </c>
      <c r="E23" s="8">
        <v>0</v>
      </c>
      <c r="F23" s="8">
        <v>0</v>
      </c>
      <c r="G23" s="8">
        <v>82990</v>
      </c>
      <c r="H23" s="8">
        <v>0</v>
      </c>
      <c r="I23" s="10">
        <f t="shared" si="1"/>
        <v>108516</v>
      </c>
      <c r="J23" s="23">
        <f t="shared" si="2"/>
        <v>0.23522798481329943</v>
      </c>
      <c r="K23" s="23">
        <f t="shared" si="3"/>
        <v>0</v>
      </c>
      <c r="L23" s="23">
        <f t="shared" si="4"/>
        <v>0</v>
      </c>
      <c r="M23" s="23">
        <f t="shared" si="5"/>
        <v>0</v>
      </c>
      <c r="N23" s="23">
        <f t="shared" si="6"/>
        <v>0.7647720151867006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452740</v>
      </c>
      <c r="D24" s="8">
        <v>104698</v>
      </c>
      <c r="E24" s="8">
        <v>190767</v>
      </c>
      <c r="F24" s="8">
        <v>455</v>
      </c>
      <c r="G24" s="8">
        <v>1783232</v>
      </c>
      <c r="H24" s="8">
        <v>39204</v>
      </c>
      <c r="I24" s="10">
        <f t="shared" si="1"/>
        <v>2571096</v>
      </c>
      <c r="J24" s="23">
        <f t="shared" si="2"/>
        <v>0.17608832964618978</v>
      </c>
      <c r="K24" s="23">
        <f t="shared" si="3"/>
        <v>0.040721155491665814</v>
      </c>
      <c r="L24" s="23">
        <f t="shared" si="4"/>
        <v>0.07419676278131972</v>
      </c>
      <c r="M24" s="23">
        <f t="shared" si="5"/>
        <v>0.0001769673322194115</v>
      </c>
      <c r="N24" s="23">
        <f t="shared" si="6"/>
        <v>0.6935688126775508</v>
      </c>
      <c r="O24" s="23">
        <f t="shared" si="7"/>
        <v>0.015247972071054524</v>
      </c>
    </row>
    <row r="25" spans="1:15" ht="12.75">
      <c r="A25" s="19">
        <v>24</v>
      </c>
      <c r="B25" s="20" t="s">
        <v>29</v>
      </c>
      <c r="C25" s="8">
        <v>93092</v>
      </c>
      <c r="D25" s="8">
        <v>164110</v>
      </c>
      <c r="E25" s="8">
        <v>11355</v>
      </c>
      <c r="F25" s="8">
        <v>8882</v>
      </c>
      <c r="G25" s="8">
        <v>1244821</v>
      </c>
      <c r="H25" s="8">
        <v>0</v>
      </c>
      <c r="I25" s="10">
        <f t="shared" si="1"/>
        <v>1522260</v>
      </c>
      <c r="J25" s="23">
        <f t="shared" si="2"/>
        <v>0.061153810781338275</v>
      </c>
      <c r="K25" s="23">
        <f t="shared" si="3"/>
        <v>0.10780681355353225</v>
      </c>
      <c r="L25" s="23">
        <f t="shared" si="4"/>
        <v>0.007459303929683497</v>
      </c>
      <c r="M25" s="23">
        <f t="shared" si="5"/>
        <v>0.005834745707040847</v>
      </c>
      <c r="N25" s="23">
        <f t="shared" si="6"/>
        <v>0.8177453260284051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1006235</v>
      </c>
      <c r="D26" s="9">
        <v>15667</v>
      </c>
      <c r="E26" s="9">
        <v>41419</v>
      </c>
      <c r="F26" s="9">
        <v>169313</v>
      </c>
      <c r="G26" s="9">
        <v>278741</v>
      </c>
      <c r="H26" s="9">
        <v>151828</v>
      </c>
      <c r="I26" s="11">
        <f t="shared" si="1"/>
        <v>1663203</v>
      </c>
      <c r="J26" s="24">
        <f t="shared" si="2"/>
        <v>0.6049983074826104</v>
      </c>
      <c r="K26" s="24">
        <f t="shared" si="3"/>
        <v>0.009419776178854896</v>
      </c>
      <c r="L26" s="24">
        <f t="shared" si="4"/>
        <v>0.024903153734090185</v>
      </c>
      <c r="M26" s="24">
        <f t="shared" si="5"/>
        <v>0.10179935942876486</v>
      </c>
      <c r="N26" s="24">
        <f t="shared" si="6"/>
        <v>0.1675928915472134</v>
      </c>
      <c r="O26" s="24">
        <f t="shared" si="7"/>
        <v>0.09128651162846628</v>
      </c>
    </row>
    <row r="27" spans="1:15" ht="12.75">
      <c r="A27" s="17">
        <v>26</v>
      </c>
      <c r="B27" s="18" t="s">
        <v>31</v>
      </c>
      <c r="C27" s="8">
        <v>1615160</v>
      </c>
      <c r="D27" s="8">
        <v>705881</v>
      </c>
      <c r="E27" s="8">
        <v>138796</v>
      </c>
      <c r="F27" s="8">
        <v>393450</v>
      </c>
      <c r="G27" s="8">
        <v>13129465</v>
      </c>
      <c r="H27" s="8">
        <v>123394</v>
      </c>
      <c r="I27" s="10">
        <f t="shared" si="1"/>
        <v>16106146</v>
      </c>
      <c r="J27" s="23">
        <f t="shared" si="2"/>
        <v>0.1002822152487628</v>
      </c>
      <c r="K27" s="23">
        <f t="shared" si="3"/>
        <v>0.043826809964345285</v>
      </c>
      <c r="L27" s="23">
        <f t="shared" si="4"/>
        <v>0.008617579897760767</v>
      </c>
      <c r="M27" s="23">
        <f t="shared" si="5"/>
        <v>0.024428562860413658</v>
      </c>
      <c r="N27" s="23">
        <f t="shared" si="6"/>
        <v>0.8151835330438455</v>
      </c>
      <c r="O27" s="23">
        <f t="shared" si="7"/>
        <v>0.0076612989848719865</v>
      </c>
    </row>
    <row r="28" spans="1:15" ht="12.75">
      <c r="A28" s="19">
        <v>27</v>
      </c>
      <c r="B28" s="20" t="s">
        <v>32</v>
      </c>
      <c r="C28" s="8">
        <v>112243</v>
      </c>
      <c r="D28" s="8">
        <v>2299</v>
      </c>
      <c r="E28" s="8">
        <v>0</v>
      </c>
      <c r="F28" s="8">
        <v>4174</v>
      </c>
      <c r="G28" s="8">
        <v>1049777</v>
      </c>
      <c r="H28" s="8">
        <v>70</v>
      </c>
      <c r="I28" s="10">
        <f t="shared" si="1"/>
        <v>1168563</v>
      </c>
      <c r="J28" s="23">
        <f t="shared" si="2"/>
        <v>0.09605215978941657</v>
      </c>
      <c r="K28" s="23">
        <f t="shared" si="3"/>
        <v>0.001967373603305941</v>
      </c>
      <c r="L28" s="23">
        <f t="shared" si="4"/>
        <v>0</v>
      </c>
      <c r="M28" s="23">
        <f t="shared" si="5"/>
        <v>0.00357190840374032</v>
      </c>
      <c r="N28" s="23">
        <f t="shared" si="6"/>
        <v>0.8983486555709876</v>
      </c>
      <c r="O28" s="23">
        <f t="shared" si="7"/>
        <v>5.990263254955017E-05</v>
      </c>
    </row>
    <row r="29" spans="1:15" ht="12.75">
      <c r="A29" s="19">
        <v>28</v>
      </c>
      <c r="B29" s="20" t="s">
        <v>33</v>
      </c>
      <c r="C29" s="8">
        <v>492148</v>
      </c>
      <c r="D29" s="8">
        <v>201601</v>
      </c>
      <c r="E29" s="8">
        <v>1360</v>
      </c>
      <c r="F29" s="8">
        <v>15670</v>
      </c>
      <c r="G29" s="8">
        <v>5186912</v>
      </c>
      <c r="H29" s="8">
        <v>148893</v>
      </c>
      <c r="I29" s="10">
        <f t="shared" si="1"/>
        <v>6046584</v>
      </c>
      <c r="J29" s="23">
        <f t="shared" si="2"/>
        <v>0.08139273348389768</v>
      </c>
      <c r="K29" s="23">
        <f t="shared" si="3"/>
        <v>0.03334130477638283</v>
      </c>
      <c r="L29" s="23">
        <f t="shared" si="4"/>
        <v>0.00022492038479908656</v>
      </c>
      <c r="M29" s="23">
        <f t="shared" si="5"/>
        <v>0.0025915459042659458</v>
      </c>
      <c r="N29" s="23">
        <f t="shared" si="6"/>
        <v>0.8578251786463232</v>
      </c>
      <c r="O29" s="23">
        <f t="shared" si="7"/>
        <v>0.02462431680433117</v>
      </c>
    </row>
    <row r="30" spans="1:15" ht="12.75">
      <c r="A30" s="19">
        <v>29</v>
      </c>
      <c r="B30" s="20" t="s">
        <v>34</v>
      </c>
      <c r="C30" s="8">
        <v>467687</v>
      </c>
      <c r="D30" s="8">
        <v>111420</v>
      </c>
      <c r="E30" s="8">
        <v>156067</v>
      </c>
      <c r="F30" s="8">
        <v>18363</v>
      </c>
      <c r="G30" s="8">
        <v>2040480</v>
      </c>
      <c r="H30" s="8">
        <v>0</v>
      </c>
      <c r="I30" s="10">
        <f t="shared" si="1"/>
        <v>2794017</v>
      </c>
      <c r="J30" s="23">
        <f t="shared" si="2"/>
        <v>0.16738874530827838</v>
      </c>
      <c r="K30" s="23">
        <f t="shared" si="3"/>
        <v>0.039878068028934684</v>
      </c>
      <c r="L30" s="23">
        <f t="shared" si="4"/>
        <v>0.055857569943203636</v>
      </c>
      <c r="M30" s="23">
        <f t="shared" si="5"/>
        <v>0.006572257792275423</v>
      </c>
      <c r="N30" s="23">
        <f t="shared" si="6"/>
        <v>0.7303033589273079</v>
      </c>
      <c r="O30" s="23">
        <f t="shared" si="7"/>
        <v>0</v>
      </c>
    </row>
    <row r="31" spans="1:15" ht="12.75">
      <c r="A31" s="15">
        <v>30</v>
      </c>
      <c r="B31" s="16" t="s">
        <v>35</v>
      </c>
      <c r="C31" s="9">
        <v>58623</v>
      </c>
      <c r="D31" s="9">
        <v>0</v>
      </c>
      <c r="E31" s="9">
        <v>0</v>
      </c>
      <c r="F31" s="9">
        <v>5</v>
      </c>
      <c r="G31" s="9">
        <v>0</v>
      </c>
      <c r="H31" s="9">
        <v>0</v>
      </c>
      <c r="I31" s="11">
        <f t="shared" si="1"/>
        <v>58628</v>
      </c>
      <c r="J31" s="24">
        <f t="shared" si="2"/>
        <v>0.9999147165177048</v>
      </c>
      <c r="K31" s="24">
        <f t="shared" si="3"/>
        <v>0</v>
      </c>
      <c r="L31" s="24">
        <f t="shared" si="4"/>
        <v>0</v>
      </c>
      <c r="M31" s="24">
        <f t="shared" si="5"/>
        <v>8.528348229514908E-05</v>
      </c>
      <c r="N31" s="24">
        <f t="shared" si="6"/>
        <v>0</v>
      </c>
      <c r="O31" s="24">
        <f t="shared" si="7"/>
        <v>0</v>
      </c>
    </row>
    <row r="32" spans="1:15" ht="12.75">
      <c r="A32" s="17">
        <v>31</v>
      </c>
      <c r="B32" s="18" t="s">
        <v>36</v>
      </c>
      <c r="C32" s="8">
        <v>60480</v>
      </c>
      <c r="D32" s="8">
        <v>27398</v>
      </c>
      <c r="E32" s="8">
        <v>17765</v>
      </c>
      <c r="F32" s="8">
        <v>3128</v>
      </c>
      <c r="G32" s="8">
        <v>235070</v>
      </c>
      <c r="H32" s="8">
        <v>0</v>
      </c>
      <c r="I32" s="10">
        <f t="shared" si="1"/>
        <v>343841</v>
      </c>
      <c r="J32" s="23">
        <f t="shared" si="2"/>
        <v>0.17589525391096467</v>
      </c>
      <c r="K32" s="23">
        <f t="shared" si="3"/>
        <v>0.07968217868142542</v>
      </c>
      <c r="L32" s="23">
        <f t="shared" si="4"/>
        <v>0.05166632251534867</v>
      </c>
      <c r="M32" s="23">
        <f t="shared" si="5"/>
        <v>0.009097228079257565</v>
      </c>
      <c r="N32" s="23">
        <f t="shared" si="6"/>
        <v>0.6836590168130037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1063112</v>
      </c>
      <c r="D33" s="8">
        <v>128272</v>
      </c>
      <c r="E33" s="8">
        <v>0</v>
      </c>
      <c r="F33" s="8">
        <v>124912</v>
      </c>
      <c r="G33" s="8">
        <v>1437281</v>
      </c>
      <c r="H33" s="8">
        <v>57501</v>
      </c>
      <c r="I33" s="10">
        <f t="shared" si="1"/>
        <v>2811078</v>
      </c>
      <c r="J33" s="23">
        <f t="shared" si="2"/>
        <v>0.3781865889171343</v>
      </c>
      <c r="K33" s="23">
        <f t="shared" si="3"/>
        <v>0.04563089320182506</v>
      </c>
      <c r="L33" s="23">
        <f t="shared" si="4"/>
        <v>0</v>
      </c>
      <c r="M33" s="23">
        <f t="shared" si="5"/>
        <v>0.04443562220614298</v>
      </c>
      <c r="N33" s="23">
        <f t="shared" si="6"/>
        <v>0.5112917535550419</v>
      </c>
      <c r="O33" s="23">
        <f t="shared" si="7"/>
        <v>0.020455142119855798</v>
      </c>
    </row>
    <row r="34" spans="1:15" ht="12.75">
      <c r="A34" s="19">
        <v>33</v>
      </c>
      <c r="B34" s="20" t="s">
        <v>38</v>
      </c>
      <c r="C34" s="8">
        <v>163005</v>
      </c>
      <c r="D34" s="8">
        <v>15248</v>
      </c>
      <c r="E34" s="8">
        <v>13793</v>
      </c>
      <c r="F34" s="8">
        <v>4883</v>
      </c>
      <c r="G34" s="8">
        <v>0</v>
      </c>
      <c r="H34" s="8">
        <v>125</v>
      </c>
      <c r="I34" s="10">
        <f t="shared" si="1"/>
        <v>197054</v>
      </c>
      <c r="J34" s="23">
        <f t="shared" si="2"/>
        <v>0.8272098003592924</v>
      </c>
      <c r="K34" s="23">
        <f t="shared" si="3"/>
        <v>0.07737980452058826</v>
      </c>
      <c r="L34" s="23">
        <f t="shared" si="4"/>
        <v>0.0699960416941549</v>
      </c>
      <c r="M34" s="23">
        <f t="shared" si="5"/>
        <v>0.024780009540532038</v>
      </c>
      <c r="N34" s="23">
        <f t="shared" si="6"/>
        <v>0</v>
      </c>
      <c r="O34" s="23">
        <f t="shared" si="7"/>
        <v>0.0006343438854324195</v>
      </c>
    </row>
    <row r="35" spans="1:15" ht="12.75">
      <c r="A35" s="19">
        <v>34</v>
      </c>
      <c r="B35" s="20" t="s">
        <v>39</v>
      </c>
      <c r="C35" s="8">
        <v>195870</v>
      </c>
      <c r="D35" s="8">
        <v>163915</v>
      </c>
      <c r="E35" s="8">
        <v>91831</v>
      </c>
      <c r="F35" s="8">
        <v>44740</v>
      </c>
      <c r="G35" s="8">
        <v>0</v>
      </c>
      <c r="H35" s="8">
        <v>34265</v>
      </c>
      <c r="I35" s="10">
        <f t="shared" si="1"/>
        <v>530621</v>
      </c>
      <c r="J35" s="23">
        <f t="shared" si="2"/>
        <v>0.36913352468145816</v>
      </c>
      <c r="K35" s="23">
        <f t="shared" si="3"/>
        <v>0.30891163372727426</v>
      </c>
      <c r="L35" s="23">
        <f t="shared" si="4"/>
        <v>0.17306325984082802</v>
      </c>
      <c r="M35" s="23">
        <f t="shared" si="5"/>
        <v>0.08431630108872434</v>
      </c>
      <c r="N35" s="23">
        <f t="shared" si="6"/>
        <v>0</v>
      </c>
      <c r="O35" s="23">
        <f t="shared" si="7"/>
        <v>0.06457528066171524</v>
      </c>
    </row>
    <row r="36" spans="1:15" ht="12.75">
      <c r="A36" s="15">
        <v>35</v>
      </c>
      <c r="B36" s="16" t="s">
        <v>40</v>
      </c>
      <c r="C36" s="9">
        <v>15101</v>
      </c>
      <c r="D36" s="9">
        <v>0</v>
      </c>
      <c r="E36" s="9">
        <v>91543</v>
      </c>
      <c r="F36" s="9">
        <v>8096</v>
      </c>
      <c r="G36" s="9">
        <v>1516752</v>
      </c>
      <c r="H36" s="9">
        <v>0</v>
      </c>
      <c r="I36" s="11">
        <f t="shared" si="1"/>
        <v>1631492</v>
      </c>
      <c r="J36" s="24">
        <f t="shared" si="2"/>
        <v>0.009255944865190881</v>
      </c>
      <c r="K36" s="24">
        <f t="shared" si="3"/>
        <v>0</v>
      </c>
      <c r="L36" s="24">
        <f t="shared" si="4"/>
        <v>0.056109990119473464</v>
      </c>
      <c r="M36" s="24">
        <f t="shared" si="5"/>
        <v>0.004962328960240074</v>
      </c>
      <c r="N36" s="24">
        <f t="shared" si="6"/>
        <v>0.9296717360550956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6372551</v>
      </c>
      <c r="D37" s="8">
        <v>965609</v>
      </c>
      <c r="E37" s="8">
        <v>6103063</v>
      </c>
      <c r="F37" s="8">
        <v>1579245</v>
      </c>
      <c r="G37" s="8">
        <v>18393655</v>
      </c>
      <c r="H37" s="8">
        <v>748526</v>
      </c>
      <c r="I37" s="10">
        <f t="shared" si="1"/>
        <v>34162649</v>
      </c>
      <c r="J37" s="23">
        <f t="shared" si="2"/>
        <v>0.18653562257423303</v>
      </c>
      <c r="K37" s="23">
        <f t="shared" si="3"/>
        <v>0.02826505052345326</v>
      </c>
      <c r="L37" s="23">
        <f t="shared" si="4"/>
        <v>0.17864724131902066</v>
      </c>
      <c r="M37" s="23">
        <f t="shared" si="5"/>
        <v>0.04622724075056358</v>
      </c>
      <c r="N37" s="23">
        <f t="shared" si="6"/>
        <v>0.5384141903047389</v>
      </c>
      <c r="O37" s="23">
        <f t="shared" si="7"/>
        <v>0.021910654527990497</v>
      </c>
    </row>
    <row r="38" spans="1:15" ht="12.75">
      <c r="A38" s="19">
        <v>37</v>
      </c>
      <c r="B38" s="20" t="s">
        <v>42</v>
      </c>
      <c r="C38" s="8">
        <v>547737</v>
      </c>
      <c r="D38" s="8">
        <v>111881</v>
      </c>
      <c r="E38" s="8">
        <v>20059</v>
      </c>
      <c r="F38" s="8">
        <v>72025</v>
      </c>
      <c r="G38" s="8">
        <v>6065977</v>
      </c>
      <c r="H38" s="8">
        <v>10830</v>
      </c>
      <c r="I38" s="10">
        <f t="shared" si="1"/>
        <v>6828509</v>
      </c>
      <c r="J38" s="23">
        <f t="shared" si="2"/>
        <v>0.08021326471122758</v>
      </c>
      <c r="K38" s="23">
        <f t="shared" si="3"/>
        <v>0.016384396652329228</v>
      </c>
      <c r="L38" s="23">
        <f t="shared" si="4"/>
        <v>0.0029375373159792276</v>
      </c>
      <c r="M38" s="23">
        <f t="shared" si="5"/>
        <v>0.010547690571982845</v>
      </c>
      <c r="N38" s="23">
        <f t="shared" si="6"/>
        <v>0.8883311129852798</v>
      </c>
      <c r="O38" s="23">
        <f t="shared" si="7"/>
        <v>0.001585997763201308</v>
      </c>
    </row>
    <row r="39" spans="1:15" ht="12.75">
      <c r="A39" s="19">
        <v>38</v>
      </c>
      <c r="B39" s="20" t="s">
        <v>43</v>
      </c>
      <c r="C39" s="8">
        <v>216201</v>
      </c>
      <c r="D39" s="8">
        <v>73056</v>
      </c>
      <c r="E39" s="8">
        <v>1800</v>
      </c>
      <c r="F39" s="8">
        <v>13690</v>
      </c>
      <c r="G39" s="8">
        <v>479706</v>
      </c>
      <c r="H39" s="8">
        <v>269</v>
      </c>
      <c r="I39" s="10">
        <f t="shared" si="1"/>
        <v>784722</v>
      </c>
      <c r="J39" s="23">
        <f t="shared" si="2"/>
        <v>0.2755128567824019</v>
      </c>
      <c r="K39" s="23">
        <f t="shared" si="3"/>
        <v>0.09309793786844259</v>
      </c>
      <c r="L39" s="23">
        <f t="shared" si="4"/>
        <v>0.002293805959307882</v>
      </c>
      <c r="M39" s="23">
        <f t="shared" si="5"/>
        <v>0.017445668657180505</v>
      </c>
      <c r="N39" s="23">
        <f t="shared" si="6"/>
        <v>0.611306934175415</v>
      </c>
      <c r="O39" s="23">
        <f t="shared" si="7"/>
        <v>0.0003427965572521224</v>
      </c>
    </row>
    <row r="40" spans="1:15" ht="12.75">
      <c r="A40" s="19">
        <v>39</v>
      </c>
      <c r="B40" s="20" t="s">
        <v>44</v>
      </c>
      <c r="C40" s="8">
        <v>35102</v>
      </c>
      <c r="D40" s="8">
        <v>19857</v>
      </c>
      <c r="E40" s="8">
        <v>2757</v>
      </c>
      <c r="F40" s="8">
        <v>40120</v>
      </c>
      <c r="G40" s="8">
        <v>344303</v>
      </c>
      <c r="H40" s="8">
        <v>765</v>
      </c>
      <c r="I40" s="10">
        <f t="shared" si="1"/>
        <v>442904</v>
      </c>
      <c r="J40" s="23">
        <f t="shared" si="2"/>
        <v>0.07925419504000868</v>
      </c>
      <c r="K40" s="23">
        <f t="shared" si="3"/>
        <v>0.04483364340805231</v>
      </c>
      <c r="L40" s="23">
        <f t="shared" si="4"/>
        <v>0.006224825244296733</v>
      </c>
      <c r="M40" s="23">
        <f t="shared" si="5"/>
        <v>0.09058396401929086</v>
      </c>
      <c r="N40" s="23">
        <f t="shared" si="6"/>
        <v>0.7773761356862887</v>
      </c>
      <c r="O40" s="23">
        <f t="shared" si="7"/>
        <v>0.0017272366020627495</v>
      </c>
    </row>
    <row r="41" spans="1:15" ht="12.75">
      <c r="A41" s="15">
        <v>40</v>
      </c>
      <c r="B41" s="16" t="s">
        <v>45</v>
      </c>
      <c r="C41" s="9">
        <v>845366</v>
      </c>
      <c r="D41" s="9">
        <v>247410</v>
      </c>
      <c r="E41" s="9">
        <v>87167</v>
      </c>
      <c r="F41" s="9">
        <v>1182660</v>
      </c>
      <c r="G41" s="9">
        <v>3754318</v>
      </c>
      <c r="H41" s="9">
        <v>599201</v>
      </c>
      <c r="I41" s="11">
        <f t="shared" si="1"/>
        <v>6716122</v>
      </c>
      <c r="J41" s="24">
        <f t="shared" si="2"/>
        <v>0.12587115004760188</v>
      </c>
      <c r="K41" s="24">
        <f t="shared" si="3"/>
        <v>0.036838223010243115</v>
      </c>
      <c r="L41" s="24">
        <f t="shared" si="4"/>
        <v>0.012978769593524358</v>
      </c>
      <c r="M41" s="24">
        <f t="shared" si="5"/>
        <v>0.17609269158600752</v>
      </c>
      <c r="N41" s="24">
        <f t="shared" si="6"/>
        <v>0.5590008638913945</v>
      </c>
      <c r="O41" s="24">
        <f t="shared" si="7"/>
        <v>0.08921830187122866</v>
      </c>
    </row>
    <row r="42" spans="1:15" ht="12.75">
      <c r="A42" s="17">
        <v>41</v>
      </c>
      <c r="B42" s="18" t="s">
        <v>46</v>
      </c>
      <c r="C42" s="8">
        <v>119953</v>
      </c>
      <c r="D42" s="8">
        <v>9403</v>
      </c>
      <c r="E42" s="8">
        <v>19977</v>
      </c>
      <c r="F42" s="8">
        <v>57905</v>
      </c>
      <c r="G42" s="8">
        <v>500194</v>
      </c>
      <c r="H42" s="8">
        <v>76779</v>
      </c>
      <c r="I42" s="10">
        <f t="shared" si="1"/>
        <v>784211</v>
      </c>
      <c r="J42" s="23">
        <f t="shared" si="2"/>
        <v>0.15296010895026976</v>
      </c>
      <c r="K42" s="23">
        <f t="shared" si="3"/>
        <v>0.011990395442043021</v>
      </c>
      <c r="L42" s="23">
        <f t="shared" si="4"/>
        <v>0.025474011458650796</v>
      </c>
      <c r="M42" s="23">
        <f t="shared" si="5"/>
        <v>0.07383854600356282</v>
      </c>
      <c r="N42" s="23">
        <f t="shared" si="6"/>
        <v>0.6378308899008047</v>
      </c>
      <c r="O42" s="23">
        <f t="shared" si="7"/>
        <v>0.09790604824466885</v>
      </c>
    </row>
    <row r="43" spans="1:15" ht="12.75">
      <c r="A43" s="19">
        <v>42</v>
      </c>
      <c r="B43" s="20" t="s">
        <v>47</v>
      </c>
      <c r="C43" s="8">
        <v>186580</v>
      </c>
      <c r="D43" s="8">
        <v>0</v>
      </c>
      <c r="E43" s="8">
        <v>0</v>
      </c>
      <c r="F43" s="8">
        <v>1111</v>
      </c>
      <c r="G43" s="8">
        <v>573778</v>
      </c>
      <c r="H43" s="8">
        <v>4998</v>
      </c>
      <c r="I43" s="10">
        <f t="shared" si="1"/>
        <v>766467</v>
      </c>
      <c r="J43" s="23">
        <f t="shared" si="2"/>
        <v>0.24342861466964658</v>
      </c>
      <c r="K43" s="23">
        <f t="shared" si="3"/>
        <v>0</v>
      </c>
      <c r="L43" s="23">
        <f t="shared" si="4"/>
        <v>0</v>
      </c>
      <c r="M43" s="23">
        <f t="shared" si="5"/>
        <v>0.0014495079370670883</v>
      </c>
      <c r="N43" s="23">
        <f t="shared" si="6"/>
        <v>0.7486010487079027</v>
      </c>
      <c r="O43" s="23">
        <f t="shared" si="7"/>
        <v>0.006520828685383715</v>
      </c>
    </row>
    <row r="44" spans="1:15" ht="12.75">
      <c r="A44" s="19">
        <v>43</v>
      </c>
      <c r="B44" s="20" t="s">
        <v>48</v>
      </c>
      <c r="C44" s="8">
        <v>57662</v>
      </c>
      <c r="D44" s="8">
        <v>55853</v>
      </c>
      <c r="E44" s="8">
        <v>5323</v>
      </c>
      <c r="F44" s="8">
        <v>12990</v>
      </c>
      <c r="G44" s="8">
        <v>1252966</v>
      </c>
      <c r="H44" s="8">
        <v>0</v>
      </c>
      <c r="I44" s="10">
        <f t="shared" si="1"/>
        <v>1384794</v>
      </c>
      <c r="J44" s="23">
        <f t="shared" si="2"/>
        <v>0.041639406294365806</v>
      </c>
      <c r="K44" s="23">
        <f t="shared" si="3"/>
        <v>0.04033307481112714</v>
      </c>
      <c r="L44" s="23">
        <f t="shared" si="4"/>
        <v>0.0038438930266884463</v>
      </c>
      <c r="M44" s="23">
        <f t="shared" si="5"/>
        <v>0.009380456587766844</v>
      </c>
      <c r="N44" s="23">
        <f t="shared" si="6"/>
        <v>0.9048031692800518</v>
      </c>
      <c r="O44" s="23">
        <f t="shared" si="7"/>
        <v>0</v>
      </c>
    </row>
    <row r="45" spans="1:15" ht="12.75">
      <c r="A45" s="19">
        <v>44</v>
      </c>
      <c r="B45" s="20" t="s">
        <v>49</v>
      </c>
      <c r="C45" s="8">
        <v>47976</v>
      </c>
      <c r="D45" s="8">
        <v>1119</v>
      </c>
      <c r="E45" s="8">
        <v>1405</v>
      </c>
      <c r="F45" s="8">
        <v>0</v>
      </c>
      <c r="G45" s="8">
        <v>1573698</v>
      </c>
      <c r="H45" s="8">
        <v>3626</v>
      </c>
      <c r="I45" s="10">
        <f t="shared" si="1"/>
        <v>1627824</v>
      </c>
      <c r="J45" s="23">
        <f t="shared" si="2"/>
        <v>0.029472473682658568</v>
      </c>
      <c r="K45" s="23">
        <f t="shared" si="3"/>
        <v>0.0006874207531035296</v>
      </c>
      <c r="L45" s="23">
        <f t="shared" si="4"/>
        <v>0.0008631154227975506</v>
      </c>
      <c r="M45" s="23">
        <f t="shared" si="5"/>
        <v>0</v>
      </c>
      <c r="N45" s="23">
        <f t="shared" si="6"/>
        <v>0.966749476601893</v>
      </c>
      <c r="O45" s="23">
        <f t="shared" si="7"/>
        <v>0.0022275135395472727</v>
      </c>
    </row>
    <row r="46" spans="1:15" ht="12.75">
      <c r="A46" s="15">
        <v>45</v>
      </c>
      <c r="B46" s="16" t="s">
        <v>50</v>
      </c>
      <c r="C46" s="9">
        <v>2985075</v>
      </c>
      <c r="D46" s="9">
        <v>109697</v>
      </c>
      <c r="E46" s="9">
        <v>29754</v>
      </c>
      <c r="F46" s="9">
        <v>154626</v>
      </c>
      <c r="G46" s="9">
        <v>3259950</v>
      </c>
      <c r="H46" s="9">
        <v>298248</v>
      </c>
      <c r="I46" s="11">
        <f t="shared" si="1"/>
        <v>6837350</v>
      </c>
      <c r="J46" s="24">
        <f t="shared" si="2"/>
        <v>0.4365836179221482</v>
      </c>
      <c r="K46" s="24">
        <f t="shared" si="3"/>
        <v>0.01604378889482036</v>
      </c>
      <c r="L46" s="24">
        <f t="shared" si="4"/>
        <v>0.00435168596020388</v>
      </c>
      <c r="M46" s="24">
        <f t="shared" si="5"/>
        <v>0.02261490197225533</v>
      </c>
      <c r="N46" s="24">
        <f t="shared" si="6"/>
        <v>0.47678559675897825</v>
      </c>
      <c r="O46" s="24">
        <f t="shared" si="7"/>
        <v>0.043620408491593966</v>
      </c>
    </row>
    <row r="47" spans="1:15" ht="12.75">
      <c r="A47" s="17">
        <v>46</v>
      </c>
      <c r="B47" s="18" t="s">
        <v>51</v>
      </c>
      <c r="C47" s="8">
        <v>22039</v>
      </c>
      <c r="D47" s="8">
        <v>7696</v>
      </c>
      <c r="E47" s="8">
        <v>3162</v>
      </c>
      <c r="F47" s="8">
        <v>9945</v>
      </c>
      <c r="G47" s="8">
        <v>0</v>
      </c>
      <c r="H47" s="8">
        <v>56894</v>
      </c>
      <c r="I47" s="10">
        <f t="shared" si="1"/>
        <v>99736</v>
      </c>
      <c r="J47" s="23">
        <f t="shared" si="2"/>
        <v>0.22097336969599743</v>
      </c>
      <c r="K47" s="23">
        <f t="shared" si="3"/>
        <v>0.07716371220020855</v>
      </c>
      <c r="L47" s="23">
        <f t="shared" si="4"/>
        <v>0.03170369776209192</v>
      </c>
      <c r="M47" s="23">
        <f t="shared" si="5"/>
        <v>0.09971324296141815</v>
      </c>
      <c r="N47" s="23">
        <f t="shared" si="6"/>
        <v>0</v>
      </c>
      <c r="O47" s="23">
        <f t="shared" si="7"/>
        <v>0.5704459773802839</v>
      </c>
    </row>
    <row r="48" spans="1:15" ht="12.75">
      <c r="A48" s="19">
        <v>47</v>
      </c>
      <c r="B48" s="20" t="s">
        <v>52</v>
      </c>
      <c r="C48" s="8">
        <v>241803</v>
      </c>
      <c r="D48" s="8">
        <v>10925</v>
      </c>
      <c r="E48" s="8">
        <v>6615</v>
      </c>
      <c r="F48" s="8">
        <v>0</v>
      </c>
      <c r="G48" s="8">
        <v>1108130</v>
      </c>
      <c r="H48" s="8">
        <v>0</v>
      </c>
      <c r="I48" s="10">
        <f t="shared" si="1"/>
        <v>1367473</v>
      </c>
      <c r="J48" s="23">
        <f t="shared" si="2"/>
        <v>0.17682469781853097</v>
      </c>
      <c r="K48" s="23">
        <f t="shared" si="3"/>
        <v>0.007989188817621994</v>
      </c>
      <c r="L48" s="23">
        <f t="shared" si="4"/>
        <v>0.00483738984243199</v>
      </c>
      <c r="M48" s="23">
        <f t="shared" si="5"/>
        <v>0</v>
      </c>
      <c r="N48" s="23">
        <f t="shared" si="6"/>
        <v>0.8103487235214151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385685</v>
      </c>
      <c r="D49" s="8">
        <v>7429</v>
      </c>
      <c r="E49" s="8">
        <v>195404</v>
      </c>
      <c r="F49" s="8">
        <v>25593</v>
      </c>
      <c r="G49" s="8">
        <v>1097207</v>
      </c>
      <c r="H49" s="8">
        <v>28793</v>
      </c>
      <c r="I49" s="10">
        <f t="shared" si="1"/>
        <v>1740111</v>
      </c>
      <c r="J49" s="23">
        <f t="shared" si="2"/>
        <v>0.22164390662434752</v>
      </c>
      <c r="K49" s="23">
        <f t="shared" si="3"/>
        <v>0.004269267880037538</v>
      </c>
      <c r="L49" s="23">
        <f t="shared" si="4"/>
        <v>0.11229398584343182</v>
      </c>
      <c r="M49" s="23">
        <f t="shared" si="5"/>
        <v>0.014707682440947733</v>
      </c>
      <c r="N49" s="23">
        <f t="shared" si="6"/>
        <v>0.6305385116236838</v>
      </c>
      <c r="O49" s="23">
        <f t="shared" si="7"/>
        <v>0.0165466455875516</v>
      </c>
    </row>
    <row r="50" spans="1:15" ht="12.75">
      <c r="A50" s="19">
        <v>49</v>
      </c>
      <c r="B50" s="20" t="s">
        <v>54</v>
      </c>
      <c r="C50" s="8">
        <v>1270149</v>
      </c>
      <c r="D50" s="8">
        <v>19792</v>
      </c>
      <c r="E50" s="8">
        <v>0</v>
      </c>
      <c r="F50" s="8">
        <v>3579</v>
      </c>
      <c r="G50" s="8">
        <v>2378057</v>
      </c>
      <c r="H50" s="8">
        <v>0</v>
      </c>
      <c r="I50" s="10">
        <f t="shared" si="1"/>
        <v>3671577</v>
      </c>
      <c r="J50" s="23">
        <f t="shared" si="2"/>
        <v>0.3459409948368235</v>
      </c>
      <c r="K50" s="23">
        <f t="shared" si="3"/>
        <v>0.005390599189394639</v>
      </c>
      <c r="L50" s="23">
        <f t="shared" si="4"/>
        <v>0</v>
      </c>
      <c r="M50" s="23">
        <f t="shared" si="5"/>
        <v>0.0009747854940806089</v>
      </c>
      <c r="N50" s="23">
        <f t="shared" si="6"/>
        <v>0.6476936204797012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30817</v>
      </c>
      <c r="D51" s="9">
        <v>32583</v>
      </c>
      <c r="E51" s="9">
        <v>0</v>
      </c>
      <c r="F51" s="9">
        <v>13222</v>
      </c>
      <c r="G51" s="9">
        <v>1404606</v>
      </c>
      <c r="H51" s="9">
        <v>725</v>
      </c>
      <c r="I51" s="11">
        <f t="shared" si="1"/>
        <v>1481953</v>
      </c>
      <c r="J51" s="24">
        <f t="shared" si="2"/>
        <v>0.020794856517042038</v>
      </c>
      <c r="K51" s="24">
        <f t="shared" si="3"/>
        <v>0.021986527238043313</v>
      </c>
      <c r="L51" s="24">
        <f t="shared" si="4"/>
        <v>0</v>
      </c>
      <c r="M51" s="24">
        <f t="shared" si="5"/>
        <v>0.00892201034715676</v>
      </c>
      <c r="N51" s="24">
        <f t="shared" si="6"/>
        <v>0.9478073866040286</v>
      </c>
      <c r="O51" s="24">
        <f t="shared" si="7"/>
        <v>0.0004892192937292883</v>
      </c>
    </row>
    <row r="52" spans="1:15" ht="12.75">
      <c r="A52" s="17">
        <v>51</v>
      </c>
      <c r="B52" s="18" t="s">
        <v>56</v>
      </c>
      <c r="C52" s="8">
        <v>257638</v>
      </c>
      <c r="D52" s="8">
        <v>9592</v>
      </c>
      <c r="E52" s="8">
        <v>0</v>
      </c>
      <c r="F52" s="8">
        <v>12356</v>
      </c>
      <c r="G52" s="8">
        <v>804163</v>
      </c>
      <c r="H52" s="8">
        <v>0</v>
      </c>
      <c r="I52" s="10">
        <f t="shared" si="1"/>
        <v>1083749</v>
      </c>
      <c r="J52" s="23">
        <f t="shared" si="2"/>
        <v>0.23772847771947195</v>
      </c>
      <c r="K52" s="23">
        <f t="shared" si="3"/>
        <v>0.008850757878438642</v>
      </c>
      <c r="L52" s="23">
        <f t="shared" si="4"/>
        <v>0</v>
      </c>
      <c r="M52" s="23">
        <f t="shared" si="5"/>
        <v>0.011401163922642605</v>
      </c>
      <c r="N52" s="23">
        <f t="shared" si="6"/>
        <v>0.7420196004794468</v>
      </c>
      <c r="O52" s="23">
        <f t="shared" si="7"/>
        <v>0</v>
      </c>
    </row>
    <row r="53" spans="1:15" ht="12.75">
      <c r="A53" s="19">
        <v>52</v>
      </c>
      <c r="B53" s="20" t="s">
        <v>57</v>
      </c>
      <c r="C53" s="8">
        <v>172750</v>
      </c>
      <c r="D53" s="8">
        <v>22624</v>
      </c>
      <c r="E53" s="8">
        <v>106</v>
      </c>
      <c r="F53" s="8">
        <v>78526</v>
      </c>
      <c r="G53" s="8">
        <v>7579590</v>
      </c>
      <c r="H53" s="8">
        <v>1737</v>
      </c>
      <c r="I53" s="10">
        <f t="shared" si="1"/>
        <v>7855333</v>
      </c>
      <c r="J53" s="23">
        <f t="shared" si="2"/>
        <v>0.021991429262133128</v>
      </c>
      <c r="K53" s="23">
        <f t="shared" si="3"/>
        <v>0.0028800815955224305</v>
      </c>
      <c r="L53" s="23">
        <f t="shared" si="4"/>
        <v>1.349401737647532E-05</v>
      </c>
      <c r="M53" s="23">
        <f t="shared" si="5"/>
        <v>0.009996520834953782</v>
      </c>
      <c r="N53" s="23">
        <f t="shared" si="6"/>
        <v>0.964897350627911</v>
      </c>
      <c r="O53" s="23">
        <f t="shared" si="7"/>
        <v>0.00022112366210318518</v>
      </c>
    </row>
    <row r="54" spans="1:15" ht="12.75">
      <c r="A54" s="19">
        <v>53</v>
      </c>
      <c r="B54" s="20" t="s">
        <v>58</v>
      </c>
      <c r="C54" s="8">
        <v>572887</v>
      </c>
      <c r="D54" s="8">
        <v>30182</v>
      </c>
      <c r="E54" s="8">
        <v>155976</v>
      </c>
      <c r="F54" s="8">
        <v>175066</v>
      </c>
      <c r="G54" s="8">
        <v>2419897</v>
      </c>
      <c r="H54" s="8">
        <v>0</v>
      </c>
      <c r="I54" s="10">
        <f t="shared" si="1"/>
        <v>3354008</v>
      </c>
      <c r="J54" s="23">
        <f t="shared" si="2"/>
        <v>0.17080668859466047</v>
      </c>
      <c r="K54" s="23">
        <f t="shared" si="3"/>
        <v>0.008998785930146858</v>
      </c>
      <c r="L54" s="23">
        <f t="shared" si="4"/>
        <v>0.04650436134916792</v>
      </c>
      <c r="M54" s="23">
        <f t="shared" si="5"/>
        <v>0.052196059162649584</v>
      </c>
      <c r="N54" s="23">
        <f t="shared" si="6"/>
        <v>0.7214941049633752</v>
      </c>
      <c r="O54" s="23">
        <f t="shared" si="7"/>
        <v>0</v>
      </c>
    </row>
    <row r="55" spans="1:15" ht="12.75">
      <c r="A55" s="19">
        <v>54</v>
      </c>
      <c r="B55" s="20" t="s">
        <v>59</v>
      </c>
      <c r="C55" s="8">
        <v>36412</v>
      </c>
      <c r="D55" s="8">
        <v>131893</v>
      </c>
      <c r="E55" s="8">
        <v>144615</v>
      </c>
      <c r="F55" s="8">
        <v>3855</v>
      </c>
      <c r="G55" s="8">
        <v>14235</v>
      </c>
      <c r="H55" s="8">
        <v>0</v>
      </c>
      <c r="I55" s="10">
        <f t="shared" si="1"/>
        <v>331010</v>
      </c>
      <c r="J55" s="23">
        <f t="shared" si="2"/>
        <v>0.1100027189510891</v>
      </c>
      <c r="K55" s="23">
        <f t="shared" si="3"/>
        <v>0.3984562399927495</v>
      </c>
      <c r="L55" s="23">
        <f t="shared" si="4"/>
        <v>0.43689012416543305</v>
      </c>
      <c r="M55" s="23">
        <f t="shared" si="5"/>
        <v>0.011646173831606295</v>
      </c>
      <c r="N55" s="23">
        <f t="shared" si="6"/>
        <v>0.04300474305912208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643726</v>
      </c>
      <c r="D56" s="9">
        <v>2013</v>
      </c>
      <c r="E56" s="9">
        <v>67818</v>
      </c>
      <c r="F56" s="9">
        <v>285</v>
      </c>
      <c r="G56" s="9">
        <v>0</v>
      </c>
      <c r="H56" s="9">
        <v>0</v>
      </c>
      <c r="I56" s="11">
        <f t="shared" si="1"/>
        <v>713842</v>
      </c>
      <c r="J56" s="24">
        <f t="shared" si="2"/>
        <v>0.9017765836137408</v>
      </c>
      <c r="K56" s="24">
        <f t="shared" si="3"/>
        <v>0.0028199517540296033</v>
      </c>
      <c r="L56" s="24">
        <f t="shared" si="4"/>
        <v>0.09500421661936395</v>
      </c>
      <c r="M56" s="24">
        <f t="shared" si="5"/>
        <v>0.0003992480128655921</v>
      </c>
      <c r="N56" s="24">
        <f t="shared" si="6"/>
        <v>0</v>
      </c>
      <c r="O56" s="24">
        <f t="shared" si="7"/>
        <v>0</v>
      </c>
    </row>
    <row r="57" spans="1:15" ht="12.75">
      <c r="A57" s="17">
        <v>56</v>
      </c>
      <c r="B57" s="18" t="s">
        <v>61</v>
      </c>
      <c r="C57" s="8">
        <v>76259</v>
      </c>
      <c r="D57" s="8">
        <v>21470</v>
      </c>
      <c r="E57" s="8">
        <v>27934</v>
      </c>
      <c r="F57" s="8">
        <v>45739</v>
      </c>
      <c r="G57" s="8">
        <v>0</v>
      </c>
      <c r="H57" s="8">
        <v>0</v>
      </c>
      <c r="I57" s="10">
        <f t="shared" si="1"/>
        <v>171402</v>
      </c>
      <c r="J57" s="23">
        <f t="shared" si="2"/>
        <v>0.4449131282015379</v>
      </c>
      <c r="K57" s="23">
        <f t="shared" si="3"/>
        <v>0.1252610821343975</v>
      </c>
      <c r="L57" s="23">
        <f t="shared" si="4"/>
        <v>0.1629735942404406</v>
      </c>
      <c r="M57" s="23">
        <f t="shared" si="5"/>
        <v>0.266852195423624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2785323</v>
      </c>
      <c r="D58" s="8">
        <v>69832</v>
      </c>
      <c r="E58" s="8">
        <v>3267</v>
      </c>
      <c r="F58" s="8">
        <v>51163</v>
      </c>
      <c r="G58" s="8">
        <v>171759</v>
      </c>
      <c r="H58" s="8">
        <v>0</v>
      </c>
      <c r="I58" s="10">
        <f t="shared" si="1"/>
        <v>3081344</v>
      </c>
      <c r="J58" s="23">
        <f t="shared" si="2"/>
        <v>0.9039312066422963</v>
      </c>
      <c r="K58" s="23">
        <f t="shared" si="3"/>
        <v>0.0226628380343123</v>
      </c>
      <c r="L58" s="23">
        <f t="shared" si="4"/>
        <v>0.001060251630457359</v>
      </c>
      <c r="M58" s="23">
        <f t="shared" si="5"/>
        <v>0.01660411820296598</v>
      </c>
      <c r="N58" s="23">
        <f t="shared" si="6"/>
        <v>0.055741585489968014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119752</v>
      </c>
      <c r="D59" s="8">
        <v>91265</v>
      </c>
      <c r="E59" s="8">
        <v>0</v>
      </c>
      <c r="F59" s="8">
        <v>3893</v>
      </c>
      <c r="G59" s="8">
        <v>556892</v>
      </c>
      <c r="H59" s="8">
        <v>0</v>
      </c>
      <c r="I59" s="10">
        <f t="shared" si="1"/>
        <v>771802</v>
      </c>
      <c r="J59" s="23">
        <f t="shared" si="2"/>
        <v>0.1551589656414469</v>
      </c>
      <c r="K59" s="23">
        <f t="shared" si="3"/>
        <v>0.11824924009007491</v>
      </c>
      <c r="L59" s="23">
        <f t="shared" si="4"/>
        <v>0</v>
      </c>
      <c r="M59" s="23">
        <f t="shared" si="5"/>
        <v>0.005044039792589291</v>
      </c>
      <c r="N59" s="23">
        <f t="shared" si="6"/>
        <v>0.7215477544758889</v>
      </c>
      <c r="O59" s="23">
        <f t="shared" si="7"/>
        <v>0</v>
      </c>
    </row>
    <row r="60" spans="1:15" ht="12.75">
      <c r="A60" s="19">
        <v>59</v>
      </c>
      <c r="B60" s="20" t="s">
        <v>64</v>
      </c>
      <c r="C60" s="8">
        <v>155263</v>
      </c>
      <c r="D60" s="8">
        <v>52726</v>
      </c>
      <c r="E60" s="8">
        <v>15783</v>
      </c>
      <c r="F60" s="8">
        <v>5842</v>
      </c>
      <c r="G60" s="8">
        <v>191722</v>
      </c>
      <c r="H60" s="8">
        <v>0</v>
      </c>
      <c r="I60" s="10">
        <f t="shared" si="1"/>
        <v>421336</v>
      </c>
      <c r="J60" s="23">
        <f t="shared" si="2"/>
        <v>0.3685016234074468</v>
      </c>
      <c r="K60" s="23">
        <f t="shared" si="3"/>
        <v>0.125140030759299</v>
      </c>
      <c r="L60" s="23">
        <f t="shared" si="4"/>
        <v>0.03745941481383029</v>
      </c>
      <c r="M60" s="23">
        <f t="shared" si="5"/>
        <v>0.013865418573300169</v>
      </c>
      <c r="N60" s="23">
        <f t="shared" si="6"/>
        <v>0.4550335124461238</v>
      </c>
      <c r="O60" s="23">
        <f t="shared" si="7"/>
        <v>0</v>
      </c>
    </row>
    <row r="61" spans="1:15" ht="12.75">
      <c r="A61" s="15">
        <v>60</v>
      </c>
      <c r="B61" s="16" t="s">
        <v>65</v>
      </c>
      <c r="C61" s="9">
        <v>120839</v>
      </c>
      <c r="D61" s="9">
        <v>22110</v>
      </c>
      <c r="E61" s="9">
        <v>21842</v>
      </c>
      <c r="F61" s="9">
        <v>45764</v>
      </c>
      <c r="G61" s="9">
        <v>831057</v>
      </c>
      <c r="H61" s="9">
        <v>0</v>
      </c>
      <c r="I61" s="11">
        <f t="shared" si="1"/>
        <v>1041612</v>
      </c>
      <c r="J61" s="24">
        <f t="shared" si="2"/>
        <v>0.1160115282850044</v>
      </c>
      <c r="K61" s="24">
        <f t="shared" si="3"/>
        <v>0.021226713977949563</v>
      </c>
      <c r="L61" s="24">
        <f t="shared" si="4"/>
        <v>0.02096942047518654</v>
      </c>
      <c r="M61" s="24">
        <f t="shared" si="5"/>
        <v>0.04393574574793685</v>
      </c>
      <c r="N61" s="24">
        <f t="shared" si="6"/>
        <v>0.7978565915139226</v>
      </c>
      <c r="O61" s="24">
        <f t="shared" si="7"/>
        <v>0</v>
      </c>
    </row>
    <row r="62" spans="1:15" ht="12.75">
      <c r="A62" s="17">
        <v>61</v>
      </c>
      <c r="B62" s="18" t="s">
        <v>66</v>
      </c>
      <c r="C62" s="8">
        <v>27601</v>
      </c>
      <c r="D62" s="8">
        <v>0</v>
      </c>
      <c r="E62" s="8">
        <v>0</v>
      </c>
      <c r="F62" s="8">
        <v>0</v>
      </c>
      <c r="G62" s="8">
        <v>648278</v>
      </c>
      <c r="H62" s="8">
        <v>0</v>
      </c>
      <c r="I62" s="10">
        <f t="shared" si="1"/>
        <v>675879</v>
      </c>
      <c r="J62" s="23">
        <f t="shared" si="2"/>
        <v>0.04083719127240231</v>
      </c>
      <c r="K62" s="23">
        <f t="shared" si="3"/>
        <v>0</v>
      </c>
      <c r="L62" s="23">
        <f t="shared" si="4"/>
        <v>0</v>
      </c>
      <c r="M62" s="23">
        <f t="shared" si="5"/>
        <v>0</v>
      </c>
      <c r="N62" s="23">
        <f t="shared" si="6"/>
        <v>0.9591628087275977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66927</v>
      </c>
      <c r="D63" s="8">
        <v>13349</v>
      </c>
      <c r="E63" s="8">
        <v>1581</v>
      </c>
      <c r="F63" s="8">
        <v>60548</v>
      </c>
      <c r="G63" s="8">
        <v>0</v>
      </c>
      <c r="H63" s="8">
        <v>0</v>
      </c>
      <c r="I63" s="10">
        <f t="shared" si="1"/>
        <v>142405</v>
      </c>
      <c r="J63" s="23">
        <f t="shared" si="2"/>
        <v>0.46997647554510025</v>
      </c>
      <c r="K63" s="23">
        <f t="shared" si="3"/>
        <v>0.09373968610652716</v>
      </c>
      <c r="L63" s="23">
        <f t="shared" si="4"/>
        <v>0.011102138267617008</v>
      </c>
      <c r="M63" s="23">
        <f t="shared" si="5"/>
        <v>0.42518170008075556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130155</v>
      </c>
      <c r="D64" s="8">
        <v>60436</v>
      </c>
      <c r="E64" s="8">
        <v>15880</v>
      </c>
      <c r="F64" s="8">
        <v>3304</v>
      </c>
      <c r="G64" s="8">
        <v>1114122</v>
      </c>
      <c r="H64" s="8">
        <v>0</v>
      </c>
      <c r="I64" s="10">
        <f t="shared" si="1"/>
        <v>1323897</v>
      </c>
      <c r="J64" s="23">
        <f t="shared" si="2"/>
        <v>0.09831202880586631</v>
      </c>
      <c r="K64" s="23">
        <f t="shared" si="3"/>
        <v>0.04565007700750134</v>
      </c>
      <c r="L64" s="23">
        <f t="shared" si="4"/>
        <v>0.011994890841205925</v>
      </c>
      <c r="M64" s="23">
        <f t="shared" si="5"/>
        <v>0.002495662426910855</v>
      </c>
      <c r="N64" s="23">
        <f t="shared" si="6"/>
        <v>0.8415473409185156</v>
      </c>
      <c r="O64" s="23">
        <f t="shared" si="7"/>
        <v>0</v>
      </c>
    </row>
    <row r="65" spans="1:15" ht="12.75">
      <c r="A65" s="19">
        <v>64</v>
      </c>
      <c r="B65" s="20" t="s">
        <v>69</v>
      </c>
      <c r="C65" s="8">
        <v>64119</v>
      </c>
      <c r="D65" s="8">
        <v>17293</v>
      </c>
      <c r="E65" s="8">
        <v>0</v>
      </c>
      <c r="F65" s="8">
        <v>3494</v>
      </c>
      <c r="G65" s="8">
        <v>606291</v>
      </c>
      <c r="H65" s="8">
        <v>0</v>
      </c>
      <c r="I65" s="10">
        <f t="shared" si="1"/>
        <v>691197</v>
      </c>
      <c r="J65" s="23">
        <f t="shared" si="2"/>
        <v>0.09276515957100508</v>
      </c>
      <c r="K65" s="23">
        <f t="shared" si="3"/>
        <v>0.025018916459417503</v>
      </c>
      <c r="L65" s="23">
        <f t="shared" si="4"/>
        <v>0</v>
      </c>
      <c r="M65" s="23">
        <f t="shared" si="5"/>
        <v>0.005054998791950776</v>
      </c>
      <c r="N65" s="23">
        <f t="shared" si="6"/>
        <v>0.8771609251776267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273650</v>
      </c>
      <c r="D66" s="8">
        <v>49245</v>
      </c>
      <c r="E66" s="8">
        <v>14521</v>
      </c>
      <c r="F66" s="8">
        <v>35370</v>
      </c>
      <c r="G66" s="8">
        <v>3583288</v>
      </c>
      <c r="H66" s="8">
        <v>21187</v>
      </c>
      <c r="I66" s="10">
        <f t="shared" si="1"/>
        <v>3977261</v>
      </c>
      <c r="J66" s="23">
        <f t="shared" si="2"/>
        <v>0.06880363144385043</v>
      </c>
      <c r="K66" s="23">
        <f t="shared" si="3"/>
        <v>0.012381636508139646</v>
      </c>
      <c r="L66" s="23">
        <f t="shared" si="4"/>
        <v>0.0036510050509634645</v>
      </c>
      <c r="M66" s="23">
        <f t="shared" si="5"/>
        <v>0.008893054793235848</v>
      </c>
      <c r="N66" s="23">
        <f t="shared" si="6"/>
        <v>0.9009436393538166</v>
      </c>
      <c r="O66" s="23">
        <f t="shared" si="7"/>
        <v>0.005327032849994004</v>
      </c>
    </row>
    <row r="67" spans="1:15" ht="12.75">
      <c r="A67" s="15">
        <v>66</v>
      </c>
      <c r="B67" s="16" t="s">
        <v>71</v>
      </c>
      <c r="C67" s="9">
        <v>274795</v>
      </c>
      <c r="D67" s="9">
        <v>0</v>
      </c>
      <c r="E67" s="9">
        <v>0</v>
      </c>
      <c r="F67" s="9">
        <v>10002</v>
      </c>
      <c r="G67" s="9">
        <v>0</v>
      </c>
      <c r="H67" s="9">
        <v>0</v>
      </c>
      <c r="I67" s="11">
        <f>SUM(C67:H67)</f>
        <v>284797</v>
      </c>
      <c r="J67" s="24">
        <f aca="true" t="shared" si="8" ref="J67:O67">C67/$I67</f>
        <v>0.9648802480363206</v>
      </c>
      <c r="K67" s="24">
        <f t="shared" si="8"/>
        <v>0</v>
      </c>
      <c r="L67" s="24">
        <f t="shared" si="8"/>
        <v>0</v>
      </c>
      <c r="M67" s="24">
        <f t="shared" si="8"/>
        <v>0.03511975196367939</v>
      </c>
      <c r="N67" s="24">
        <f t="shared" si="8"/>
        <v>0</v>
      </c>
      <c r="O67" s="24">
        <f t="shared" si="8"/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4"/>
      <c r="K68" s="4"/>
      <c r="L68" s="4"/>
      <c r="M68" s="4"/>
      <c r="N68" s="4"/>
      <c r="O68" s="5"/>
    </row>
    <row r="69" spans="1:15" ht="13.5" thickBot="1">
      <c r="A69" s="1"/>
      <c r="B69" s="2" t="s">
        <v>72</v>
      </c>
      <c r="C69" s="13">
        <f aca="true" t="shared" si="9" ref="C69:H69">SUM(C2:C68)</f>
        <v>32051785</v>
      </c>
      <c r="D69" s="13">
        <f t="shared" si="9"/>
        <v>5392716</v>
      </c>
      <c r="E69" s="13">
        <f t="shared" si="9"/>
        <v>8249819</v>
      </c>
      <c r="F69" s="13">
        <f>SUM(F2:F68)</f>
        <v>5441208</v>
      </c>
      <c r="G69" s="13">
        <f t="shared" si="9"/>
        <v>109095792</v>
      </c>
      <c r="H69" s="13">
        <f t="shared" si="9"/>
        <v>2812240</v>
      </c>
      <c r="I69" s="14">
        <f>SUM(I2:I68)</f>
        <v>163043560</v>
      </c>
      <c r="J69" s="25">
        <f aca="true" t="shared" si="10" ref="J69:O69">C69/$I69</f>
        <v>0.1965841827791297</v>
      </c>
      <c r="K69" s="25">
        <f t="shared" si="10"/>
        <v>0.03307530821824548</v>
      </c>
      <c r="L69" s="25">
        <f t="shared" si="10"/>
        <v>0.05059886449976926</v>
      </c>
      <c r="M69" s="25">
        <f t="shared" si="10"/>
        <v>0.0333727256691402</v>
      </c>
      <c r="N69" s="25">
        <f t="shared" si="10"/>
        <v>0.6691205221475782</v>
      </c>
      <c r="O69" s="25">
        <f t="shared" si="10"/>
        <v>0.01724839668613713</v>
      </c>
    </row>
    <row r="70" ht="13.5" thickTop="1"/>
    <row r="71" ht="12.75">
      <c r="I71" s="26"/>
    </row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&amp;C&amp;14Other Objects - Object Code 800
Expenditures by Fund Source - FY 2002-2003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2004-06-30T20:31:57Z</cp:lastPrinted>
  <dcterms:created xsi:type="dcterms:W3CDTF">2003-11-24T19:14:29Z</dcterms:created>
  <dcterms:modified xsi:type="dcterms:W3CDTF">2004-06-30T20:33:17Z</dcterms:modified>
  <cp:category/>
  <cp:version/>
  <cp:contentType/>
  <cp:contentStatus/>
</cp:coreProperties>
</file>