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Revenue by Group_Object" sheetId="1" r:id="rId1"/>
  </sheets>
  <definedNames>
    <definedName name="_xlnm.Print_Titles" localSheetId="0">'Revenue by Group_Object'!$A:$B</definedName>
  </definedNames>
  <calcPr fullCalcOnLoad="1"/>
</workbook>
</file>

<file path=xl/sharedStrings.xml><?xml version="1.0" encoding="utf-8"?>
<sst xmlns="http://schemas.openxmlformats.org/spreadsheetml/2006/main" count="105" uniqueCount="103">
  <si>
    <t>LEA</t>
  </si>
  <si>
    <t>Ad Valorem Taxes</t>
  </si>
  <si>
    <t>Sales and Use Taxes</t>
  </si>
  <si>
    <t>500</t>
  </si>
  <si>
    <t>Total</t>
  </si>
  <si>
    <t>Total Federal Revenue</t>
  </si>
  <si>
    <t>Total State Revenue</t>
  </si>
  <si>
    <t>Total Local Revenue</t>
  </si>
  <si>
    <t>Total Revenue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</si>
  <si>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</si>
  <si>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</si>
  <si>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</si>
  <si>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</si>
  <si>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</si>
  <si>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</si>
  <si>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</si>
  <si>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</si>
  <si>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</si>
  <si>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</si>
  <si>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</si>
  <si>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</si>
  <si>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</si>
  <si>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</si>
  <si>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</si>
  <si>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</si>
  <si>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</si>
  <si>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</si>
  <si>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</si>
  <si>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</si>
  <si>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</si>
  <si>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</si>
  <si>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</si>
  <si>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</si>
  <si>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</si>
  <si>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</si>
  <si>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</si>
  <si>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</si>
  <si>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</si>
  <si>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</si>
  <si>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</si>
  <si>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</si>
  <si>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</si>
  <si>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</si>
  <si>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</si>
  <si>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</si>
  <si>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</si>
  <si>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</si>
  <si>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</si>
  <si>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</si>
  <si>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</si>
  <si>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</si>
  <si>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</si>
  <si>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</si>
  <si>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</si>
  <si>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</si>
  <si>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</si>
  <si>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</si>
  <si>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</si>
  <si>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</si>
  <si>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</si>
  <si>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</si>
  <si>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</si>
  <si>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</si>
  <si>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</si>
  <si>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</si>
  <si>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</si>
  <si>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</si>
  <si>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</si>
  <si>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</si>
  <si>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</si>
  <si>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</si>
  <si>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</si>
  <si>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</si>
  <si>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</si>
  <si>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</si>
  <si>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Constitutional Taxes</t>
  </si>
  <si>
    <t>Renewable Taxes</t>
  </si>
  <si>
    <t>Debt Service Taxes</t>
  </si>
  <si>
    <t>State Unrestricted Grants-in-Aid</t>
  </si>
  <si>
    <t>State Revenue in Lieu of Taxes</t>
  </si>
  <si>
    <t>State Revenue for/on Behalf of LEA</t>
  </si>
  <si>
    <t xml:space="preserve"> Object Code 300</t>
  </si>
  <si>
    <t xml:space="preserve"> Object Code 310</t>
  </si>
  <si>
    <t xml:space="preserve"> Object Code 320</t>
  </si>
  <si>
    <t>Group Code 1111</t>
  </si>
  <si>
    <t>DISTRICT</t>
  </si>
  <si>
    <t>Total Ad Valorem (exclusive of 1% Sheriff's Collection)</t>
  </si>
  <si>
    <t>FY 2001-02</t>
  </si>
  <si>
    <t>Group Code 1121</t>
  </si>
  <si>
    <t>Group Code 1122</t>
  </si>
  <si>
    <t>Group Code 1123</t>
  </si>
  <si>
    <t>Group Code 1124</t>
  </si>
  <si>
    <t>State Total</t>
  </si>
  <si>
    <t>Group Code 1131</t>
  </si>
  <si>
    <t>Group Code 1132</t>
  </si>
  <si>
    <t>Group Code 1133</t>
  </si>
  <si>
    <t>Group Code 1134</t>
  </si>
  <si>
    <t>Federal Unrestricted Grants-in-Aid</t>
  </si>
  <si>
    <t>Federal Restricted Grants-in-Aide</t>
  </si>
  <si>
    <t>Federal Revenue in Lieu of Taxes</t>
  </si>
  <si>
    <t>Federal Revenue for/on Behalf of LEA</t>
  </si>
  <si>
    <t xml:space="preserve">Total </t>
  </si>
  <si>
    <t>State Restricted Grants-in-Aid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</si>
</sst>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&quot;$&quot;#,##0"/>
  </numFmts>
  <fonts count="1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22" applyFont="1" applyFill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wrapText="1"/>
    </xf>
    <xf numFmtId="0" fontId="6" fillId="3" borderId="2" xfId="21" applyFont="1" applyFill="1" applyBorder="1" applyAlignment="1">
      <alignment horizontal="center"/>
      <protection/>
    </xf>
    <xf numFmtId="0" fontId="5" fillId="0" borderId="0" xfId="0" applyFont="1" applyAlignment="1">
      <alignment vertical="center"/>
    </xf>
    <xf numFmtId="0" fontId="6" fillId="4" borderId="2" xfId="21" applyFont="1" applyFill="1" applyBorder="1" applyAlignment="1">
      <alignment horizontal="center"/>
      <protection/>
    </xf>
    <xf numFmtId="0" fontId="8" fillId="5" borderId="3" xfId="21" applyFont="1" applyFill="1" applyBorder="1" applyAlignment="1">
      <alignment horizontal="center"/>
      <protection/>
    </xf>
    <xf numFmtId="0" fontId="7" fillId="6" borderId="4" xfId="21" applyFont="1" applyFill="1" applyBorder="1" applyAlignment="1">
      <alignment horizontal="center"/>
      <protection/>
    </xf>
    <xf numFmtId="168" fontId="6" fillId="0" borderId="5" xfId="21" applyNumberFormat="1" applyFont="1" applyFill="1" applyBorder="1" applyAlignment="1">
      <alignment horizontal="right" wrapText="1"/>
      <protection/>
    </xf>
    <xf numFmtId="168" fontId="6" fillId="0" borderId="6" xfId="21" applyNumberFormat="1" applyFont="1" applyFill="1" applyBorder="1" applyAlignment="1">
      <alignment horizontal="right" wrapText="1"/>
      <protection/>
    </xf>
    <xf numFmtId="0" fontId="10" fillId="0" borderId="7" xfId="0" applyFont="1" applyBorder="1" applyAlignment="1">
      <alignment horizontal="left"/>
    </xf>
    <xf numFmtId="168" fontId="4" fillId="0" borderId="7" xfId="0" applyNumberFormat="1" applyFont="1" applyBorder="1" applyAlignment="1">
      <alignment/>
    </xf>
    <xf numFmtId="168" fontId="5" fillId="0" borderId="8" xfId="0" applyNumberFormat="1" applyFont="1" applyBorder="1" applyAlignment="1">
      <alignment/>
    </xf>
    <xf numFmtId="0" fontId="6" fillId="5" borderId="9" xfId="21" applyFont="1" applyFill="1" applyBorder="1" applyAlignment="1">
      <alignment horizontal="center"/>
      <protection/>
    </xf>
    <xf numFmtId="0" fontId="6" fillId="3" borderId="10" xfId="21" applyFont="1" applyFill="1" applyBorder="1" applyAlignment="1">
      <alignment horizontal="center"/>
      <protection/>
    </xf>
    <xf numFmtId="0" fontId="6" fillId="4" borderId="10" xfId="21" applyFont="1" applyFill="1" applyBorder="1" applyAlignment="1">
      <alignment horizontal="center"/>
      <protection/>
    </xf>
    <xf numFmtId="0" fontId="6" fillId="4" borderId="3" xfId="21" applyFont="1" applyFill="1" applyBorder="1" applyAlignment="1">
      <alignment horizontal="center"/>
      <protection/>
    </xf>
    <xf numFmtId="168" fontId="6" fillId="7" borderId="11" xfId="21" applyNumberFormat="1" applyFont="1" applyFill="1" applyBorder="1" applyAlignment="1">
      <alignment horizontal="right" wrapText="1"/>
      <protection/>
    </xf>
    <xf numFmtId="168" fontId="4" fillId="2" borderId="11" xfId="0" applyNumberFormat="1" applyFont="1" applyFill="1" applyBorder="1" applyAlignment="1">
      <alignment/>
    </xf>
    <xf numFmtId="0" fontId="6" fillId="7" borderId="11" xfId="22" applyFont="1" applyFill="1" applyBorder="1" applyAlignment="1">
      <alignment horizontal="left" wrapText="1"/>
      <protection/>
    </xf>
    <xf numFmtId="168" fontId="6" fillId="7" borderId="11" xfId="22" applyNumberFormat="1" applyFont="1" applyFill="1" applyBorder="1" applyAlignment="1">
      <alignment horizontal="right" wrapText="1"/>
      <protection/>
    </xf>
    <xf numFmtId="168" fontId="6" fillId="7" borderId="12" xfId="21" applyNumberFormat="1" applyFont="1" applyFill="1" applyBorder="1" applyAlignment="1">
      <alignment horizontal="right" wrapText="1"/>
      <protection/>
    </xf>
    <xf numFmtId="168" fontId="5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8" fillId="5" borderId="16" xfId="21" applyFont="1" applyFill="1" applyBorder="1" applyAlignment="1">
      <alignment horizontal="center"/>
      <protection/>
    </xf>
    <xf numFmtId="0" fontId="8" fillId="5" borderId="17" xfId="21" applyFont="1" applyFill="1" applyBorder="1" applyAlignment="1">
      <alignment horizontal="center"/>
      <protection/>
    </xf>
    <xf numFmtId="0" fontId="6" fillId="5" borderId="18" xfId="21" applyFont="1" applyFill="1" applyBorder="1" applyAlignment="1">
      <alignment horizontal="center"/>
      <protection/>
    </xf>
    <xf numFmtId="168" fontId="6" fillId="0" borderId="19" xfId="21" applyNumberFormat="1" applyFont="1" applyFill="1" applyBorder="1" applyAlignment="1">
      <alignment horizontal="right" wrapText="1"/>
      <protection/>
    </xf>
    <xf numFmtId="168" fontId="6" fillId="0" borderId="20" xfId="21" applyNumberFormat="1" applyFont="1" applyFill="1" applyBorder="1" applyAlignment="1">
      <alignment horizontal="right" wrapText="1"/>
      <protection/>
    </xf>
    <xf numFmtId="168" fontId="6" fillId="0" borderId="21" xfId="21" applyNumberFormat="1" applyFont="1" applyFill="1" applyBorder="1" applyAlignment="1">
      <alignment horizontal="right" wrapText="1"/>
      <protection/>
    </xf>
    <xf numFmtId="168" fontId="6" fillId="0" borderId="22" xfId="21" applyNumberFormat="1" applyFont="1" applyFill="1" applyBorder="1" applyAlignment="1">
      <alignment horizontal="right" wrapText="1"/>
      <protection/>
    </xf>
    <xf numFmtId="168" fontId="6" fillId="0" borderId="23" xfId="21" applyNumberFormat="1" applyFont="1" applyFill="1" applyBorder="1" applyAlignment="1">
      <alignment horizontal="right" wrapText="1"/>
      <protection/>
    </xf>
    <xf numFmtId="168" fontId="6" fillId="0" borderId="24" xfId="21" applyNumberFormat="1" applyFont="1" applyFill="1" applyBorder="1" applyAlignment="1">
      <alignment horizontal="right" wrapText="1"/>
      <protection/>
    </xf>
    <xf numFmtId="168" fontId="6" fillId="0" borderId="25" xfId="21" applyNumberFormat="1" applyFont="1" applyFill="1" applyBorder="1" applyAlignment="1">
      <alignment horizontal="right" wrapText="1"/>
      <protection/>
    </xf>
    <xf numFmtId="168" fontId="6" fillId="0" borderId="4" xfId="21" applyNumberFormat="1" applyFont="1" applyFill="1" applyBorder="1" applyAlignment="1">
      <alignment horizontal="right" wrapText="1"/>
      <protection/>
    </xf>
    <xf numFmtId="168" fontId="6" fillId="0" borderId="26" xfId="21" applyNumberFormat="1" applyFont="1" applyFill="1" applyBorder="1" applyAlignment="1">
      <alignment horizontal="right" wrapText="1"/>
      <protection/>
    </xf>
    <xf numFmtId="168" fontId="6" fillId="0" borderId="27" xfId="21" applyNumberFormat="1" applyFont="1" applyFill="1" applyBorder="1" applyAlignment="1">
      <alignment horizontal="right" wrapText="1"/>
      <protection/>
    </xf>
    <xf numFmtId="168" fontId="6" fillId="0" borderId="28" xfId="21" applyNumberFormat="1" applyFont="1" applyFill="1" applyBorder="1" applyAlignment="1">
      <alignment horizontal="right" wrapText="1"/>
      <protection/>
    </xf>
    <xf numFmtId="168" fontId="6" fillId="0" borderId="29" xfId="21" applyNumberFormat="1" applyFont="1" applyFill="1" applyBorder="1" applyAlignment="1">
      <alignment horizontal="right" wrapText="1"/>
      <protection/>
    </xf>
    <xf numFmtId="168" fontId="6" fillId="0" borderId="30" xfId="21" applyNumberFormat="1" applyFont="1" applyFill="1" applyBorder="1" applyAlignment="1">
      <alignment horizontal="right" wrapText="1"/>
      <protection/>
    </xf>
    <xf numFmtId="168" fontId="6" fillId="0" borderId="31" xfId="21" applyNumberFormat="1" applyFont="1" applyFill="1" applyBorder="1" applyAlignment="1">
      <alignment horizontal="right" wrapText="1"/>
      <protection/>
    </xf>
    <xf numFmtId="168" fontId="6" fillId="0" borderId="32" xfId="21" applyNumberFormat="1" applyFont="1" applyFill="1" applyBorder="1" applyAlignment="1">
      <alignment horizontal="right" wrapText="1"/>
      <protection/>
    </xf>
    <xf numFmtId="0" fontId="6" fillId="3" borderId="33" xfId="21" applyFont="1" applyFill="1" applyBorder="1" applyAlignment="1">
      <alignment horizontal="center"/>
      <protection/>
    </xf>
    <xf numFmtId="168" fontId="6" fillId="7" borderId="20" xfId="21" applyNumberFormat="1" applyFont="1" applyFill="1" applyBorder="1" applyAlignment="1">
      <alignment horizontal="right" wrapText="1"/>
      <protection/>
    </xf>
    <xf numFmtId="168" fontId="6" fillId="7" borderId="34" xfId="21" applyNumberFormat="1" applyFont="1" applyFill="1" applyBorder="1" applyAlignment="1">
      <alignment horizontal="right" wrapText="1"/>
      <protection/>
    </xf>
    <xf numFmtId="168" fontId="6" fillId="0" borderId="35" xfId="21" applyNumberFormat="1" applyFont="1" applyFill="1" applyBorder="1" applyAlignment="1">
      <alignment horizontal="right" wrapText="1"/>
      <protection/>
    </xf>
    <xf numFmtId="168" fontId="6" fillId="0" borderId="36" xfId="21" applyNumberFormat="1" applyFont="1" applyFill="1" applyBorder="1" applyAlignment="1">
      <alignment horizontal="right" wrapText="1"/>
      <protection/>
    </xf>
    <xf numFmtId="168" fontId="6" fillId="0" borderId="37" xfId="21" applyNumberFormat="1" applyFont="1" applyFill="1" applyBorder="1" applyAlignment="1">
      <alignment horizontal="right" wrapText="1"/>
      <protection/>
    </xf>
    <xf numFmtId="168" fontId="6" fillId="7" borderId="38" xfId="21" applyNumberFormat="1" applyFont="1" applyFill="1" applyBorder="1" applyAlignment="1">
      <alignment horizontal="right" wrapText="1"/>
      <protection/>
    </xf>
    <xf numFmtId="168" fontId="4" fillId="2" borderId="12" xfId="0" applyNumberFormat="1" applyFont="1" applyFill="1" applyBorder="1" applyAlignment="1">
      <alignment/>
    </xf>
    <xf numFmtId="0" fontId="6" fillId="2" borderId="39" xfId="22" applyFont="1" applyFill="1" applyBorder="1" applyAlignment="1">
      <alignment horizontal="left"/>
      <protection/>
    </xf>
    <xf numFmtId="0" fontId="6" fillId="0" borderId="40" xfId="22" applyFont="1" applyFill="1" applyBorder="1" applyAlignment="1">
      <alignment horizontal="left" wrapText="1"/>
      <protection/>
    </xf>
    <xf numFmtId="0" fontId="6" fillId="0" borderId="41" xfId="22" applyFont="1" applyFill="1" applyBorder="1" applyAlignment="1">
      <alignment horizontal="left" wrapText="1"/>
      <protection/>
    </xf>
    <xf numFmtId="0" fontId="6" fillId="0" borderId="42" xfId="22" applyFont="1" applyFill="1" applyBorder="1" applyAlignment="1">
      <alignment horizontal="left" wrapText="1"/>
      <protection/>
    </xf>
    <xf numFmtId="0" fontId="6" fillId="0" borderId="43" xfId="22" applyFont="1" applyFill="1" applyBorder="1" applyAlignment="1">
      <alignment horizontal="right" wrapText="1"/>
      <protection/>
    </xf>
    <xf numFmtId="0" fontId="6" fillId="0" borderId="44" xfId="22" applyFont="1" applyFill="1" applyBorder="1" applyAlignment="1">
      <alignment horizontal="right" wrapText="1"/>
      <protection/>
    </xf>
    <xf numFmtId="0" fontId="6" fillId="0" borderId="45" xfId="22" applyFont="1" applyFill="1" applyBorder="1" applyAlignment="1">
      <alignment horizontal="right" wrapText="1"/>
      <protection/>
    </xf>
    <xf numFmtId="0" fontId="6" fillId="7" borderId="17" xfId="22" applyFont="1" applyFill="1" applyBorder="1" applyAlignment="1">
      <alignment horizontal="right" wrapText="1"/>
      <protection/>
    </xf>
    <xf numFmtId="0" fontId="4" fillId="0" borderId="46" xfId="0" applyFont="1" applyBorder="1" applyAlignment="1">
      <alignment/>
    </xf>
    <xf numFmtId="168" fontId="6" fillId="0" borderId="47" xfId="21" applyNumberFormat="1" applyFont="1" applyFill="1" applyBorder="1" applyAlignment="1">
      <alignment horizontal="right" wrapText="1"/>
      <protection/>
    </xf>
    <xf numFmtId="168" fontId="6" fillId="0" borderId="48" xfId="21" applyNumberFormat="1" applyFont="1" applyFill="1" applyBorder="1" applyAlignment="1">
      <alignment horizontal="right" wrapText="1"/>
      <protection/>
    </xf>
    <xf numFmtId="168" fontId="6" fillId="0" borderId="49" xfId="21" applyNumberFormat="1" applyFont="1" applyFill="1" applyBorder="1" applyAlignment="1">
      <alignment horizontal="right" wrapText="1"/>
      <protection/>
    </xf>
    <xf numFmtId="0" fontId="5" fillId="4" borderId="2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4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workbookViewId="0" topLeftCell="A1">
      <selection activeCell="A2" sqref="A2:B2"/>
    </sheetView>
  </sheetViews>
  <sheetFormatPr defaultColWidth="9.140625" defaultRowHeight="12.75"/>
  <cols>
    <col min="1" max="1" width="4.140625" style="1" bestFit="1" customWidth="1"/>
    <col min="2" max="2" width="17.28125" style="3" bestFit="1" customWidth="1"/>
    <col min="3" max="3" width="12.8515625" style="1" customWidth="1"/>
    <col min="4" max="4" width="11.28125" style="1" bestFit="1" customWidth="1"/>
    <col min="5" max="5" width="13.57421875" style="1" bestFit="1" customWidth="1"/>
    <col min="6" max="6" width="11.28125" style="1" bestFit="1" customWidth="1"/>
    <col min="7" max="7" width="12.57421875" style="1" bestFit="1" customWidth="1"/>
    <col min="8" max="8" width="11.7109375" style="1" bestFit="1" customWidth="1"/>
    <col min="9" max="10" width="14.00390625" style="1" bestFit="1" customWidth="1"/>
    <col min="11" max="11" width="13.28125" style="1" customWidth="1"/>
    <col min="12" max="12" width="12.7109375" style="1" customWidth="1"/>
    <col min="13" max="13" width="14.421875" style="1" customWidth="1"/>
    <col min="14" max="14" width="12.57421875" style="1" bestFit="1" customWidth="1"/>
    <col min="15" max="15" width="13.421875" style="1" customWidth="1"/>
    <col min="16" max="16" width="13.28125" style="1" customWidth="1"/>
    <col min="17" max="17" width="13.57421875" style="1" customWidth="1"/>
    <col min="18" max="18" width="13.28125" style="1" customWidth="1"/>
    <col min="19" max="19" width="11.7109375" style="1" bestFit="1" customWidth="1"/>
    <col min="20" max="16384" width="9.140625" style="1" customWidth="1"/>
  </cols>
  <sheetData>
    <row r="1" spans="3:19" ht="12.75">
      <c r="C1" s="71" t="s">
        <v>7</v>
      </c>
      <c r="D1" s="77" t="s">
        <v>1</v>
      </c>
      <c r="E1" s="78"/>
      <c r="F1" s="78"/>
      <c r="G1" s="79"/>
      <c r="H1" s="6"/>
      <c r="I1" s="75" t="s">
        <v>6</v>
      </c>
      <c r="N1" s="67" t="s">
        <v>5</v>
      </c>
      <c r="S1" s="69" t="s">
        <v>8</v>
      </c>
    </row>
    <row r="2" spans="1:19" ht="60" customHeight="1">
      <c r="A2" s="73" t="s">
        <v>87</v>
      </c>
      <c r="B2" s="74"/>
      <c r="C2" s="72"/>
      <c r="D2" s="27" t="s">
        <v>75</v>
      </c>
      <c r="E2" s="4" t="s">
        <v>76</v>
      </c>
      <c r="F2" s="4" t="s">
        <v>77</v>
      </c>
      <c r="G2" s="28" t="s">
        <v>86</v>
      </c>
      <c r="H2" s="26" t="s">
        <v>2</v>
      </c>
      <c r="I2" s="76"/>
      <c r="J2" s="4" t="s">
        <v>78</v>
      </c>
      <c r="K2" s="4" t="s">
        <v>102</v>
      </c>
      <c r="L2" s="4" t="s">
        <v>79</v>
      </c>
      <c r="M2" s="4" t="s">
        <v>80</v>
      </c>
      <c r="N2" s="68"/>
      <c r="O2" s="4" t="s">
        <v>97</v>
      </c>
      <c r="P2" s="4" t="s">
        <v>98</v>
      </c>
      <c r="Q2" s="4" t="s">
        <v>99</v>
      </c>
      <c r="R2" s="4" t="s">
        <v>100</v>
      </c>
      <c r="S2" s="70"/>
    </row>
    <row r="3" spans="1:19" ht="13.5">
      <c r="A3" s="2" t="s">
        <v>0</v>
      </c>
      <c r="B3" s="55" t="s">
        <v>85</v>
      </c>
      <c r="C3" s="8" t="s">
        <v>84</v>
      </c>
      <c r="D3" s="29" t="s">
        <v>81</v>
      </c>
      <c r="E3" s="30" t="s">
        <v>82</v>
      </c>
      <c r="F3" s="30" t="s">
        <v>83</v>
      </c>
      <c r="G3" s="31" t="s">
        <v>4</v>
      </c>
      <c r="H3" s="15" t="s">
        <v>3</v>
      </c>
      <c r="I3" s="5" t="s">
        <v>4</v>
      </c>
      <c r="J3" s="16" t="s">
        <v>88</v>
      </c>
      <c r="K3" s="16" t="s">
        <v>89</v>
      </c>
      <c r="L3" s="16" t="s">
        <v>90</v>
      </c>
      <c r="M3" s="47" t="s">
        <v>91</v>
      </c>
      <c r="N3" s="7" t="s">
        <v>4</v>
      </c>
      <c r="O3" s="17" t="s">
        <v>93</v>
      </c>
      <c r="P3" s="17" t="s">
        <v>94</v>
      </c>
      <c r="Q3" s="17" t="s">
        <v>95</v>
      </c>
      <c r="R3" s="18" t="s">
        <v>96</v>
      </c>
      <c r="S3" s="9" t="s">
        <v>101</v>
      </c>
    </row>
    <row r="4" spans="1:19" ht="12.75">
      <c r="A4" s="59">
        <v>1</v>
      </c>
      <c r="B4" s="56" t="s">
        <v>9</v>
      </c>
      <c r="C4" s="32">
        <v>14670497</v>
      </c>
      <c r="D4" s="34">
        <v>748044</v>
      </c>
      <c r="E4" s="37">
        <v>3056104</v>
      </c>
      <c r="F4" s="37">
        <v>1187855</v>
      </c>
      <c r="G4" s="40">
        <f>SUM(D4:F4)</f>
        <v>4992003</v>
      </c>
      <c r="H4" s="43">
        <v>7160067</v>
      </c>
      <c r="I4" s="46">
        <f aca="true" t="shared" si="0" ref="I4:I35">SUM(J4:M4)</f>
        <v>37153738</v>
      </c>
      <c r="J4" s="66">
        <v>35691281</v>
      </c>
      <c r="K4" s="64">
        <v>1178713</v>
      </c>
      <c r="L4" s="46">
        <v>254930</v>
      </c>
      <c r="M4" s="46">
        <v>28814</v>
      </c>
      <c r="N4" s="46">
        <f aca="true" t="shared" si="1" ref="N4:N35">SUM(O4:R4)</f>
        <v>11056903</v>
      </c>
      <c r="O4" s="46">
        <v>42953</v>
      </c>
      <c r="P4" s="46">
        <v>10477178</v>
      </c>
      <c r="Q4" s="46">
        <v>0</v>
      </c>
      <c r="R4" s="46">
        <v>536772</v>
      </c>
      <c r="S4" s="46">
        <f aca="true" t="shared" si="2" ref="S4:S35">C4+I4+N4</f>
        <v>62881138</v>
      </c>
    </row>
    <row r="5" spans="1:19" ht="12.75">
      <c r="A5" s="60">
        <v>2</v>
      </c>
      <c r="B5" s="57" t="s">
        <v>10</v>
      </c>
      <c r="C5" s="10">
        <v>10474349</v>
      </c>
      <c r="D5" s="35">
        <v>250147</v>
      </c>
      <c r="E5" s="38">
        <v>1438986</v>
      </c>
      <c r="F5" s="38">
        <v>1313281</v>
      </c>
      <c r="G5" s="41">
        <f aca="true" t="shared" si="3" ref="G5:G68">SUM(D5:F5)</f>
        <v>3002414</v>
      </c>
      <c r="H5" s="44">
        <v>3741866</v>
      </c>
      <c r="I5" s="38">
        <f t="shared" si="0"/>
        <v>18446761</v>
      </c>
      <c r="J5" s="38">
        <v>17459124</v>
      </c>
      <c r="K5" s="11">
        <v>885442</v>
      </c>
      <c r="L5" s="38">
        <v>102195</v>
      </c>
      <c r="M5" s="38">
        <v>0</v>
      </c>
      <c r="N5" s="38">
        <f t="shared" si="1"/>
        <v>3109128</v>
      </c>
      <c r="O5" s="38">
        <v>0</v>
      </c>
      <c r="P5" s="38">
        <v>3015031</v>
      </c>
      <c r="Q5" s="38">
        <v>0</v>
      </c>
      <c r="R5" s="38">
        <v>94097</v>
      </c>
      <c r="S5" s="38">
        <f t="shared" si="2"/>
        <v>32030238</v>
      </c>
    </row>
    <row r="6" spans="1:19" ht="12.75">
      <c r="A6" s="60">
        <v>3</v>
      </c>
      <c r="B6" s="57" t="s">
        <v>11</v>
      </c>
      <c r="C6" s="10">
        <v>59794683</v>
      </c>
      <c r="D6" s="35">
        <v>1498885</v>
      </c>
      <c r="E6" s="38">
        <v>14178773</v>
      </c>
      <c r="F6" s="38">
        <v>6261429</v>
      </c>
      <c r="G6" s="41">
        <f t="shared" si="3"/>
        <v>21939087</v>
      </c>
      <c r="H6" s="44">
        <v>31673888</v>
      </c>
      <c r="I6" s="38">
        <f t="shared" si="0"/>
        <v>43800472</v>
      </c>
      <c r="J6" s="38">
        <v>41735539</v>
      </c>
      <c r="K6" s="11">
        <v>1912840</v>
      </c>
      <c r="L6" s="38">
        <v>152093</v>
      </c>
      <c r="M6" s="38">
        <v>0</v>
      </c>
      <c r="N6" s="38">
        <f t="shared" si="1"/>
        <v>11098835</v>
      </c>
      <c r="O6" s="38">
        <v>0</v>
      </c>
      <c r="P6" s="38">
        <v>10752215</v>
      </c>
      <c r="Q6" s="38">
        <v>0</v>
      </c>
      <c r="R6" s="38">
        <v>346620</v>
      </c>
      <c r="S6" s="38">
        <f t="shared" si="2"/>
        <v>114693990</v>
      </c>
    </row>
    <row r="7" spans="1:19" ht="12.75">
      <c r="A7" s="60">
        <v>4</v>
      </c>
      <c r="B7" s="57" t="s">
        <v>12</v>
      </c>
      <c r="C7" s="10">
        <v>9262704</v>
      </c>
      <c r="D7" s="35">
        <v>360986</v>
      </c>
      <c r="E7" s="38">
        <v>2227521</v>
      </c>
      <c r="F7" s="38">
        <v>264946</v>
      </c>
      <c r="G7" s="41">
        <f t="shared" si="3"/>
        <v>2853453</v>
      </c>
      <c r="H7" s="44">
        <v>5268884</v>
      </c>
      <c r="I7" s="38">
        <f t="shared" si="0"/>
        <v>19978241</v>
      </c>
      <c r="J7" s="38">
        <v>18967391</v>
      </c>
      <c r="K7" s="11">
        <v>894803</v>
      </c>
      <c r="L7" s="38">
        <v>116047</v>
      </c>
      <c r="M7" s="38">
        <v>0</v>
      </c>
      <c r="N7" s="38">
        <f t="shared" si="1"/>
        <v>5307222</v>
      </c>
      <c r="O7" s="38">
        <v>0</v>
      </c>
      <c r="P7" s="38">
        <v>5193727</v>
      </c>
      <c r="Q7" s="38">
        <v>0</v>
      </c>
      <c r="R7" s="38">
        <v>113495</v>
      </c>
      <c r="S7" s="38">
        <f t="shared" si="2"/>
        <v>34548167</v>
      </c>
    </row>
    <row r="8" spans="1:19" ht="12.75">
      <c r="A8" s="61">
        <v>5</v>
      </c>
      <c r="B8" s="58" t="s">
        <v>13</v>
      </c>
      <c r="C8" s="33">
        <v>7157685</v>
      </c>
      <c r="D8" s="36">
        <v>227269</v>
      </c>
      <c r="E8" s="39">
        <v>657010</v>
      </c>
      <c r="F8" s="39">
        <v>542661</v>
      </c>
      <c r="G8" s="42">
        <f t="shared" si="3"/>
        <v>1426940</v>
      </c>
      <c r="H8" s="45">
        <v>4402733</v>
      </c>
      <c r="I8" s="39">
        <f t="shared" si="0"/>
        <v>26493531</v>
      </c>
      <c r="J8" s="39">
        <v>24809213</v>
      </c>
      <c r="K8" s="65">
        <v>1434822</v>
      </c>
      <c r="L8" s="39">
        <v>213124</v>
      </c>
      <c r="M8" s="39">
        <v>36372</v>
      </c>
      <c r="N8" s="39">
        <f t="shared" si="1"/>
        <v>8239687</v>
      </c>
      <c r="O8" s="39">
        <v>0</v>
      </c>
      <c r="P8" s="39">
        <v>8065797</v>
      </c>
      <c r="Q8" s="39">
        <v>19195</v>
      </c>
      <c r="R8" s="39">
        <v>154695</v>
      </c>
      <c r="S8" s="39">
        <f t="shared" si="2"/>
        <v>41890903</v>
      </c>
    </row>
    <row r="9" spans="1:19" ht="12.75">
      <c r="A9" s="60">
        <v>6</v>
      </c>
      <c r="B9" s="57" t="s">
        <v>14</v>
      </c>
      <c r="C9" s="10">
        <v>13621933</v>
      </c>
      <c r="D9" s="35">
        <v>502074</v>
      </c>
      <c r="E9" s="38">
        <v>3158397</v>
      </c>
      <c r="F9" s="38">
        <v>2078350</v>
      </c>
      <c r="G9" s="41">
        <f t="shared" si="3"/>
        <v>5738821</v>
      </c>
      <c r="H9" s="44">
        <v>6625726</v>
      </c>
      <c r="I9" s="38">
        <f t="shared" si="0"/>
        <v>22953321</v>
      </c>
      <c r="J9" s="38">
        <v>21833600</v>
      </c>
      <c r="K9" s="11">
        <v>814277</v>
      </c>
      <c r="L9" s="38">
        <v>292858</v>
      </c>
      <c r="M9" s="38">
        <v>12586</v>
      </c>
      <c r="N9" s="38">
        <f t="shared" si="1"/>
        <v>3459492</v>
      </c>
      <c r="O9" s="38">
        <v>0</v>
      </c>
      <c r="P9" s="38">
        <v>3365143</v>
      </c>
      <c r="Q9" s="38">
        <v>0</v>
      </c>
      <c r="R9" s="38">
        <v>94349</v>
      </c>
      <c r="S9" s="38">
        <f t="shared" si="2"/>
        <v>40034746</v>
      </c>
    </row>
    <row r="10" spans="1:19" ht="12.75">
      <c r="A10" s="60">
        <v>7</v>
      </c>
      <c r="B10" s="57" t="s">
        <v>15</v>
      </c>
      <c r="C10" s="10">
        <v>8001465</v>
      </c>
      <c r="D10" s="35">
        <v>668326</v>
      </c>
      <c r="E10" s="38">
        <v>2921036</v>
      </c>
      <c r="F10" s="38">
        <v>843407</v>
      </c>
      <c r="G10" s="41">
        <f t="shared" si="3"/>
        <v>4432769</v>
      </c>
      <c r="H10" s="44">
        <v>2964986</v>
      </c>
      <c r="I10" s="38">
        <f t="shared" si="0"/>
        <v>9210229</v>
      </c>
      <c r="J10" s="38">
        <v>8460121</v>
      </c>
      <c r="K10" s="11">
        <v>610174</v>
      </c>
      <c r="L10" s="38">
        <v>139934</v>
      </c>
      <c r="M10" s="38">
        <v>0</v>
      </c>
      <c r="N10" s="38">
        <f t="shared" si="1"/>
        <v>2185769</v>
      </c>
      <c r="O10" s="38">
        <v>0</v>
      </c>
      <c r="P10" s="38">
        <v>2125435</v>
      </c>
      <c r="Q10" s="38">
        <v>0</v>
      </c>
      <c r="R10" s="38">
        <v>60334</v>
      </c>
      <c r="S10" s="38">
        <f t="shared" si="2"/>
        <v>19397463</v>
      </c>
    </row>
    <row r="11" spans="1:19" ht="12.75">
      <c r="A11" s="60">
        <v>8</v>
      </c>
      <c r="B11" s="57" t="s">
        <v>16</v>
      </c>
      <c r="C11" s="10">
        <v>48302916</v>
      </c>
      <c r="D11" s="35">
        <v>1459720</v>
      </c>
      <c r="E11" s="38">
        <v>15787364</v>
      </c>
      <c r="F11" s="38">
        <v>1638687</v>
      </c>
      <c r="G11" s="41">
        <f t="shared" si="3"/>
        <v>18885771</v>
      </c>
      <c r="H11" s="44">
        <v>22450840</v>
      </c>
      <c r="I11" s="38">
        <f t="shared" si="0"/>
        <v>62593833</v>
      </c>
      <c r="J11" s="38">
        <v>59410427</v>
      </c>
      <c r="K11" s="11">
        <v>2567958</v>
      </c>
      <c r="L11" s="38">
        <v>563145</v>
      </c>
      <c r="M11" s="38">
        <v>52303</v>
      </c>
      <c r="N11" s="38">
        <f t="shared" si="1"/>
        <v>11200161</v>
      </c>
      <c r="O11" s="38">
        <v>886124</v>
      </c>
      <c r="P11" s="38">
        <v>9959713</v>
      </c>
      <c r="Q11" s="38">
        <v>0</v>
      </c>
      <c r="R11" s="38">
        <v>354324</v>
      </c>
      <c r="S11" s="38">
        <f t="shared" si="2"/>
        <v>122096910</v>
      </c>
    </row>
    <row r="12" spans="1:19" ht="12.75">
      <c r="A12" s="60">
        <v>9</v>
      </c>
      <c r="B12" s="57" t="s">
        <v>17</v>
      </c>
      <c r="C12" s="10">
        <v>128368774</v>
      </c>
      <c r="D12" s="35">
        <v>7441560</v>
      </c>
      <c r="E12" s="38">
        <v>53966216</v>
      </c>
      <c r="F12" s="38">
        <v>7477616</v>
      </c>
      <c r="G12" s="41">
        <f t="shared" si="3"/>
        <v>68885392</v>
      </c>
      <c r="H12" s="44">
        <v>51798848</v>
      </c>
      <c r="I12" s="38">
        <f t="shared" si="0"/>
        <v>165071212</v>
      </c>
      <c r="J12" s="38">
        <v>158230987</v>
      </c>
      <c r="K12" s="11">
        <v>4386482</v>
      </c>
      <c r="L12" s="38">
        <v>2309912</v>
      </c>
      <c r="M12" s="38">
        <v>143831</v>
      </c>
      <c r="N12" s="38">
        <f t="shared" si="1"/>
        <v>36314509</v>
      </c>
      <c r="O12" s="38">
        <v>0</v>
      </c>
      <c r="P12" s="38">
        <v>35510332</v>
      </c>
      <c r="Q12" s="38">
        <v>32515</v>
      </c>
      <c r="R12" s="38">
        <v>771662</v>
      </c>
      <c r="S12" s="38">
        <f t="shared" si="2"/>
        <v>329754495</v>
      </c>
    </row>
    <row r="13" spans="1:19" ht="12.75">
      <c r="A13" s="61">
        <v>10</v>
      </c>
      <c r="B13" s="58" t="s">
        <v>18</v>
      </c>
      <c r="C13" s="33">
        <v>105256405</v>
      </c>
      <c r="D13" s="36">
        <v>4784993</v>
      </c>
      <c r="E13" s="39">
        <v>11296838</v>
      </c>
      <c r="F13" s="39">
        <v>14175754</v>
      </c>
      <c r="G13" s="42">
        <f t="shared" si="3"/>
        <v>30257585</v>
      </c>
      <c r="H13" s="45">
        <v>64987583</v>
      </c>
      <c r="I13" s="39">
        <f t="shared" si="0"/>
        <v>95704547</v>
      </c>
      <c r="J13" s="39">
        <v>90399357</v>
      </c>
      <c r="K13" s="65">
        <v>4232010</v>
      </c>
      <c r="L13" s="39">
        <v>982829</v>
      </c>
      <c r="M13" s="39">
        <v>90351</v>
      </c>
      <c r="N13" s="39">
        <f t="shared" si="1"/>
        <v>21920847</v>
      </c>
      <c r="O13" s="39">
        <v>0</v>
      </c>
      <c r="P13" s="39">
        <v>21234532</v>
      </c>
      <c r="Q13" s="39">
        <v>0</v>
      </c>
      <c r="R13" s="39">
        <v>686315</v>
      </c>
      <c r="S13" s="39">
        <f t="shared" si="2"/>
        <v>222881799</v>
      </c>
    </row>
    <row r="14" spans="1:19" ht="12.75">
      <c r="A14" s="60">
        <v>11</v>
      </c>
      <c r="B14" s="57" t="s">
        <v>19</v>
      </c>
      <c r="C14" s="10">
        <v>2819985</v>
      </c>
      <c r="D14" s="35">
        <v>124683</v>
      </c>
      <c r="E14" s="38">
        <v>765912</v>
      </c>
      <c r="F14" s="38">
        <v>0</v>
      </c>
      <c r="G14" s="41">
        <f t="shared" si="3"/>
        <v>890595</v>
      </c>
      <c r="H14" s="44">
        <v>1495053</v>
      </c>
      <c r="I14" s="38">
        <f t="shared" si="0"/>
        <v>8267611</v>
      </c>
      <c r="J14" s="38">
        <v>7719965</v>
      </c>
      <c r="K14" s="11">
        <v>459324</v>
      </c>
      <c r="L14" s="38">
        <v>80657</v>
      </c>
      <c r="M14" s="38">
        <v>7665</v>
      </c>
      <c r="N14" s="38">
        <f t="shared" si="1"/>
        <v>1664757</v>
      </c>
      <c r="O14" s="38">
        <v>0</v>
      </c>
      <c r="P14" s="38">
        <v>1624644</v>
      </c>
      <c r="Q14" s="38">
        <v>0</v>
      </c>
      <c r="R14" s="38">
        <v>40113</v>
      </c>
      <c r="S14" s="38">
        <f t="shared" si="2"/>
        <v>12752353</v>
      </c>
    </row>
    <row r="15" spans="1:19" ht="12.75">
      <c r="A15" s="60">
        <v>12</v>
      </c>
      <c r="B15" s="57" t="s">
        <v>20</v>
      </c>
      <c r="C15" s="10">
        <v>10157378</v>
      </c>
      <c r="D15" s="35">
        <v>664868</v>
      </c>
      <c r="E15" s="38">
        <v>6602830</v>
      </c>
      <c r="F15" s="38">
        <v>729058</v>
      </c>
      <c r="G15" s="41">
        <f t="shared" si="3"/>
        <v>7996756</v>
      </c>
      <c r="H15" s="44">
        <v>0</v>
      </c>
      <c r="I15" s="38">
        <f t="shared" si="0"/>
        <v>6632202</v>
      </c>
      <c r="J15" s="38">
        <v>6267409</v>
      </c>
      <c r="K15" s="11">
        <v>299192</v>
      </c>
      <c r="L15" s="38">
        <v>65601</v>
      </c>
      <c r="M15" s="38">
        <v>0</v>
      </c>
      <c r="N15" s="38">
        <f t="shared" si="1"/>
        <v>998421</v>
      </c>
      <c r="O15" s="38">
        <v>0</v>
      </c>
      <c r="P15" s="38">
        <v>881100</v>
      </c>
      <c r="Q15" s="38">
        <v>72987</v>
      </c>
      <c r="R15" s="38">
        <v>44334</v>
      </c>
      <c r="S15" s="38">
        <f t="shared" si="2"/>
        <v>17788001</v>
      </c>
    </row>
    <row r="16" spans="1:19" ht="12.75">
      <c r="A16" s="60">
        <v>13</v>
      </c>
      <c r="B16" s="57" t="s">
        <v>21</v>
      </c>
      <c r="C16" s="10">
        <v>3004572</v>
      </c>
      <c r="D16" s="35">
        <v>117931</v>
      </c>
      <c r="E16" s="38">
        <v>464362</v>
      </c>
      <c r="F16" s="38">
        <v>479670</v>
      </c>
      <c r="G16" s="41">
        <f t="shared" si="3"/>
        <v>1061963</v>
      </c>
      <c r="H16" s="44">
        <v>1424184</v>
      </c>
      <c r="I16" s="38">
        <f t="shared" si="0"/>
        <v>8263878</v>
      </c>
      <c r="J16" s="38">
        <v>7844080</v>
      </c>
      <c r="K16" s="11">
        <v>346690</v>
      </c>
      <c r="L16" s="38">
        <v>64958</v>
      </c>
      <c r="M16" s="38">
        <v>8150</v>
      </c>
      <c r="N16" s="38">
        <f t="shared" si="1"/>
        <v>2171650</v>
      </c>
      <c r="O16" s="38">
        <v>0</v>
      </c>
      <c r="P16" s="38">
        <v>2105851</v>
      </c>
      <c r="Q16" s="38">
        <v>1712</v>
      </c>
      <c r="R16" s="38">
        <v>64087</v>
      </c>
      <c r="S16" s="38">
        <f t="shared" si="2"/>
        <v>13440100</v>
      </c>
    </row>
    <row r="17" spans="1:19" ht="12.75">
      <c r="A17" s="60">
        <v>14</v>
      </c>
      <c r="B17" s="57" t="s">
        <v>22</v>
      </c>
      <c r="C17" s="10">
        <v>5882246</v>
      </c>
      <c r="D17" s="35">
        <v>407293</v>
      </c>
      <c r="E17" s="38">
        <v>1238948</v>
      </c>
      <c r="F17" s="38">
        <v>724953</v>
      </c>
      <c r="G17" s="41">
        <f t="shared" si="3"/>
        <v>2371194</v>
      </c>
      <c r="H17" s="44">
        <v>2471300</v>
      </c>
      <c r="I17" s="38">
        <f t="shared" si="0"/>
        <v>12170423</v>
      </c>
      <c r="J17" s="38">
        <v>11509899</v>
      </c>
      <c r="K17" s="11">
        <v>531406</v>
      </c>
      <c r="L17" s="38">
        <v>129118</v>
      </c>
      <c r="M17" s="38">
        <v>0</v>
      </c>
      <c r="N17" s="38">
        <f t="shared" si="1"/>
        <v>2664978</v>
      </c>
      <c r="O17" s="38">
        <v>0</v>
      </c>
      <c r="P17" s="38">
        <v>2521723</v>
      </c>
      <c r="Q17" s="38">
        <v>68266</v>
      </c>
      <c r="R17" s="38">
        <v>74989</v>
      </c>
      <c r="S17" s="38">
        <f t="shared" si="2"/>
        <v>20717647</v>
      </c>
    </row>
    <row r="18" spans="1:19" ht="12.75">
      <c r="A18" s="61">
        <v>15</v>
      </c>
      <c r="B18" s="58" t="s">
        <v>23</v>
      </c>
      <c r="C18" s="33">
        <v>8299961</v>
      </c>
      <c r="D18" s="36">
        <v>301630</v>
      </c>
      <c r="E18" s="39">
        <v>3671007</v>
      </c>
      <c r="F18" s="39">
        <v>0</v>
      </c>
      <c r="G18" s="42">
        <f t="shared" si="3"/>
        <v>3972637</v>
      </c>
      <c r="H18" s="45">
        <v>3095435</v>
      </c>
      <c r="I18" s="39">
        <f t="shared" si="0"/>
        <v>15604514</v>
      </c>
      <c r="J18" s="39">
        <v>14583771</v>
      </c>
      <c r="K18" s="65">
        <v>867224</v>
      </c>
      <c r="L18" s="39">
        <v>140696</v>
      </c>
      <c r="M18" s="39">
        <v>12823</v>
      </c>
      <c r="N18" s="39">
        <f t="shared" si="1"/>
        <v>5806242</v>
      </c>
      <c r="O18" s="39">
        <v>0</v>
      </c>
      <c r="P18" s="39">
        <v>5711755</v>
      </c>
      <c r="Q18" s="39">
        <v>0</v>
      </c>
      <c r="R18" s="39">
        <v>94487</v>
      </c>
      <c r="S18" s="39">
        <f t="shared" si="2"/>
        <v>29710717</v>
      </c>
    </row>
    <row r="19" spans="1:19" ht="12.75">
      <c r="A19" s="60">
        <v>16</v>
      </c>
      <c r="B19" s="57" t="s">
        <v>24</v>
      </c>
      <c r="C19" s="10">
        <v>17063230</v>
      </c>
      <c r="D19" s="35">
        <v>738819</v>
      </c>
      <c r="E19" s="38">
        <v>7087010</v>
      </c>
      <c r="F19" s="38">
        <v>1784924</v>
      </c>
      <c r="G19" s="41">
        <f t="shared" si="3"/>
        <v>9610753</v>
      </c>
      <c r="H19" s="44">
        <v>6397381</v>
      </c>
      <c r="I19" s="38">
        <f t="shared" si="0"/>
        <v>19434181</v>
      </c>
      <c r="J19" s="38">
        <v>18218123</v>
      </c>
      <c r="K19" s="11">
        <v>897396</v>
      </c>
      <c r="L19" s="38">
        <v>299123</v>
      </c>
      <c r="M19" s="38">
        <v>19539</v>
      </c>
      <c r="N19" s="38">
        <f t="shared" si="1"/>
        <v>4780883</v>
      </c>
      <c r="O19" s="38">
        <v>0</v>
      </c>
      <c r="P19" s="38">
        <v>4680787</v>
      </c>
      <c r="Q19" s="38">
        <v>6534</v>
      </c>
      <c r="R19" s="38">
        <v>93562</v>
      </c>
      <c r="S19" s="38">
        <f t="shared" si="2"/>
        <v>41278294</v>
      </c>
    </row>
    <row r="20" spans="1:19" ht="12.75">
      <c r="A20" s="60">
        <v>17</v>
      </c>
      <c r="B20" s="57" t="s">
        <v>25</v>
      </c>
      <c r="C20" s="10">
        <v>217215601</v>
      </c>
      <c r="D20" s="35">
        <v>9624080</v>
      </c>
      <c r="E20" s="38">
        <v>70026643</v>
      </c>
      <c r="F20" s="38">
        <v>0</v>
      </c>
      <c r="G20" s="41">
        <f t="shared" si="3"/>
        <v>79650723</v>
      </c>
      <c r="H20" s="44">
        <v>125380883</v>
      </c>
      <c r="I20" s="38">
        <f t="shared" si="0"/>
        <v>155853313</v>
      </c>
      <c r="J20" s="38">
        <v>143066171</v>
      </c>
      <c r="K20" s="11">
        <v>8670460</v>
      </c>
      <c r="L20" s="38">
        <v>3934795</v>
      </c>
      <c r="M20" s="38">
        <v>181887</v>
      </c>
      <c r="N20" s="38">
        <f t="shared" si="1"/>
        <v>45897817</v>
      </c>
      <c r="O20" s="38">
        <v>0</v>
      </c>
      <c r="P20" s="38">
        <v>44721192</v>
      </c>
      <c r="Q20" s="38">
        <v>0</v>
      </c>
      <c r="R20" s="38">
        <v>1176625</v>
      </c>
      <c r="S20" s="38">
        <f t="shared" si="2"/>
        <v>418966731</v>
      </c>
    </row>
    <row r="21" spans="1:19" ht="12.75">
      <c r="A21" s="60">
        <v>18</v>
      </c>
      <c r="B21" s="57" t="s">
        <v>26</v>
      </c>
      <c r="C21" s="10">
        <v>2287055</v>
      </c>
      <c r="D21" s="35">
        <v>162512</v>
      </c>
      <c r="E21" s="38">
        <v>168680</v>
      </c>
      <c r="F21" s="38">
        <v>0</v>
      </c>
      <c r="G21" s="41">
        <f t="shared" si="3"/>
        <v>331192</v>
      </c>
      <c r="H21" s="44">
        <v>1555153</v>
      </c>
      <c r="I21" s="38">
        <f t="shared" si="0"/>
        <v>8069688</v>
      </c>
      <c r="J21" s="38">
        <v>7616317</v>
      </c>
      <c r="K21" s="11">
        <v>414445</v>
      </c>
      <c r="L21" s="38">
        <v>22008</v>
      </c>
      <c r="M21" s="38">
        <v>16918</v>
      </c>
      <c r="N21" s="38">
        <f t="shared" si="1"/>
        <v>2981318</v>
      </c>
      <c r="O21" s="38">
        <v>0</v>
      </c>
      <c r="P21" s="38">
        <v>2977723</v>
      </c>
      <c r="Q21" s="38">
        <v>0</v>
      </c>
      <c r="R21" s="38">
        <v>3595</v>
      </c>
      <c r="S21" s="38">
        <f t="shared" si="2"/>
        <v>13338061</v>
      </c>
    </row>
    <row r="22" spans="1:19" ht="12.75">
      <c r="A22" s="60">
        <v>19</v>
      </c>
      <c r="B22" s="57" t="s">
        <v>27</v>
      </c>
      <c r="C22" s="10">
        <v>4777454</v>
      </c>
      <c r="D22" s="35">
        <v>170124</v>
      </c>
      <c r="E22" s="38">
        <v>789923</v>
      </c>
      <c r="F22" s="38">
        <v>911909</v>
      </c>
      <c r="G22" s="41">
        <f t="shared" si="3"/>
        <v>1871956</v>
      </c>
      <c r="H22" s="44">
        <v>2326349</v>
      </c>
      <c r="I22" s="38">
        <f t="shared" si="0"/>
        <v>11262265</v>
      </c>
      <c r="J22" s="38">
        <v>10548883</v>
      </c>
      <c r="K22" s="11">
        <v>633284</v>
      </c>
      <c r="L22" s="38">
        <v>80098</v>
      </c>
      <c r="M22" s="38">
        <v>0</v>
      </c>
      <c r="N22" s="38">
        <f t="shared" si="1"/>
        <v>3338429</v>
      </c>
      <c r="O22" s="38">
        <v>0</v>
      </c>
      <c r="P22" s="38">
        <v>3272847</v>
      </c>
      <c r="Q22" s="38">
        <v>0</v>
      </c>
      <c r="R22" s="38">
        <v>65582</v>
      </c>
      <c r="S22" s="38">
        <f t="shared" si="2"/>
        <v>19378148</v>
      </c>
    </row>
    <row r="23" spans="1:19" ht="12.75">
      <c r="A23" s="61">
        <v>20</v>
      </c>
      <c r="B23" s="58" t="s">
        <v>28</v>
      </c>
      <c r="C23" s="33">
        <v>9170335</v>
      </c>
      <c r="D23" s="36">
        <v>460726</v>
      </c>
      <c r="E23" s="39">
        <v>2451917</v>
      </c>
      <c r="F23" s="39">
        <v>692351</v>
      </c>
      <c r="G23" s="42">
        <f t="shared" si="3"/>
        <v>3604994</v>
      </c>
      <c r="H23" s="45">
        <v>4432912</v>
      </c>
      <c r="I23" s="39">
        <f t="shared" si="0"/>
        <v>24078201</v>
      </c>
      <c r="J23" s="39">
        <v>22852107</v>
      </c>
      <c r="K23" s="65">
        <v>995752</v>
      </c>
      <c r="L23" s="39">
        <v>230342</v>
      </c>
      <c r="M23" s="39">
        <v>0</v>
      </c>
      <c r="N23" s="39">
        <f t="shared" si="1"/>
        <v>5887561</v>
      </c>
      <c r="O23" s="39">
        <v>0</v>
      </c>
      <c r="P23" s="39">
        <v>5887561</v>
      </c>
      <c r="Q23" s="39">
        <v>0</v>
      </c>
      <c r="R23" s="39">
        <v>0</v>
      </c>
      <c r="S23" s="39">
        <f t="shared" si="2"/>
        <v>39136097</v>
      </c>
    </row>
    <row r="24" spans="1:19" ht="12.75">
      <c r="A24" s="60">
        <v>21</v>
      </c>
      <c r="B24" s="57" t="s">
        <v>29</v>
      </c>
      <c r="C24" s="10">
        <v>4270656</v>
      </c>
      <c r="D24" s="35">
        <v>186500</v>
      </c>
      <c r="E24" s="38">
        <v>408478</v>
      </c>
      <c r="F24" s="38">
        <v>0</v>
      </c>
      <c r="G24" s="41">
        <f t="shared" si="3"/>
        <v>594978</v>
      </c>
      <c r="H24" s="44">
        <v>2690967</v>
      </c>
      <c r="I24" s="38">
        <f t="shared" si="0"/>
        <v>16316147</v>
      </c>
      <c r="J24" s="38">
        <v>14470365</v>
      </c>
      <c r="K24" s="11">
        <v>1715382</v>
      </c>
      <c r="L24" s="38">
        <v>70308</v>
      </c>
      <c r="M24" s="38">
        <v>60092</v>
      </c>
      <c r="N24" s="38">
        <f t="shared" si="1"/>
        <v>3348487</v>
      </c>
      <c r="O24" s="38">
        <v>0</v>
      </c>
      <c r="P24" s="38">
        <v>3258594</v>
      </c>
      <c r="Q24" s="38">
        <v>0</v>
      </c>
      <c r="R24" s="38">
        <v>89893</v>
      </c>
      <c r="S24" s="38">
        <f t="shared" si="2"/>
        <v>23935290</v>
      </c>
    </row>
    <row r="25" spans="1:19" ht="12.75">
      <c r="A25" s="60">
        <v>22</v>
      </c>
      <c r="B25" s="57" t="s">
        <v>30</v>
      </c>
      <c r="C25" s="10">
        <v>3018626</v>
      </c>
      <c r="D25" s="35">
        <v>160111</v>
      </c>
      <c r="E25" s="38">
        <v>886152</v>
      </c>
      <c r="F25" s="38">
        <v>426030</v>
      </c>
      <c r="G25" s="41">
        <f t="shared" si="3"/>
        <v>1472293</v>
      </c>
      <c r="H25" s="44">
        <v>808228</v>
      </c>
      <c r="I25" s="38">
        <f t="shared" si="0"/>
        <v>16031934</v>
      </c>
      <c r="J25" s="38">
        <v>15356035</v>
      </c>
      <c r="K25" s="11">
        <v>581737</v>
      </c>
      <c r="L25" s="38">
        <v>94162</v>
      </c>
      <c r="M25" s="38">
        <v>0</v>
      </c>
      <c r="N25" s="38">
        <f t="shared" si="1"/>
        <v>3301590</v>
      </c>
      <c r="O25" s="38">
        <v>6373</v>
      </c>
      <c r="P25" s="38">
        <v>2555646</v>
      </c>
      <c r="Q25" s="38">
        <v>561845</v>
      </c>
      <c r="R25" s="38">
        <v>177726</v>
      </c>
      <c r="S25" s="38">
        <f t="shared" si="2"/>
        <v>22352150</v>
      </c>
    </row>
    <row r="26" spans="1:19" ht="12.75">
      <c r="A26" s="60">
        <v>23</v>
      </c>
      <c r="B26" s="57" t="s">
        <v>31</v>
      </c>
      <c r="C26" s="10">
        <v>32852381</v>
      </c>
      <c r="D26" s="35">
        <v>1241500</v>
      </c>
      <c r="E26" s="38">
        <v>1730777</v>
      </c>
      <c r="F26" s="38">
        <v>5596223</v>
      </c>
      <c r="G26" s="41">
        <f t="shared" si="3"/>
        <v>8568500</v>
      </c>
      <c r="H26" s="44">
        <v>19773012</v>
      </c>
      <c r="I26" s="38">
        <f t="shared" si="0"/>
        <v>57395961</v>
      </c>
      <c r="J26" s="38">
        <v>54686918</v>
      </c>
      <c r="K26" s="11">
        <v>2152641</v>
      </c>
      <c r="L26" s="38">
        <v>499998</v>
      </c>
      <c r="M26" s="38">
        <v>56404</v>
      </c>
      <c r="N26" s="38">
        <f t="shared" si="1"/>
        <v>12100095</v>
      </c>
      <c r="O26" s="38">
        <v>94150</v>
      </c>
      <c r="P26" s="38">
        <v>11713770</v>
      </c>
      <c r="Q26" s="38">
        <v>0</v>
      </c>
      <c r="R26" s="38">
        <v>292175</v>
      </c>
      <c r="S26" s="38">
        <f t="shared" si="2"/>
        <v>102348437</v>
      </c>
    </row>
    <row r="27" spans="1:19" ht="12.75">
      <c r="A27" s="60">
        <v>24</v>
      </c>
      <c r="B27" s="57" t="s">
        <v>32</v>
      </c>
      <c r="C27" s="10">
        <v>24716402</v>
      </c>
      <c r="D27" s="35">
        <v>1011387</v>
      </c>
      <c r="E27" s="38">
        <v>6263673</v>
      </c>
      <c r="F27" s="38">
        <v>3088106</v>
      </c>
      <c r="G27" s="41">
        <f t="shared" si="3"/>
        <v>10363166</v>
      </c>
      <c r="H27" s="44">
        <v>13230378</v>
      </c>
      <c r="I27" s="38">
        <f t="shared" si="0"/>
        <v>14316604</v>
      </c>
      <c r="J27" s="38">
        <v>13157076</v>
      </c>
      <c r="K27" s="11">
        <v>985219</v>
      </c>
      <c r="L27" s="38">
        <v>156714</v>
      </c>
      <c r="M27" s="38">
        <v>17595</v>
      </c>
      <c r="N27" s="38">
        <f t="shared" si="1"/>
        <v>6493489</v>
      </c>
      <c r="O27" s="38">
        <v>0</v>
      </c>
      <c r="P27" s="38">
        <v>6493489</v>
      </c>
      <c r="Q27" s="38">
        <v>0</v>
      </c>
      <c r="R27" s="38">
        <v>0</v>
      </c>
      <c r="S27" s="38">
        <f t="shared" si="2"/>
        <v>45526495</v>
      </c>
    </row>
    <row r="28" spans="1:19" ht="12.75">
      <c r="A28" s="61">
        <v>25</v>
      </c>
      <c r="B28" s="58" t="s">
        <v>33</v>
      </c>
      <c r="C28" s="33">
        <v>7321389</v>
      </c>
      <c r="D28" s="36">
        <v>300608</v>
      </c>
      <c r="E28" s="39">
        <v>1050201</v>
      </c>
      <c r="F28" s="39">
        <v>344435</v>
      </c>
      <c r="G28" s="42">
        <f t="shared" si="3"/>
        <v>1695244</v>
      </c>
      <c r="H28" s="45">
        <v>5046316</v>
      </c>
      <c r="I28" s="39">
        <f t="shared" si="0"/>
        <v>11059304</v>
      </c>
      <c r="J28" s="39">
        <v>10318474</v>
      </c>
      <c r="K28" s="65">
        <v>662368</v>
      </c>
      <c r="L28" s="39">
        <v>78462</v>
      </c>
      <c r="M28" s="39">
        <v>0</v>
      </c>
      <c r="N28" s="39">
        <f t="shared" si="1"/>
        <v>1826427</v>
      </c>
      <c r="O28" s="39">
        <v>0</v>
      </c>
      <c r="P28" s="39">
        <v>1826427</v>
      </c>
      <c r="Q28" s="39">
        <v>0</v>
      </c>
      <c r="R28" s="39">
        <v>0</v>
      </c>
      <c r="S28" s="39">
        <f t="shared" si="2"/>
        <v>20207120</v>
      </c>
    </row>
    <row r="29" spans="1:19" ht="12.75">
      <c r="A29" s="60">
        <v>26</v>
      </c>
      <c r="B29" s="57" t="s">
        <v>34</v>
      </c>
      <c r="C29" s="10">
        <v>183664093</v>
      </c>
      <c r="D29" s="35">
        <v>4881880</v>
      </c>
      <c r="E29" s="38">
        <v>18481426</v>
      </c>
      <c r="F29" s="38">
        <v>0</v>
      </c>
      <c r="G29" s="41">
        <f t="shared" si="3"/>
        <v>23363306</v>
      </c>
      <c r="H29" s="44">
        <v>146305236</v>
      </c>
      <c r="I29" s="38">
        <f t="shared" si="0"/>
        <v>140413410</v>
      </c>
      <c r="J29" s="38">
        <v>128709472</v>
      </c>
      <c r="K29" s="11">
        <v>9401011</v>
      </c>
      <c r="L29" s="38">
        <v>1977538</v>
      </c>
      <c r="M29" s="38">
        <v>325389</v>
      </c>
      <c r="N29" s="38">
        <f t="shared" si="1"/>
        <v>48565485</v>
      </c>
      <c r="O29" s="38">
        <v>1659526</v>
      </c>
      <c r="P29" s="38">
        <v>45698284</v>
      </c>
      <c r="Q29" s="38">
        <v>0</v>
      </c>
      <c r="R29" s="38">
        <v>1207675</v>
      </c>
      <c r="S29" s="38">
        <f t="shared" si="2"/>
        <v>372642988</v>
      </c>
    </row>
    <row r="30" spans="1:19" ht="12.75">
      <c r="A30" s="60">
        <v>27</v>
      </c>
      <c r="B30" s="57" t="s">
        <v>35</v>
      </c>
      <c r="C30" s="10">
        <v>13391347</v>
      </c>
      <c r="D30" s="35">
        <v>664794</v>
      </c>
      <c r="E30" s="38">
        <v>2336576</v>
      </c>
      <c r="F30" s="38">
        <v>1402253</v>
      </c>
      <c r="G30" s="41">
        <f t="shared" si="3"/>
        <v>4403623</v>
      </c>
      <c r="H30" s="44">
        <v>7185795</v>
      </c>
      <c r="I30" s="38">
        <f t="shared" si="0"/>
        <v>23956866</v>
      </c>
      <c r="J30" s="38">
        <v>22937652</v>
      </c>
      <c r="K30" s="11">
        <v>712542</v>
      </c>
      <c r="L30" s="38">
        <v>287273</v>
      </c>
      <c r="M30" s="38">
        <v>19399</v>
      </c>
      <c r="N30" s="38">
        <f t="shared" si="1"/>
        <v>4986247</v>
      </c>
      <c r="O30" s="38">
        <v>0</v>
      </c>
      <c r="P30" s="38">
        <v>4839767</v>
      </c>
      <c r="Q30" s="38">
        <v>0</v>
      </c>
      <c r="R30" s="38">
        <v>146480</v>
      </c>
      <c r="S30" s="38">
        <f t="shared" si="2"/>
        <v>42334460</v>
      </c>
    </row>
    <row r="31" spans="1:19" ht="12.75">
      <c r="A31" s="60">
        <v>28</v>
      </c>
      <c r="B31" s="57" t="s">
        <v>36</v>
      </c>
      <c r="C31" s="10">
        <v>89953811</v>
      </c>
      <c r="D31" s="35">
        <v>3299712</v>
      </c>
      <c r="E31" s="38">
        <v>20820980</v>
      </c>
      <c r="F31" s="38">
        <v>589363</v>
      </c>
      <c r="G31" s="41">
        <f t="shared" si="3"/>
        <v>24710055</v>
      </c>
      <c r="H31" s="44">
        <v>59603843</v>
      </c>
      <c r="I31" s="38">
        <f t="shared" si="0"/>
        <v>79664470</v>
      </c>
      <c r="J31" s="38">
        <v>74435082</v>
      </c>
      <c r="K31" s="11">
        <v>3223142</v>
      </c>
      <c r="L31" s="38">
        <v>1878370</v>
      </c>
      <c r="M31" s="38">
        <v>127876</v>
      </c>
      <c r="N31" s="38">
        <f t="shared" si="1"/>
        <v>20948532</v>
      </c>
      <c r="O31" s="38">
        <v>0</v>
      </c>
      <c r="P31" s="38">
        <v>20384940</v>
      </c>
      <c r="Q31" s="38">
        <v>0</v>
      </c>
      <c r="R31" s="38">
        <v>563592</v>
      </c>
      <c r="S31" s="38">
        <f t="shared" si="2"/>
        <v>190566813</v>
      </c>
    </row>
    <row r="32" spans="1:19" ht="12.75">
      <c r="A32" s="60">
        <v>29</v>
      </c>
      <c r="B32" s="57" t="s">
        <v>37</v>
      </c>
      <c r="C32" s="10">
        <v>37686198</v>
      </c>
      <c r="D32" s="35">
        <v>1250284</v>
      </c>
      <c r="E32" s="38">
        <v>7148410</v>
      </c>
      <c r="F32" s="38">
        <v>5471982</v>
      </c>
      <c r="G32" s="41">
        <f t="shared" si="3"/>
        <v>13870676</v>
      </c>
      <c r="H32" s="44">
        <v>19545497</v>
      </c>
      <c r="I32" s="38">
        <f t="shared" si="0"/>
        <v>57500423</v>
      </c>
      <c r="J32" s="38">
        <v>54587364</v>
      </c>
      <c r="K32" s="11">
        <v>2428680</v>
      </c>
      <c r="L32" s="38">
        <v>450491</v>
      </c>
      <c r="M32" s="38">
        <v>33888</v>
      </c>
      <c r="N32" s="38">
        <f t="shared" si="1"/>
        <v>12340106</v>
      </c>
      <c r="O32" s="38">
        <v>0</v>
      </c>
      <c r="P32" s="38">
        <v>12034330</v>
      </c>
      <c r="Q32" s="38">
        <v>0</v>
      </c>
      <c r="R32" s="38">
        <v>305776</v>
      </c>
      <c r="S32" s="38">
        <f t="shared" si="2"/>
        <v>107526727</v>
      </c>
    </row>
    <row r="33" spans="1:19" ht="12.75">
      <c r="A33" s="61">
        <v>30</v>
      </c>
      <c r="B33" s="58" t="s">
        <v>38</v>
      </c>
      <c r="C33" s="33">
        <v>5610418</v>
      </c>
      <c r="D33" s="36">
        <v>206145</v>
      </c>
      <c r="E33" s="39">
        <v>1804319</v>
      </c>
      <c r="F33" s="39">
        <v>0</v>
      </c>
      <c r="G33" s="42">
        <f t="shared" si="3"/>
        <v>2010464</v>
      </c>
      <c r="H33" s="45">
        <v>2623571</v>
      </c>
      <c r="I33" s="39">
        <f t="shared" si="0"/>
        <v>11059497</v>
      </c>
      <c r="J33" s="39">
        <v>10284643</v>
      </c>
      <c r="K33" s="65">
        <v>607210</v>
      </c>
      <c r="L33" s="39">
        <v>71148</v>
      </c>
      <c r="M33" s="39">
        <v>96496</v>
      </c>
      <c r="N33" s="39">
        <f t="shared" si="1"/>
        <v>1520502</v>
      </c>
      <c r="O33" s="39">
        <v>0</v>
      </c>
      <c r="P33" s="39">
        <v>1462515</v>
      </c>
      <c r="Q33" s="39">
        <v>0</v>
      </c>
      <c r="R33" s="39">
        <v>57987</v>
      </c>
      <c r="S33" s="39">
        <f t="shared" si="2"/>
        <v>18190417</v>
      </c>
    </row>
    <row r="34" spans="1:19" ht="12.75">
      <c r="A34" s="60">
        <v>31</v>
      </c>
      <c r="B34" s="57" t="s">
        <v>39</v>
      </c>
      <c r="C34" s="10">
        <v>20242023</v>
      </c>
      <c r="D34" s="35">
        <v>760547</v>
      </c>
      <c r="E34" s="38">
        <v>5369010</v>
      </c>
      <c r="F34" s="38">
        <v>2113652</v>
      </c>
      <c r="G34" s="41">
        <f t="shared" si="3"/>
        <v>8243209</v>
      </c>
      <c r="H34" s="44">
        <v>10767727</v>
      </c>
      <c r="I34" s="38">
        <f t="shared" si="0"/>
        <v>23167394</v>
      </c>
      <c r="J34" s="38">
        <v>21825082</v>
      </c>
      <c r="K34" s="11">
        <v>1038918</v>
      </c>
      <c r="L34" s="38">
        <v>273824</v>
      </c>
      <c r="M34" s="38">
        <v>29570</v>
      </c>
      <c r="N34" s="38">
        <f t="shared" si="1"/>
        <v>4659047</v>
      </c>
      <c r="O34" s="38">
        <v>3750</v>
      </c>
      <c r="P34" s="38">
        <v>4492884</v>
      </c>
      <c r="Q34" s="38">
        <v>0</v>
      </c>
      <c r="R34" s="38">
        <v>162413</v>
      </c>
      <c r="S34" s="38">
        <f t="shared" si="2"/>
        <v>48068464</v>
      </c>
    </row>
    <row r="35" spans="1:19" ht="12.75">
      <c r="A35" s="60">
        <v>32</v>
      </c>
      <c r="B35" s="57" t="s">
        <v>40</v>
      </c>
      <c r="C35" s="10">
        <v>30088812</v>
      </c>
      <c r="D35" s="35">
        <v>450915</v>
      </c>
      <c r="E35" s="38">
        <v>2628794</v>
      </c>
      <c r="F35" s="38">
        <v>2958768</v>
      </c>
      <c r="G35" s="41">
        <f t="shared" si="3"/>
        <v>6038477</v>
      </c>
      <c r="H35" s="44">
        <v>18999959</v>
      </c>
      <c r="I35" s="38">
        <f t="shared" si="0"/>
        <v>79198603</v>
      </c>
      <c r="J35" s="38">
        <v>76482404</v>
      </c>
      <c r="K35" s="11">
        <v>2087145</v>
      </c>
      <c r="L35" s="38">
        <v>629054</v>
      </c>
      <c r="M35" s="38">
        <v>0</v>
      </c>
      <c r="N35" s="38">
        <f t="shared" si="1"/>
        <v>9568112</v>
      </c>
      <c r="O35" s="38">
        <v>0</v>
      </c>
      <c r="P35" s="38">
        <v>9066249</v>
      </c>
      <c r="Q35" s="38">
        <v>0</v>
      </c>
      <c r="R35" s="38">
        <v>501863</v>
      </c>
      <c r="S35" s="38">
        <f t="shared" si="2"/>
        <v>118855527</v>
      </c>
    </row>
    <row r="36" spans="1:19" ht="12.75">
      <c r="A36" s="60">
        <v>33</v>
      </c>
      <c r="B36" s="57" t="s">
        <v>41</v>
      </c>
      <c r="C36" s="10">
        <v>2602643</v>
      </c>
      <c r="D36" s="35">
        <v>213986</v>
      </c>
      <c r="E36" s="38">
        <v>213986</v>
      </c>
      <c r="F36" s="38">
        <v>0</v>
      </c>
      <c r="G36" s="41">
        <f t="shared" si="3"/>
        <v>427972</v>
      </c>
      <c r="H36" s="44">
        <v>1426584</v>
      </c>
      <c r="I36" s="38">
        <f aca="true" t="shared" si="4" ref="I36:I67">SUM(J36:M36)</f>
        <v>10055367</v>
      </c>
      <c r="J36" s="38">
        <v>9309249</v>
      </c>
      <c r="K36" s="11">
        <v>686101</v>
      </c>
      <c r="L36" s="38">
        <v>41074</v>
      </c>
      <c r="M36" s="38">
        <v>18943</v>
      </c>
      <c r="N36" s="38">
        <f aca="true" t="shared" si="5" ref="N36:N67">SUM(O36:R36)</f>
        <v>3385065</v>
      </c>
      <c r="O36" s="38">
        <v>0</v>
      </c>
      <c r="P36" s="38">
        <v>3308482</v>
      </c>
      <c r="Q36" s="38">
        <v>22654</v>
      </c>
      <c r="R36" s="38">
        <v>53929</v>
      </c>
      <c r="S36" s="38">
        <f aca="true" t="shared" si="6" ref="S36:S69">C36+I36+N36</f>
        <v>16043075</v>
      </c>
    </row>
    <row r="37" spans="1:19" ht="12.75">
      <c r="A37" s="60">
        <v>34</v>
      </c>
      <c r="B37" s="57" t="s">
        <v>42</v>
      </c>
      <c r="C37" s="10">
        <v>8683133</v>
      </c>
      <c r="D37" s="35">
        <v>609892</v>
      </c>
      <c r="E37" s="38">
        <v>2629981</v>
      </c>
      <c r="F37" s="38">
        <v>0</v>
      </c>
      <c r="G37" s="41">
        <f t="shared" si="3"/>
        <v>3239873</v>
      </c>
      <c r="H37" s="44">
        <v>4608262</v>
      </c>
      <c r="I37" s="38">
        <f t="shared" si="4"/>
        <v>20526373</v>
      </c>
      <c r="J37" s="38">
        <v>19452696</v>
      </c>
      <c r="K37" s="11">
        <v>857476</v>
      </c>
      <c r="L37" s="38">
        <v>216201</v>
      </c>
      <c r="M37" s="38">
        <v>0</v>
      </c>
      <c r="N37" s="38">
        <f t="shared" si="5"/>
        <v>7530638</v>
      </c>
      <c r="O37" s="38">
        <v>0</v>
      </c>
      <c r="P37" s="38">
        <v>7410642</v>
      </c>
      <c r="Q37" s="38">
        <v>0</v>
      </c>
      <c r="R37" s="38">
        <v>119996</v>
      </c>
      <c r="S37" s="38">
        <f t="shared" si="6"/>
        <v>36740144</v>
      </c>
    </row>
    <row r="38" spans="1:19" ht="12.75">
      <c r="A38" s="61">
        <v>35</v>
      </c>
      <c r="B38" s="58" t="s">
        <v>43</v>
      </c>
      <c r="C38" s="33">
        <v>13427241</v>
      </c>
      <c r="D38" s="36">
        <v>514871</v>
      </c>
      <c r="E38" s="39">
        <v>1545834</v>
      </c>
      <c r="F38" s="39">
        <v>2835260</v>
      </c>
      <c r="G38" s="42">
        <f t="shared" si="3"/>
        <v>4895965</v>
      </c>
      <c r="H38" s="45">
        <v>6649128</v>
      </c>
      <c r="I38" s="39">
        <f t="shared" si="4"/>
        <v>25543917</v>
      </c>
      <c r="J38" s="39">
        <v>24099268</v>
      </c>
      <c r="K38" s="65">
        <v>1193660</v>
      </c>
      <c r="L38" s="39">
        <v>224921</v>
      </c>
      <c r="M38" s="39">
        <v>26068</v>
      </c>
      <c r="N38" s="39">
        <f t="shared" si="5"/>
        <v>8318598</v>
      </c>
      <c r="O38" s="39">
        <v>6640</v>
      </c>
      <c r="P38" s="39">
        <v>7722971</v>
      </c>
      <c r="Q38" s="39">
        <v>443548</v>
      </c>
      <c r="R38" s="39">
        <v>145439</v>
      </c>
      <c r="S38" s="39">
        <f t="shared" si="6"/>
        <v>47289756</v>
      </c>
    </row>
    <row r="39" spans="1:19" ht="12.75">
      <c r="A39" s="60">
        <v>36</v>
      </c>
      <c r="B39" s="57" t="s">
        <v>44</v>
      </c>
      <c r="C39" s="10">
        <v>192853886</v>
      </c>
      <c r="D39" s="35">
        <v>45177685</v>
      </c>
      <c r="E39" s="38">
        <v>26530398</v>
      </c>
      <c r="F39" s="38">
        <v>18461709</v>
      </c>
      <c r="G39" s="41">
        <f t="shared" si="3"/>
        <v>90169792</v>
      </c>
      <c r="H39" s="44">
        <v>92673290</v>
      </c>
      <c r="I39" s="38">
        <f t="shared" si="4"/>
        <v>235260166</v>
      </c>
      <c r="J39" s="38">
        <v>220735487</v>
      </c>
      <c r="K39" s="11">
        <v>11095061</v>
      </c>
      <c r="L39" s="38">
        <v>3429618</v>
      </c>
      <c r="M39" s="38">
        <v>0</v>
      </c>
      <c r="N39" s="38">
        <f t="shared" si="5"/>
        <v>92617782</v>
      </c>
      <c r="O39" s="38">
        <v>93835</v>
      </c>
      <c r="P39" s="38">
        <v>89610650</v>
      </c>
      <c r="Q39" s="38">
        <v>0</v>
      </c>
      <c r="R39" s="38">
        <v>2913297</v>
      </c>
      <c r="S39" s="38">
        <f t="shared" si="6"/>
        <v>520731834</v>
      </c>
    </row>
    <row r="40" spans="1:19" ht="12.75">
      <c r="A40" s="60">
        <v>37</v>
      </c>
      <c r="B40" s="57" t="s">
        <v>45</v>
      </c>
      <c r="C40" s="10">
        <v>52667280</v>
      </c>
      <c r="D40" s="35">
        <v>1521499</v>
      </c>
      <c r="E40" s="38">
        <v>6979080</v>
      </c>
      <c r="F40" s="38">
        <v>6773492</v>
      </c>
      <c r="G40" s="41">
        <f t="shared" si="3"/>
        <v>15274071</v>
      </c>
      <c r="H40" s="44">
        <v>31785965</v>
      </c>
      <c r="I40" s="38">
        <f t="shared" si="4"/>
        <v>71136768</v>
      </c>
      <c r="J40" s="38">
        <v>68204634</v>
      </c>
      <c r="K40" s="11">
        <v>2125234</v>
      </c>
      <c r="L40" s="38">
        <v>746247</v>
      </c>
      <c r="M40" s="38">
        <v>60653</v>
      </c>
      <c r="N40" s="38">
        <f t="shared" si="5"/>
        <v>11898285</v>
      </c>
      <c r="O40" s="38">
        <v>0</v>
      </c>
      <c r="P40" s="38">
        <v>11428415</v>
      </c>
      <c r="Q40" s="38">
        <v>0</v>
      </c>
      <c r="R40" s="38">
        <v>469870</v>
      </c>
      <c r="S40" s="38">
        <f t="shared" si="6"/>
        <v>135702333</v>
      </c>
    </row>
    <row r="41" spans="1:19" ht="12.75">
      <c r="A41" s="60">
        <v>38</v>
      </c>
      <c r="B41" s="57" t="s">
        <v>46</v>
      </c>
      <c r="C41" s="10">
        <v>23059207</v>
      </c>
      <c r="D41" s="35">
        <v>2699923</v>
      </c>
      <c r="E41" s="38">
        <v>7819422</v>
      </c>
      <c r="F41" s="38">
        <v>761644</v>
      </c>
      <c r="G41" s="41">
        <f t="shared" si="3"/>
        <v>11280989</v>
      </c>
      <c r="H41" s="44">
        <v>10281415</v>
      </c>
      <c r="I41" s="38">
        <f t="shared" si="4"/>
        <v>11578765</v>
      </c>
      <c r="J41" s="38">
        <v>10650007</v>
      </c>
      <c r="K41" s="11">
        <v>816290</v>
      </c>
      <c r="L41" s="38">
        <v>102614</v>
      </c>
      <c r="M41" s="38">
        <v>9854</v>
      </c>
      <c r="N41" s="38">
        <f t="shared" si="5"/>
        <v>4528166</v>
      </c>
      <c r="O41" s="38">
        <v>77715</v>
      </c>
      <c r="P41" s="38">
        <v>4228545</v>
      </c>
      <c r="Q41" s="38">
        <v>0</v>
      </c>
      <c r="R41" s="38">
        <v>221906</v>
      </c>
      <c r="S41" s="38">
        <f t="shared" si="6"/>
        <v>39166138</v>
      </c>
    </row>
    <row r="42" spans="1:19" ht="12.75">
      <c r="A42" s="60">
        <v>39</v>
      </c>
      <c r="B42" s="57" t="s">
        <v>47</v>
      </c>
      <c r="C42" s="10">
        <v>10010777</v>
      </c>
      <c r="D42" s="35">
        <v>913570</v>
      </c>
      <c r="E42" s="38">
        <v>2406674</v>
      </c>
      <c r="F42" s="38">
        <v>636951</v>
      </c>
      <c r="G42" s="41">
        <f t="shared" si="3"/>
        <v>3957195</v>
      </c>
      <c r="H42" s="44">
        <v>5351917</v>
      </c>
      <c r="I42" s="38">
        <f t="shared" si="4"/>
        <v>10309840</v>
      </c>
      <c r="J42" s="38">
        <v>9048637</v>
      </c>
      <c r="K42" s="11">
        <v>1104767</v>
      </c>
      <c r="L42" s="38">
        <v>145472</v>
      </c>
      <c r="M42" s="38">
        <v>10964</v>
      </c>
      <c r="N42" s="38">
        <f t="shared" si="5"/>
        <v>4223363</v>
      </c>
      <c r="O42" s="38">
        <v>0</v>
      </c>
      <c r="P42" s="38">
        <v>4134741</v>
      </c>
      <c r="Q42" s="38">
        <v>0</v>
      </c>
      <c r="R42" s="38">
        <v>88622</v>
      </c>
      <c r="S42" s="38">
        <f t="shared" si="6"/>
        <v>24543980</v>
      </c>
    </row>
    <row r="43" spans="1:19" ht="12.75">
      <c r="A43" s="61">
        <v>40</v>
      </c>
      <c r="B43" s="58" t="s">
        <v>48</v>
      </c>
      <c r="C43" s="33">
        <v>56769607</v>
      </c>
      <c r="D43" s="36">
        <v>1789749</v>
      </c>
      <c r="E43" s="39">
        <v>12311270</v>
      </c>
      <c r="F43" s="39">
        <v>10700246</v>
      </c>
      <c r="G43" s="42">
        <f t="shared" si="3"/>
        <v>24801265</v>
      </c>
      <c r="H43" s="45">
        <v>26666815</v>
      </c>
      <c r="I43" s="39">
        <f t="shared" si="4"/>
        <v>83773995</v>
      </c>
      <c r="J43" s="39">
        <v>79280534</v>
      </c>
      <c r="K43" s="65">
        <v>3535116</v>
      </c>
      <c r="L43" s="39">
        <v>885211</v>
      </c>
      <c r="M43" s="39">
        <v>73134</v>
      </c>
      <c r="N43" s="39">
        <f t="shared" si="5"/>
        <v>21868144</v>
      </c>
      <c r="O43" s="39">
        <v>0</v>
      </c>
      <c r="P43" s="39">
        <v>20926037</v>
      </c>
      <c r="Q43" s="39">
        <v>296519</v>
      </c>
      <c r="R43" s="39">
        <v>645588</v>
      </c>
      <c r="S43" s="39">
        <f t="shared" si="6"/>
        <v>162411746</v>
      </c>
    </row>
    <row r="44" spans="1:19" ht="12.75">
      <c r="A44" s="60">
        <v>41</v>
      </c>
      <c r="B44" s="57" t="s">
        <v>49</v>
      </c>
      <c r="C44" s="10">
        <v>3977198</v>
      </c>
      <c r="D44" s="35">
        <v>115686</v>
      </c>
      <c r="E44" s="38">
        <v>918718</v>
      </c>
      <c r="F44" s="38">
        <v>1054431</v>
      </c>
      <c r="G44" s="41">
        <f t="shared" si="3"/>
        <v>2088835</v>
      </c>
      <c r="H44" s="44">
        <v>1240228</v>
      </c>
      <c r="I44" s="38">
        <f t="shared" si="4"/>
        <v>9150799</v>
      </c>
      <c r="J44" s="38">
        <v>8691080</v>
      </c>
      <c r="K44" s="11">
        <v>412856</v>
      </c>
      <c r="L44" s="38">
        <v>46863</v>
      </c>
      <c r="M44" s="38">
        <v>0</v>
      </c>
      <c r="N44" s="38">
        <f t="shared" si="5"/>
        <v>2091687</v>
      </c>
      <c r="O44" s="38">
        <v>0</v>
      </c>
      <c r="P44" s="38">
        <v>2042580</v>
      </c>
      <c r="Q44" s="38">
        <v>0</v>
      </c>
      <c r="R44" s="38">
        <v>49107</v>
      </c>
      <c r="S44" s="38">
        <f t="shared" si="6"/>
        <v>15219684</v>
      </c>
    </row>
    <row r="45" spans="1:19" ht="12.75">
      <c r="A45" s="60">
        <v>42</v>
      </c>
      <c r="B45" s="57" t="s">
        <v>50</v>
      </c>
      <c r="C45" s="10">
        <v>6045535</v>
      </c>
      <c r="D45" s="35">
        <v>337592</v>
      </c>
      <c r="E45" s="38">
        <v>361051</v>
      </c>
      <c r="F45" s="38">
        <v>1148736</v>
      </c>
      <c r="G45" s="41">
        <f t="shared" si="3"/>
        <v>1847379</v>
      </c>
      <c r="H45" s="44">
        <v>3262975</v>
      </c>
      <c r="I45" s="38">
        <f t="shared" si="4"/>
        <v>16087955</v>
      </c>
      <c r="J45" s="38">
        <v>15224488</v>
      </c>
      <c r="K45" s="11">
        <v>652718</v>
      </c>
      <c r="L45" s="38">
        <v>193536</v>
      </c>
      <c r="M45" s="38">
        <v>17213</v>
      </c>
      <c r="N45" s="38">
        <f t="shared" si="5"/>
        <v>4178556</v>
      </c>
      <c r="O45" s="38">
        <v>67852</v>
      </c>
      <c r="P45" s="38">
        <v>4016790</v>
      </c>
      <c r="Q45" s="38">
        <v>0</v>
      </c>
      <c r="R45" s="38">
        <v>93914</v>
      </c>
      <c r="S45" s="38">
        <f t="shared" si="6"/>
        <v>26312046</v>
      </c>
    </row>
    <row r="46" spans="1:19" ht="12.75">
      <c r="A46" s="60">
        <v>43</v>
      </c>
      <c r="B46" s="57" t="s">
        <v>51</v>
      </c>
      <c r="C46" s="10">
        <v>7835729</v>
      </c>
      <c r="D46" s="35">
        <v>324833</v>
      </c>
      <c r="E46" s="38">
        <v>1123846</v>
      </c>
      <c r="F46" s="38">
        <v>1939107</v>
      </c>
      <c r="G46" s="41">
        <f t="shared" si="3"/>
        <v>3387786</v>
      </c>
      <c r="H46" s="44">
        <v>3373369</v>
      </c>
      <c r="I46" s="38">
        <f t="shared" si="4"/>
        <v>17506332</v>
      </c>
      <c r="J46" s="38">
        <v>16454587</v>
      </c>
      <c r="K46" s="11">
        <v>884861</v>
      </c>
      <c r="L46" s="38">
        <v>155164</v>
      </c>
      <c r="M46" s="38">
        <v>11720</v>
      </c>
      <c r="N46" s="38">
        <f t="shared" si="5"/>
        <v>4616253</v>
      </c>
      <c r="O46" s="38">
        <v>0</v>
      </c>
      <c r="P46" s="38">
        <v>4504803</v>
      </c>
      <c r="Q46" s="38">
        <v>0</v>
      </c>
      <c r="R46" s="38">
        <v>111450</v>
      </c>
      <c r="S46" s="38">
        <f t="shared" si="6"/>
        <v>29958314</v>
      </c>
    </row>
    <row r="47" spans="1:19" ht="12.75">
      <c r="A47" s="60">
        <v>44</v>
      </c>
      <c r="B47" s="57" t="s">
        <v>52</v>
      </c>
      <c r="C47" s="10">
        <v>27445321</v>
      </c>
      <c r="D47" s="35">
        <v>777285</v>
      </c>
      <c r="E47" s="38">
        <v>6477370</v>
      </c>
      <c r="F47" s="38">
        <v>2742306</v>
      </c>
      <c r="G47" s="41">
        <f t="shared" si="3"/>
        <v>9996961</v>
      </c>
      <c r="H47" s="44">
        <v>14787134</v>
      </c>
      <c r="I47" s="38">
        <f t="shared" si="4"/>
        <v>29200652</v>
      </c>
      <c r="J47" s="38">
        <v>27160802</v>
      </c>
      <c r="K47" s="11">
        <v>1663094</v>
      </c>
      <c r="L47" s="38">
        <v>346225</v>
      </c>
      <c r="M47" s="38">
        <v>30531</v>
      </c>
      <c r="N47" s="38">
        <f t="shared" si="5"/>
        <v>6777897</v>
      </c>
      <c r="O47" s="38">
        <v>0</v>
      </c>
      <c r="P47" s="38">
        <v>6633251</v>
      </c>
      <c r="Q47" s="38">
        <v>0</v>
      </c>
      <c r="R47" s="38">
        <v>144646</v>
      </c>
      <c r="S47" s="38">
        <f t="shared" si="6"/>
        <v>63423870</v>
      </c>
    </row>
    <row r="48" spans="1:19" ht="12.75">
      <c r="A48" s="61">
        <v>45</v>
      </c>
      <c r="B48" s="58" t="s">
        <v>53</v>
      </c>
      <c r="C48" s="33">
        <v>63649609</v>
      </c>
      <c r="D48" s="36">
        <v>3552045</v>
      </c>
      <c r="E48" s="39">
        <v>29331634</v>
      </c>
      <c r="F48" s="39">
        <v>4441972</v>
      </c>
      <c r="G48" s="42">
        <f t="shared" si="3"/>
        <v>37325651</v>
      </c>
      <c r="H48" s="45">
        <v>22523429</v>
      </c>
      <c r="I48" s="39">
        <f t="shared" si="4"/>
        <v>25925569</v>
      </c>
      <c r="J48" s="39">
        <v>23713904</v>
      </c>
      <c r="K48" s="65">
        <v>1892504</v>
      </c>
      <c r="L48" s="39">
        <v>290165</v>
      </c>
      <c r="M48" s="39">
        <v>28996</v>
      </c>
      <c r="N48" s="39">
        <f t="shared" si="5"/>
        <v>7818418</v>
      </c>
      <c r="O48" s="39">
        <v>0</v>
      </c>
      <c r="P48" s="39">
        <v>7613288</v>
      </c>
      <c r="Q48" s="39">
        <v>0</v>
      </c>
      <c r="R48" s="39">
        <v>205130</v>
      </c>
      <c r="S48" s="39">
        <f t="shared" si="6"/>
        <v>97393596</v>
      </c>
    </row>
    <row r="49" spans="1:19" ht="12.75">
      <c r="A49" s="60">
        <v>46</v>
      </c>
      <c r="B49" s="57" t="s">
        <v>54</v>
      </c>
      <c r="C49" s="10">
        <v>1578820</v>
      </c>
      <c r="D49" s="35">
        <v>94283</v>
      </c>
      <c r="E49" s="38">
        <v>403768</v>
      </c>
      <c r="F49" s="38">
        <v>0</v>
      </c>
      <c r="G49" s="41">
        <f t="shared" si="3"/>
        <v>498051</v>
      </c>
      <c r="H49" s="44">
        <v>942409</v>
      </c>
      <c r="I49" s="38">
        <f t="shared" si="4"/>
        <v>6396533</v>
      </c>
      <c r="J49" s="38">
        <v>5927782</v>
      </c>
      <c r="K49" s="11">
        <v>433813</v>
      </c>
      <c r="L49" s="38">
        <v>34938</v>
      </c>
      <c r="M49" s="38">
        <v>0</v>
      </c>
      <c r="N49" s="38">
        <f t="shared" si="5"/>
        <v>1591984</v>
      </c>
      <c r="O49" s="38">
        <v>87829</v>
      </c>
      <c r="P49" s="38">
        <v>1464909</v>
      </c>
      <c r="Q49" s="38">
        <v>0</v>
      </c>
      <c r="R49" s="38">
        <v>39246</v>
      </c>
      <c r="S49" s="38">
        <f t="shared" si="6"/>
        <v>9567337</v>
      </c>
    </row>
    <row r="50" spans="1:19" ht="12.75">
      <c r="A50" s="60">
        <v>47</v>
      </c>
      <c r="B50" s="57" t="s">
        <v>55</v>
      </c>
      <c r="C50" s="10">
        <v>20519718</v>
      </c>
      <c r="D50" s="35">
        <v>914002</v>
      </c>
      <c r="E50" s="38">
        <v>5599599</v>
      </c>
      <c r="F50" s="38">
        <v>2143794</v>
      </c>
      <c r="G50" s="41">
        <f t="shared" si="3"/>
        <v>8657395</v>
      </c>
      <c r="H50" s="44">
        <v>10713686</v>
      </c>
      <c r="I50" s="38">
        <f t="shared" si="4"/>
        <v>10566560</v>
      </c>
      <c r="J50" s="38">
        <v>9797465</v>
      </c>
      <c r="K50" s="11">
        <v>665034</v>
      </c>
      <c r="L50" s="38">
        <v>88049</v>
      </c>
      <c r="M50" s="38">
        <v>16012</v>
      </c>
      <c r="N50" s="38">
        <f t="shared" si="5"/>
        <v>3909901</v>
      </c>
      <c r="O50" s="38">
        <v>0</v>
      </c>
      <c r="P50" s="38">
        <v>3826697</v>
      </c>
      <c r="Q50" s="38">
        <v>0</v>
      </c>
      <c r="R50" s="38">
        <v>83204</v>
      </c>
      <c r="S50" s="38">
        <f t="shared" si="6"/>
        <v>34996179</v>
      </c>
    </row>
    <row r="51" spans="1:19" ht="12.75">
      <c r="A51" s="60">
        <v>48</v>
      </c>
      <c r="B51" s="57" t="s">
        <v>56</v>
      </c>
      <c r="C51" s="10">
        <v>21453910</v>
      </c>
      <c r="D51" s="35">
        <v>613871</v>
      </c>
      <c r="E51" s="38">
        <v>2950427</v>
      </c>
      <c r="F51" s="38">
        <v>3955700</v>
      </c>
      <c r="G51" s="41">
        <f t="shared" si="3"/>
        <v>7519998</v>
      </c>
      <c r="H51" s="44">
        <v>12004707</v>
      </c>
      <c r="I51" s="38">
        <f t="shared" si="4"/>
        <v>25119176</v>
      </c>
      <c r="J51" s="38">
        <v>23625342</v>
      </c>
      <c r="K51" s="11">
        <v>1260824</v>
      </c>
      <c r="L51" s="38">
        <v>207916</v>
      </c>
      <c r="M51" s="38">
        <v>25094</v>
      </c>
      <c r="N51" s="38">
        <f t="shared" si="5"/>
        <v>7005520</v>
      </c>
      <c r="O51" s="38">
        <v>42071</v>
      </c>
      <c r="P51" s="38">
        <v>6835262</v>
      </c>
      <c r="Q51" s="38">
        <v>0</v>
      </c>
      <c r="R51" s="38">
        <v>128187</v>
      </c>
      <c r="S51" s="38">
        <f t="shared" si="6"/>
        <v>53578606</v>
      </c>
    </row>
    <row r="52" spans="1:19" ht="12.75">
      <c r="A52" s="60">
        <v>49</v>
      </c>
      <c r="B52" s="57" t="s">
        <v>57</v>
      </c>
      <c r="C52" s="10">
        <v>25331058</v>
      </c>
      <c r="D52" s="35">
        <v>1180173</v>
      </c>
      <c r="E52" s="38">
        <v>4281312</v>
      </c>
      <c r="F52" s="38">
        <v>2664843</v>
      </c>
      <c r="G52" s="41">
        <f t="shared" si="3"/>
        <v>8126328</v>
      </c>
      <c r="H52" s="44">
        <v>14559642</v>
      </c>
      <c r="I52" s="38">
        <f t="shared" si="4"/>
        <v>62236909</v>
      </c>
      <c r="J52" s="38">
        <v>59636494</v>
      </c>
      <c r="K52" s="11">
        <v>2153831</v>
      </c>
      <c r="L52" s="38">
        <v>446584</v>
      </c>
      <c r="M52" s="38">
        <v>0</v>
      </c>
      <c r="N52" s="38">
        <f t="shared" si="5"/>
        <v>15904652</v>
      </c>
      <c r="O52" s="38">
        <v>39375</v>
      </c>
      <c r="P52" s="38">
        <v>15545184</v>
      </c>
      <c r="Q52" s="38">
        <v>0</v>
      </c>
      <c r="R52" s="38">
        <v>320093</v>
      </c>
      <c r="S52" s="38">
        <f t="shared" si="6"/>
        <v>103472619</v>
      </c>
    </row>
    <row r="53" spans="1:19" ht="12.75">
      <c r="A53" s="61">
        <v>50</v>
      </c>
      <c r="B53" s="58" t="s">
        <v>58</v>
      </c>
      <c r="C53" s="33">
        <v>14101053</v>
      </c>
      <c r="D53" s="36">
        <v>400995</v>
      </c>
      <c r="E53" s="39">
        <v>1526381</v>
      </c>
      <c r="F53" s="39">
        <v>3141485</v>
      </c>
      <c r="G53" s="42">
        <f t="shared" si="3"/>
        <v>5068861</v>
      </c>
      <c r="H53" s="45">
        <v>7181417</v>
      </c>
      <c r="I53" s="39">
        <f t="shared" si="4"/>
        <v>35729834</v>
      </c>
      <c r="J53" s="39">
        <v>33601887</v>
      </c>
      <c r="K53" s="65">
        <v>1861938</v>
      </c>
      <c r="L53" s="39">
        <v>265379</v>
      </c>
      <c r="M53" s="39">
        <v>630</v>
      </c>
      <c r="N53" s="39">
        <f t="shared" si="5"/>
        <v>8445583</v>
      </c>
      <c r="O53" s="39">
        <v>0</v>
      </c>
      <c r="P53" s="39">
        <v>8266304</v>
      </c>
      <c r="Q53" s="39">
        <v>0</v>
      </c>
      <c r="R53" s="39">
        <v>179279</v>
      </c>
      <c r="S53" s="39">
        <f t="shared" si="6"/>
        <v>58276470</v>
      </c>
    </row>
    <row r="54" spans="1:19" ht="12.75">
      <c r="A54" s="60">
        <v>51</v>
      </c>
      <c r="B54" s="57" t="s">
        <v>59</v>
      </c>
      <c r="C54" s="10">
        <v>25938773</v>
      </c>
      <c r="D54" s="35">
        <v>2258492</v>
      </c>
      <c r="E54" s="38">
        <v>6173897</v>
      </c>
      <c r="F54" s="38">
        <v>1890876</v>
      </c>
      <c r="G54" s="41">
        <f t="shared" si="3"/>
        <v>10323265</v>
      </c>
      <c r="H54" s="44">
        <v>12027275</v>
      </c>
      <c r="I54" s="38">
        <f t="shared" si="4"/>
        <v>37879843</v>
      </c>
      <c r="J54" s="38">
        <v>35954027</v>
      </c>
      <c r="K54" s="11">
        <v>1516558</v>
      </c>
      <c r="L54" s="38">
        <v>384294</v>
      </c>
      <c r="M54" s="38">
        <v>24964</v>
      </c>
      <c r="N54" s="38">
        <f t="shared" si="5"/>
        <v>10012419</v>
      </c>
      <c r="O54" s="38">
        <v>0</v>
      </c>
      <c r="P54" s="38">
        <v>9743921</v>
      </c>
      <c r="Q54" s="38">
        <v>0</v>
      </c>
      <c r="R54" s="38">
        <v>268498</v>
      </c>
      <c r="S54" s="38">
        <f t="shared" si="6"/>
        <v>73831035</v>
      </c>
    </row>
    <row r="55" spans="1:19" ht="12.75">
      <c r="A55" s="60">
        <v>52</v>
      </c>
      <c r="B55" s="57" t="s">
        <v>60</v>
      </c>
      <c r="C55" s="10">
        <v>109073319</v>
      </c>
      <c r="D55" s="35">
        <v>2425492</v>
      </c>
      <c r="E55" s="38">
        <v>30888762</v>
      </c>
      <c r="F55" s="38">
        <v>14098713</v>
      </c>
      <c r="G55" s="41">
        <f t="shared" si="3"/>
        <v>47412967</v>
      </c>
      <c r="H55" s="44">
        <v>52847765</v>
      </c>
      <c r="I55" s="38">
        <f t="shared" si="4"/>
        <v>130209289</v>
      </c>
      <c r="J55" s="38">
        <v>124341219</v>
      </c>
      <c r="K55" s="11">
        <v>3953901</v>
      </c>
      <c r="L55" s="38">
        <v>1799322</v>
      </c>
      <c r="M55" s="38">
        <v>114847</v>
      </c>
      <c r="N55" s="38">
        <f t="shared" si="5"/>
        <v>19458830</v>
      </c>
      <c r="O55" s="38">
        <v>225212</v>
      </c>
      <c r="P55" s="38">
        <v>18481285</v>
      </c>
      <c r="Q55" s="38">
        <v>0</v>
      </c>
      <c r="R55" s="38">
        <v>752333</v>
      </c>
      <c r="S55" s="38">
        <f t="shared" si="6"/>
        <v>258741438</v>
      </c>
    </row>
    <row r="56" spans="1:19" ht="12.75">
      <c r="A56" s="60">
        <v>53</v>
      </c>
      <c r="B56" s="57" t="s">
        <v>61</v>
      </c>
      <c r="C56" s="10">
        <v>30205023</v>
      </c>
      <c r="D56" s="35">
        <v>933814</v>
      </c>
      <c r="E56" s="38">
        <v>379360</v>
      </c>
      <c r="F56" s="38">
        <v>2671881</v>
      </c>
      <c r="G56" s="41">
        <f t="shared" si="3"/>
        <v>3985055</v>
      </c>
      <c r="H56" s="44">
        <v>21580284</v>
      </c>
      <c r="I56" s="38">
        <f t="shared" si="4"/>
        <v>69135998</v>
      </c>
      <c r="J56" s="38">
        <v>66409538</v>
      </c>
      <c r="K56" s="11">
        <v>2542372</v>
      </c>
      <c r="L56" s="38">
        <v>132380</v>
      </c>
      <c r="M56" s="38">
        <v>51708</v>
      </c>
      <c r="N56" s="38">
        <f t="shared" si="5"/>
        <v>16618571</v>
      </c>
      <c r="O56" s="38">
        <v>0</v>
      </c>
      <c r="P56" s="38">
        <v>16141024</v>
      </c>
      <c r="Q56" s="38">
        <v>0</v>
      </c>
      <c r="R56" s="38">
        <v>477547</v>
      </c>
      <c r="S56" s="38">
        <f t="shared" si="6"/>
        <v>115959592</v>
      </c>
    </row>
    <row r="57" spans="1:19" ht="12.75">
      <c r="A57" s="60">
        <v>54</v>
      </c>
      <c r="B57" s="57" t="s">
        <v>62</v>
      </c>
      <c r="C57" s="10">
        <v>1969436</v>
      </c>
      <c r="D57" s="35">
        <v>156497</v>
      </c>
      <c r="E57" s="38">
        <v>1047023</v>
      </c>
      <c r="F57" s="38">
        <v>0</v>
      </c>
      <c r="G57" s="41">
        <f t="shared" si="3"/>
        <v>1203520</v>
      </c>
      <c r="H57" s="44">
        <v>564401</v>
      </c>
      <c r="I57" s="38">
        <f t="shared" si="4"/>
        <v>4701849</v>
      </c>
      <c r="J57" s="38">
        <v>4266613</v>
      </c>
      <c r="K57" s="11">
        <v>398788</v>
      </c>
      <c r="L57" s="38">
        <v>30257</v>
      </c>
      <c r="M57" s="38">
        <v>6191</v>
      </c>
      <c r="N57" s="38">
        <f t="shared" si="5"/>
        <v>3015578</v>
      </c>
      <c r="O57" s="38">
        <v>0</v>
      </c>
      <c r="P57" s="38">
        <v>2957471</v>
      </c>
      <c r="Q57" s="38">
        <v>25091</v>
      </c>
      <c r="R57" s="38">
        <v>33016</v>
      </c>
      <c r="S57" s="38">
        <f t="shared" si="6"/>
        <v>9686863</v>
      </c>
    </row>
    <row r="58" spans="1:19" ht="12.75">
      <c r="A58" s="61">
        <v>55</v>
      </c>
      <c r="B58" s="58" t="s">
        <v>63</v>
      </c>
      <c r="C58" s="33">
        <v>40980053</v>
      </c>
      <c r="D58" s="36">
        <v>1388033</v>
      </c>
      <c r="E58" s="39">
        <v>1945351</v>
      </c>
      <c r="F58" s="39">
        <v>5979</v>
      </c>
      <c r="G58" s="42">
        <f t="shared" si="3"/>
        <v>3339363</v>
      </c>
      <c r="H58" s="45">
        <v>33767608</v>
      </c>
      <c r="I58" s="39">
        <f t="shared" si="4"/>
        <v>70429133</v>
      </c>
      <c r="J58" s="39">
        <v>67292636</v>
      </c>
      <c r="K58" s="65">
        <v>2868969</v>
      </c>
      <c r="L58" s="39">
        <v>227345</v>
      </c>
      <c r="M58" s="39">
        <v>40183</v>
      </c>
      <c r="N58" s="39">
        <f t="shared" si="5"/>
        <v>16457295</v>
      </c>
      <c r="O58" s="39">
        <v>0</v>
      </c>
      <c r="P58" s="39">
        <v>16137633</v>
      </c>
      <c r="Q58" s="39">
        <v>0</v>
      </c>
      <c r="R58" s="39">
        <v>319662</v>
      </c>
      <c r="S58" s="39">
        <f t="shared" si="6"/>
        <v>127866481</v>
      </c>
    </row>
    <row r="59" spans="1:19" ht="12.75">
      <c r="A59" s="60">
        <v>56</v>
      </c>
      <c r="B59" s="57" t="s">
        <v>64</v>
      </c>
      <c r="C59" s="10">
        <v>5437403</v>
      </c>
      <c r="D59" s="35">
        <v>240121</v>
      </c>
      <c r="E59" s="38">
        <v>333379</v>
      </c>
      <c r="F59" s="38">
        <v>478156</v>
      </c>
      <c r="G59" s="41">
        <f t="shared" si="3"/>
        <v>1051656</v>
      </c>
      <c r="H59" s="44">
        <v>3766822</v>
      </c>
      <c r="I59" s="38">
        <f t="shared" si="4"/>
        <v>12718093</v>
      </c>
      <c r="J59" s="38">
        <v>12173531</v>
      </c>
      <c r="K59" s="11">
        <v>407754</v>
      </c>
      <c r="L59" s="38">
        <v>130049</v>
      </c>
      <c r="M59" s="38">
        <v>6759</v>
      </c>
      <c r="N59" s="38">
        <f t="shared" si="5"/>
        <v>2987149</v>
      </c>
      <c r="O59" s="38">
        <v>0</v>
      </c>
      <c r="P59" s="38">
        <v>2890678</v>
      </c>
      <c r="Q59" s="38">
        <v>19109</v>
      </c>
      <c r="R59" s="38">
        <v>77362</v>
      </c>
      <c r="S59" s="38">
        <f t="shared" si="6"/>
        <v>21142645</v>
      </c>
    </row>
    <row r="60" spans="1:19" ht="12.75">
      <c r="A60" s="60">
        <v>57</v>
      </c>
      <c r="B60" s="57" t="s">
        <v>65</v>
      </c>
      <c r="C60" s="10">
        <v>18490120</v>
      </c>
      <c r="D60" s="35">
        <v>799297</v>
      </c>
      <c r="E60" s="38">
        <v>6357209</v>
      </c>
      <c r="F60" s="38">
        <v>242060</v>
      </c>
      <c r="G60" s="41">
        <f t="shared" si="3"/>
        <v>7398566</v>
      </c>
      <c r="H60" s="44">
        <v>5621301</v>
      </c>
      <c r="I60" s="38">
        <f t="shared" si="4"/>
        <v>29709758</v>
      </c>
      <c r="J60" s="38">
        <v>28121498</v>
      </c>
      <c r="K60" s="11">
        <v>1421383</v>
      </c>
      <c r="L60" s="38">
        <v>138942</v>
      </c>
      <c r="M60" s="38">
        <v>27935</v>
      </c>
      <c r="N60" s="38">
        <f t="shared" si="5"/>
        <v>8239401</v>
      </c>
      <c r="O60" s="38">
        <v>0</v>
      </c>
      <c r="P60" s="38">
        <v>8053207</v>
      </c>
      <c r="Q60" s="38">
        <v>0</v>
      </c>
      <c r="R60" s="38">
        <v>186194</v>
      </c>
      <c r="S60" s="38">
        <f t="shared" si="6"/>
        <v>56439279</v>
      </c>
    </row>
    <row r="61" spans="1:19" ht="12.75">
      <c r="A61" s="60">
        <v>58</v>
      </c>
      <c r="B61" s="57" t="s">
        <v>66</v>
      </c>
      <c r="C61" s="10">
        <v>12219215</v>
      </c>
      <c r="D61" s="35">
        <v>299042</v>
      </c>
      <c r="E61" s="38">
        <v>1658763</v>
      </c>
      <c r="F61" s="38">
        <v>1216182</v>
      </c>
      <c r="G61" s="41">
        <f t="shared" si="3"/>
        <v>3173987</v>
      </c>
      <c r="H61" s="44">
        <v>7260026</v>
      </c>
      <c r="I61" s="38">
        <f t="shared" si="4"/>
        <v>41580025</v>
      </c>
      <c r="J61" s="38">
        <v>39665509</v>
      </c>
      <c r="K61" s="11">
        <v>1599247</v>
      </c>
      <c r="L61" s="38">
        <v>292585</v>
      </c>
      <c r="M61" s="38">
        <v>22684</v>
      </c>
      <c r="N61" s="38">
        <f t="shared" si="5"/>
        <v>13990442</v>
      </c>
      <c r="O61" s="38">
        <v>6038767</v>
      </c>
      <c r="P61" s="38">
        <v>7466291</v>
      </c>
      <c r="Q61" s="38">
        <v>291960</v>
      </c>
      <c r="R61" s="38">
        <v>193424</v>
      </c>
      <c r="S61" s="38">
        <f t="shared" si="6"/>
        <v>67789682</v>
      </c>
    </row>
    <row r="62" spans="1:19" ht="12.75">
      <c r="A62" s="60">
        <v>59</v>
      </c>
      <c r="B62" s="57" t="s">
        <v>67</v>
      </c>
      <c r="C62" s="10">
        <v>6456965</v>
      </c>
      <c r="D62" s="35">
        <v>163563</v>
      </c>
      <c r="E62" s="38">
        <v>641962</v>
      </c>
      <c r="F62" s="38">
        <v>764714</v>
      </c>
      <c r="G62" s="41">
        <f t="shared" si="3"/>
        <v>1570239</v>
      </c>
      <c r="H62" s="44">
        <v>3470550</v>
      </c>
      <c r="I62" s="38">
        <f t="shared" si="4"/>
        <v>21501130</v>
      </c>
      <c r="J62" s="38">
        <v>20537921</v>
      </c>
      <c r="K62" s="11">
        <v>796742</v>
      </c>
      <c r="L62" s="38">
        <v>145040</v>
      </c>
      <c r="M62" s="38">
        <v>21427</v>
      </c>
      <c r="N62" s="38">
        <f t="shared" si="5"/>
        <v>4886287</v>
      </c>
      <c r="O62" s="38">
        <v>0</v>
      </c>
      <c r="P62" s="38">
        <v>4750290</v>
      </c>
      <c r="Q62" s="38">
        <v>0</v>
      </c>
      <c r="R62" s="38">
        <v>135997</v>
      </c>
      <c r="S62" s="38">
        <f t="shared" si="6"/>
        <v>32844382</v>
      </c>
    </row>
    <row r="63" spans="1:19" ht="12.75">
      <c r="A63" s="61">
        <v>60</v>
      </c>
      <c r="B63" s="58" t="s">
        <v>68</v>
      </c>
      <c r="C63" s="33">
        <v>15226591</v>
      </c>
      <c r="D63" s="36">
        <v>695148</v>
      </c>
      <c r="E63" s="39">
        <v>2180727</v>
      </c>
      <c r="F63" s="39">
        <v>1795647</v>
      </c>
      <c r="G63" s="42">
        <f t="shared" si="3"/>
        <v>4671522</v>
      </c>
      <c r="H63" s="45">
        <v>8844208</v>
      </c>
      <c r="I63" s="39">
        <f t="shared" si="4"/>
        <v>28183909</v>
      </c>
      <c r="J63" s="39">
        <v>26613820</v>
      </c>
      <c r="K63" s="65">
        <v>985134</v>
      </c>
      <c r="L63" s="39">
        <v>378176</v>
      </c>
      <c r="M63" s="39">
        <v>206779</v>
      </c>
      <c r="N63" s="39">
        <f t="shared" si="5"/>
        <v>6374257</v>
      </c>
      <c r="O63" s="39">
        <v>0</v>
      </c>
      <c r="P63" s="39">
        <v>6157425</v>
      </c>
      <c r="Q63" s="39">
        <v>42047</v>
      </c>
      <c r="R63" s="39">
        <v>174785</v>
      </c>
      <c r="S63" s="39">
        <f t="shared" si="6"/>
        <v>49784757</v>
      </c>
    </row>
    <row r="64" spans="1:19" ht="12.75">
      <c r="A64" s="60">
        <v>61</v>
      </c>
      <c r="B64" s="57" t="s">
        <v>69</v>
      </c>
      <c r="C64" s="10">
        <v>13733245</v>
      </c>
      <c r="D64" s="35">
        <v>786265</v>
      </c>
      <c r="E64" s="38">
        <v>2686552</v>
      </c>
      <c r="F64" s="38">
        <v>1614226</v>
      </c>
      <c r="G64" s="41">
        <f t="shared" si="3"/>
        <v>5087043</v>
      </c>
      <c r="H64" s="44">
        <v>6932730</v>
      </c>
      <c r="I64" s="38">
        <f t="shared" si="4"/>
        <v>9861662</v>
      </c>
      <c r="J64" s="38">
        <v>9140945</v>
      </c>
      <c r="K64" s="11">
        <v>612448</v>
      </c>
      <c r="L64" s="38">
        <v>108269</v>
      </c>
      <c r="M64" s="38">
        <v>0</v>
      </c>
      <c r="N64" s="38">
        <f t="shared" si="5"/>
        <v>2804277</v>
      </c>
      <c r="O64" s="38">
        <v>0</v>
      </c>
      <c r="P64" s="38">
        <v>2705668</v>
      </c>
      <c r="Q64" s="38">
        <v>0</v>
      </c>
      <c r="R64" s="38">
        <v>98609</v>
      </c>
      <c r="S64" s="38">
        <f t="shared" si="6"/>
        <v>26399184</v>
      </c>
    </row>
    <row r="65" spans="1:19" ht="12.75">
      <c r="A65" s="60">
        <v>62</v>
      </c>
      <c r="B65" s="57" t="s">
        <v>70</v>
      </c>
      <c r="C65" s="10">
        <v>2295189</v>
      </c>
      <c r="D65" s="35">
        <v>224298</v>
      </c>
      <c r="E65" s="38">
        <v>695111</v>
      </c>
      <c r="F65" s="38">
        <v>0</v>
      </c>
      <c r="G65" s="41">
        <f t="shared" si="3"/>
        <v>919409</v>
      </c>
      <c r="H65" s="44">
        <v>935966</v>
      </c>
      <c r="I65" s="38">
        <f t="shared" si="4"/>
        <v>10049737</v>
      </c>
      <c r="J65" s="38">
        <v>9597070</v>
      </c>
      <c r="K65" s="11">
        <v>343156</v>
      </c>
      <c r="L65" s="38">
        <v>101272</v>
      </c>
      <c r="M65" s="38">
        <v>8239</v>
      </c>
      <c r="N65" s="38">
        <f t="shared" si="5"/>
        <v>1874008</v>
      </c>
      <c r="O65" s="38">
        <v>0</v>
      </c>
      <c r="P65" s="38">
        <v>1817124</v>
      </c>
      <c r="Q65" s="38">
        <v>0</v>
      </c>
      <c r="R65" s="38">
        <v>56884</v>
      </c>
      <c r="S65" s="38">
        <f t="shared" si="6"/>
        <v>14218934</v>
      </c>
    </row>
    <row r="66" spans="1:19" ht="12.75">
      <c r="A66" s="60">
        <v>63</v>
      </c>
      <c r="B66" s="57" t="s">
        <v>71</v>
      </c>
      <c r="C66" s="10">
        <v>10030969</v>
      </c>
      <c r="D66" s="35">
        <v>1216004</v>
      </c>
      <c r="E66" s="38">
        <v>4021524</v>
      </c>
      <c r="F66" s="38">
        <v>1090670</v>
      </c>
      <c r="G66" s="41">
        <f t="shared" si="3"/>
        <v>6328198</v>
      </c>
      <c r="H66" s="44">
        <v>2783562</v>
      </c>
      <c r="I66" s="38">
        <f t="shared" si="4"/>
        <v>7727972</v>
      </c>
      <c r="J66" s="38">
        <v>7374633</v>
      </c>
      <c r="K66" s="11">
        <v>287337</v>
      </c>
      <c r="L66" s="38">
        <v>53950</v>
      </c>
      <c r="M66" s="38">
        <v>12052</v>
      </c>
      <c r="N66" s="38">
        <f t="shared" si="5"/>
        <v>2564662</v>
      </c>
      <c r="O66" s="38">
        <v>9074</v>
      </c>
      <c r="P66" s="38">
        <v>2504495</v>
      </c>
      <c r="Q66" s="38">
        <v>0</v>
      </c>
      <c r="R66" s="38">
        <v>51093</v>
      </c>
      <c r="S66" s="38">
        <f t="shared" si="6"/>
        <v>20323603</v>
      </c>
    </row>
    <row r="67" spans="1:19" ht="12.75">
      <c r="A67" s="60">
        <v>64</v>
      </c>
      <c r="B67" s="57" t="s">
        <v>72</v>
      </c>
      <c r="C67" s="10">
        <v>5966785</v>
      </c>
      <c r="D67" s="35">
        <v>207806</v>
      </c>
      <c r="E67" s="38">
        <v>814471</v>
      </c>
      <c r="F67" s="38">
        <v>1268537</v>
      </c>
      <c r="G67" s="41">
        <f t="shared" si="3"/>
        <v>2290814</v>
      </c>
      <c r="H67" s="44">
        <v>3039911</v>
      </c>
      <c r="I67" s="38">
        <f t="shared" si="4"/>
        <v>12367903</v>
      </c>
      <c r="J67" s="38">
        <v>11699831</v>
      </c>
      <c r="K67" s="11">
        <v>555792</v>
      </c>
      <c r="L67" s="38">
        <v>97721</v>
      </c>
      <c r="M67" s="38">
        <v>14559</v>
      </c>
      <c r="N67" s="38">
        <f t="shared" si="5"/>
        <v>3039327</v>
      </c>
      <c r="O67" s="38">
        <v>0</v>
      </c>
      <c r="P67" s="38">
        <v>2572343</v>
      </c>
      <c r="Q67" s="38">
        <v>379692</v>
      </c>
      <c r="R67" s="38">
        <v>87292</v>
      </c>
      <c r="S67" s="38">
        <f t="shared" si="6"/>
        <v>21374015</v>
      </c>
    </row>
    <row r="68" spans="1:19" ht="12.75">
      <c r="A68" s="60">
        <v>65</v>
      </c>
      <c r="B68" s="57" t="s">
        <v>73</v>
      </c>
      <c r="C68" s="10">
        <v>34377322</v>
      </c>
      <c r="D68" s="35">
        <v>1832363</v>
      </c>
      <c r="E68" s="38">
        <v>5637541</v>
      </c>
      <c r="F68" s="38">
        <v>5686408</v>
      </c>
      <c r="G68" s="41">
        <f t="shared" si="3"/>
        <v>13156312</v>
      </c>
      <c r="H68" s="44">
        <v>19821735</v>
      </c>
      <c r="I68" s="38">
        <f>SUM(J68:M68)</f>
        <v>28997571</v>
      </c>
      <c r="J68" s="38">
        <v>27160962</v>
      </c>
      <c r="K68" s="11">
        <v>1469552</v>
      </c>
      <c r="L68" s="38">
        <v>322768</v>
      </c>
      <c r="M68" s="38">
        <v>44289</v>
      </c>
      <c r="N68" s="38">
        <f>SUM(O68:R68)</f>
        <v>10394947</v>
      </c>
      <c r="O68" s="38">
        <v>35384</v>
      </c>
      <c r="P68" s="38">
        <v>10151572</v>
      </c>
      <c r="Q68" s="38">
        <v>0</v>
      </c>
      <c r="R68" s="38">
        <v>207991</v>
      </c>
      <c r="S68" s="38">
        <f t="shared" si="6"/>
        <v>73769840</v>
      </c>
    </row>
    <row r="69" spans="1:19" ht="13.5" thickBot="1">
      <c r="A69" s="60">
        <v>66</v>
      </c>
      <c r="B69" s="57" t="s">
        <v>74</v>
      </c>
      <c r="C69" s="10">
        <v>5342498</v>
      </c>
      <c r="D69" s="50">
        <v>348838</v>
      </c>
      <c r="E69" s="51">
        <v>2291615</v>
      </c>
      <c r="F69" s="51">
        <v>0</v>
      </c>
      <c r="G69" s="52">
        <f>SUM(D69:F69)</f>
        <v>2640453</v>
      </c>
      <c r="H69" s="45">
        <v>2228817</v>
      </c>
      <c r="I69" s="39">
        <f>SUM(J69:M69)</f>
        <v>13825772</v>
      </c>
      <c r="J69" s="39">
        <v>12599624</v>
      </c>
      <c r="K69" s="65">
        <v>984309</v>
      </c>
      <c r="L69" s="39">
        <v>241839</v>
      </c>
      <c r="M69" s="39">
        <v>0</v>
      </c>
      <c r="N69" s="39">
        <f>SUM(O69:R69)</f>
        <v>3248654</v>
      </c>
      <c r="O69" s="39">
        <v>0</v>
      </c>
      <c r="P69" s="39">
        <v>3166198</v>
      </c>
      <c r="Q69" s="39">
        <v>0</v>
      </c>
      <c r="R69" s="39">
        <v>82456</v>
      </c>
      <c r="S69" s="39">
        <f t="shared" si="6"/>
        <v>22416924</v>
      </c>
    </row>
    <row r="70" spans="1:19" ht="10.5" customHeight="1">
      <c r="A70" s="62"/>
      <c r="B70" s="21"/>
      <c r="C70" s="22"/>
      <c r="D70" s="48"/>
      <c r="E70" s="49"/>
      <c r="F70" s="49"/>
      <c r="G70" s="53"/>
      <c r="H70" s="23"/>
      <c r="I70" s="20"/>
      <c r="J70" s="19"/>
      <c r="K70" s="19"/>
      <c r="L70" s="19"/>
      <c r="M70" s="19"/>
      <c r="N70" s="20"/>
      <c r="O70" s="19"/>
      <c r="P70" s="19"/>
      <c r="Q70" s="19"/>
      <c r="R70" s="19"/>
      <c r="S70" s="54"/>
    </row>
    <row r="71" spans="1:19" ht="16.5" thickBot="1">
      <c r="A71" s="63"/>
      <c r="B71" s="12" t="s">
        <v>92</v>
      </c>
      <c r="C71" s="24">
        <f aca="true" t="shared" si="7" ref="C71:S71">SUM(C4:C69)</f>
        <v>2028160015</v>
      </c>
      <c r="D71" s="25">
        <f t="shared" si="7"/>
        <v>120856066</v>
      </c>
      <c r="E71" s="25">
        <f t="shared" si="7"/>
        <v>452048271</v>
      </c>
      <c r="F71" s="25">
        <f t="shared" si="7"/>
        <v>159323388</v>
      </c>
      <c r="G71" s="24">
        <f t="shared" si="7"/>
        <v>732227725</v>
      </c>
      <c r="H71" s="24">
        <f t="shared" si="7"/>
        <v>1111759933</v>
      </c>
      <c r="I71" s="24">
        <f t="shared" si="7"/>
        <v>2536107928</v>
      </c>
      <c r="J71" s="25">
        <f t="shared" si="7"/>
        <v>2392038052</v>
      </c>
      <c r="K71" s="25">
        <f t="shared" si="7"/>
        <v>112667309</v>
      </c>
      <c r="L71" s="25">
        <f t="shared" si="7"/>
        <v>29092191</v>
      </c>
      <c r="M71" s="13">
        <f t="shared" si="7"/>
        <v>2310376</v>
      </c>
      <c r="N71" s="14">
        <f t="shared" si="7"/>
        <v>662419324</v>
      </c>
      <c r="O71" s="25">
        <f t="shared" si="7"/>
        <v>9416630</v>
      </c>
      <c r="P71" s="25">
        <f t="shared" si="7"/>
        <v>633127357</v>
      </c>
      <c r="Q71" s="25">
        <f t="shared" si="7"/>
        <v>2283674</v>
      </c>
      <c r="R71" s="25">
        <f t="shared" si="7"/>
        <v>17591663</v>
      </c>
      <c r="S71" s="24">
        <f t="shared" si="7"/>
        <v>5226687267</v>
      </c>
    </row>
    <row r="72" ht="13.5" thickTop="1"/>
  </sheetData>
  <mergeCells count="6">
    <mergeCell ref="N1:N2"/>
    <mergeCell ref="S1:S2"/>
    <mergeCell ref="C1:C2"/>
    <mergeCell ref="A2:B2"/>
    <mergeCell ref="I1:I2"/>
    <mergeCell ref="D1:G1"/>
  </mergeCells>
  <printOptions horizontalCentered="1"/>
  <pageMargins left="0.25" right="0.25" top="0.5" bottom="0.5" header="0.5" footer="0.5"/>
  <pageSetup horizontalDpi="600" verticalDpi="600" orientation="portrait" paperSize="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2003-11-17T20:05:31Z</cp:lastPrinted>
  <dcterms:created xsi:type="dcterms:W3CDTF">2003-04-30T18:47:40Z</dcterms:created>
  <dcterms:modified xsi:type="dcterms:W3CDTF">2003-11-17T20:12:22Z</dcterms:modified>
  <cp:category/>
  <cp:version/>
  <cp:contentType/>
  <cp:contentStatus/>
</cp:coreProperties>
</file>