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Purchased Services - 500" sheetId="1" r:id="rId1"/>
  </sheets>
  <definedNames>
    <definedName name="_xlnm.Print_Titles" localSheetId="0">'Other Purchased Services - 500'!$A:$B</definedName>
  </definedNames>
  <calcPr fullCalcOnLoad="1"/>
</workbook>
</file>

<file path=xl/sharedStrings.xml><?xml version="1.0" encoding="utf-8"?>
<sst xmlns="http://schemas.openxmlformats.org/spreadsheetml/2006/main" count="132" uniqueCount="112">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</sst>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2.28125" style="1" customWidth="1"/>
    <col min="23" max="23" width="7.7109375" style="1" bestFit="1" customWidth="1"/>
    <col min="24" max="24" width="12.28125" style="1" customWidth="1"/>
    <col min="25" max="25" width="7.7109375" style="1" bestFit="1" customWidth="1"/>
    <col min="26" max="26" width="12.28125" style="1" customWidth="1"/>
    <col min="27" max="27" width="7.7109375" style="1" bestFit="1" customWidth="1"/>
    <col min="28" max="28" width="12.28125" style="1" customWidth="1"/>
    <col min="29" max="29" width="7.7109375" style="1" bestFit="1" customWidth="1"/>
    <col min="30" max="30" width="12.28125" style="1" customWidth="1"/>
    <col min="31" max="31" width="7.7109375" style="1" bestFit="1" customWidth="1"/>
    <col min="32" max="32" width="12.28125" style="1" customWidth="1"/>
    <col min="33" max="33" width="7.7109375" style="1" bestFit="1" customWidth="1"/>
    <col min="34" max="34" width="12.8515625" style="1" customWidth="1"/>
    <col min="35" max="35" width="7.7109375" style="1" bestFit="1" customWidth="1"/>
    <col min="36" max="36" width="12.28125" style="1" customWidth="1"/>
    <col min="37" max="37" width="7.7109375" style="1" bestFit="1" customWidth="1"/>
    <col min="38" max="38" width="12.28125" style="1" customWidth="1"/>
    <col min="39" max="39" width="7.7109375" style="1" bestFit="1" customWidth="1"/>
    <col min="40" max="40" width="12.28125" style="1" customWidth="1"/>
    <col min="41" max="41" width="7.7109375" style="1" bestFit="1" customWidth="1"/>
    <col min="42" max="42" width="12.28125" style="1" customWidth="1"/>
    <col min="43" max="43" width="7.7109375" style="1" bestFit="1" customWidth="1"/>
    <col min="44" max="44" width="13.7109375" style="1" bestFit="1" customWidth="1"/>
    <col min="45" max="45" width="8.00390625" style="1" bestFit="1" customWidth="1"/>
    <col min="46" max="16384" width="9.140625" style="1" customWidth="1"/>
  </cols>
  <sheetData>
    <row r="2" spans="3:45" ht="63.75">
      <c r="C2" s="33" t="s">
        <v>87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29" t="s">
        <v>10</v>
      </c>
      <c r="W2" s="23"/>
      <c r="X2" s="29" t="s">
        <v>11</v>
      </c>
      <c r="Y2" s="18"/>
      <c r="Z2" s="29" t="s">
        <v>12</v>
      </c>
      <c r="AA2" s="18"/>
      <c r="AB2" s="29" t="s">
        <v>13</v>
      </c>
      <c r="AC2" s="18"/>
      <c r="AD2" s="29" t="s">
        <v>110</v>
      </c>
      <c r="AE2" s="23"/>
      <c r="AF2" s="29" t="s">
        <v>14</v>
      </c>
      <c r="AG2" s="18"/>
      <c r="AH2" s="29" t="s">
        <v>15</v>
      </c>
      <c r="AI2" s="18"/>
      <c r="AJ2" s="29" t="s">
        <v>16</v>
      </c>
      <c r="AK2" s="18"/>
      <c r="AL2" s="29" t="s">
        <v>17</v>
      </c>
      <c r="AM2" s="23"/>
      <c r="AN2" s="29" t="s">
        <v>18</v>
      </c>
      <c r="AO2" s="18"/>
      <c r="AP2" s="29" t="s">
        <v>19</v>
      </c>
      <c r="AQ2" s="18"/>
      <c r="AR2" s="31" t="s">
        <v>111</v>
      </c>
      <c r="AS2" s="23"/>
    </row>
    <row r="3" spans="1:45" ht="15" customHeight="1">
      <c r="A3" s="8" t="s">
        <v>0</v>
      </c>
      <c r="B3" s="4" t="s">
        <v>86</v>
      </c>
      <c r="C3" s="34"/>
      <c r="D3" s="5" t="s">
        <v>90</v>
      </c>
      <c r="E3" s="22" t="s">
        <v>89</v>
      </c>
      <c r="F3" s="5" t="s">
        <v>91</v>
      </c>
      <c r="G3" s="22" t="s">
        <v>89</v>
      </c>
      <c r="H3" s="5" t="s">
        <v>92</v>
      </c>
      <c r="I3" s="22" t="s">
        <v>89</v>
      </c>
      <c r="J3" s="5" t="s">
        <v>93</v>
      </c>
      <c r="K3" s="22" t="s">
        <v>89</v>
      </c>
      <c r="L3" s="5" t="s">
        <v>94</v>
      </c>
      <c r="M3" s="22" t="s">
        <v>89</v>
      </c>
      <c r="N3" s="5" t="s">
        <v>95</v>
      </c>
      <c r="O3" s="22" t="s">
        <v>89</v>
      </c>
      <c r="P3" s="5" t="s">
        <v>96</v>
      </c>
      <c r="Q3" s="22" t="s">
        <v>89</v>
      </c>
      <c r="R3" s="5" t="s">
        <v>97</v>
      </c>
      <c r="S3" s="22" t="s">
        <v>89</v>
      </c>
      <c r="T3" s="5" t="s">
        <v>98</v>
      </c>
      <c r="U3" s="22" t="s">
        <v>89</v>
      </c>
      <c r="V3" s="5" t="s">
        <v>99</v>
      </c>
      <c r="W3" s="22" t="s">
        <v>89</v>
      </c>
      <c r="X3" s="5" t="s">
        <v>100</v>
      </c>
      <c r="Y3" s="22" t="s">
        <v>89</v>
      </c>
      <c r="Z3" s="5" t="s">
        <v>101</v>
      </c>
      <c r="AA3" s="22" t="s">
        <v>89</v>
      </c>
      <c r="AB3" s="5" t="s">
        <v>102</v>
      </c>
      <c r="AC3" s="22" t="s">
        <v>89</v>
      </c>
      <c r="AD3" s="5" t="s">
        <v>103</v>
      </c>
      <c r="AE3" s="22" t="s">
        <v>89</v>
      </c>
      <c r="AF3" s="5" t="s">
        <v>105</v>
      </c>
      <c r="AG3" s="22" t="s">
        <v>89</v>
      </c>
      <c r="AH3" s="5" t="s">
        <v>104</v>
      </c>
      <c r="AI3" s="22" t="s">
        <v>89</v>
      </c>
      <c r="AJ3" s="5" t="s">
        <v>106</v>
      </c>
      <c r="AK3" s="22" t="s">
        <v>89</v>
      </c>
      <c r="AL3" s="5" t="s">
        <v>107</v>
      </c>
      <c r="AM3" s="22" t="s">
        <v>89</v>
      </c>
      <c r="AN3" s="5" t="s">
        <v>108</v>
      </c>
      <c r="AO3" s="22" t="s">
        <v>89</v>
      </c>
      <c r="AP3" s="5" t="s">
        <v>109</v>
      </c>
      <c r="AQ3" s="22" t="s">
        <v>89</v>
      </c>
      <c r="AR3" s="32"/>
      <c r="AS3" s="22" t="s">
        <v>89</v>
      </c>
    </row>
    <row r="4" spans="1:45" ht="12.75">
      <c r="A4" s="9">
        <v>1</v>
      </c>
      <c r="B4" s="2" t="s">
        <v>20</v>
      </c>
      <c r="C4" s="19">
        <v>9739</v>
      </c>
      <c r="D4" s="12">
        <v>5898</v>
      </c>
      <c r="E4" s="12">
        <f>D4/$C4</f>
        <v>0.6056063250847109</v>
      </c>
      <c r="F4" s="12">
        <v>9072</v>
      </c>
      <c r="G4" s="12">
        <f>F4/$C4</f>
        <v>0.9315124756135127</v>
      </c>
      <c r="H4" s="12">
        <v>137077</v>
      </c>
      <c r="I4" s="12">
        <f>H4/$C4</f>
        <v>14.075059040969299</v>
      </c>
      <c r="J4" s="12">
        <v>119171</v>
      </c>
      <c r="K4" s="12">
        <f>J4/$C4</f>
        <v>12.236471917034603</v>
      </c>
      <c r="L4" s="12">
        <v>67118</v>
      </c>
      <c r="M4" s="12">
        <f>L4/$C4</f>
        <v>6.891672656330218</v>
      </c>
      <c r="N4" s="12">
        <v>0</v>
      </c>
      <c r="O4" s="12">
        <f>N4/$C4</f>
        <v>0</v>
      </c>
      <c r="P4" s="12">
        <v>0</v>
      </c>
      <c r="Q4" s="12">
        <f>P4/$C4</f>
        <v>0</v>
      </c>
      <c r="R4" s="12">
        <v>0</v>
      </c>
      <c r="S4" s="12">
        <f>R4/$C4</f>
        <v>0</v>
      </c>
      <c r="T4" s="12">
        <v>159272</v>
      </c>
      <c r="U4" s="12">
        <f>T4/$C4</f>
        <v>16.354040455898964</v>
      </c>
      <c r="V4" s="12">
        <v>22160</v>
      </c>
      <c r="W4" s="12">
        <f aca="true" t="shared" si="0" ref="W4:W35">V4/$C4</f>
        <v>2.2753876167984393</v>
      </c>
      <c r="X4" s="12">
        <v>850</v>
      </c>
      <c r="Y4" s="12">
        <f aca="true" t="shared" si="1" ref="Y4:Y35">X4/$C4</f>
        <v>0.0872779546154636</v>
      </c>
      <c r="Z4" s="12">
        <v>78511</v>
      </c>
      <c r="AA4" s="12">
        <f>Z4/$C4</f>
        <v>8.06150528801725</v>
      </c>
      <c r="AB4" s="12">
        <v>0</v>
      </c>
      <c r="AC4" s="12">
        <f>AB4/$C4</f>
        <v>0</v>
      </c>
      <c r="AD4" s="12">
        <v>0</v>
      </c>
      <c r="AE4" s="12">
        <f>AD4/$C4</f>
        <v>0</v>
      </c>
      <c r="AF4" s="12">
        <v>15248</v>
      </c>
      <c r="AG4" s="12">
        <f>AF4/$C4</f>
        <v>1.5656638258548106</v>
      </c>
      <c r="AH4" s="12">
        <v>266047</v>
      </c>
      <c r="AI4" s="12">
        <f aca="true" t="shared" si="2" ref="AI4:AI35">AH4/$C4</f>
        <v>27.317691754800286</v>
      </c>
      <c r="AJ4" s="12">
        <v>940183</v>
      </c>
      <c r="AK4" s="12">
        <f aca="true" t="shared" si="3" ref="AK4:AK35">AJ4/$C4</f>
        <v>96.53794024027107</v>
      </c>
      <c r="AL4" s="12">
        <v>0</v>
      </c>
      <c r="AM4" s="12">
        <f aca="true" t="shared" si="4" ref="AM4:AM35">AL4/$C4</f>
        <v>0</v>
      </c>
      <c r="AN4" s="12">
        <v>0</v>
      </c>
      <c r="AO4" s="12">
        <f aca="true" t="shared" si="5" ref="AO4:AO35">AN4/$C4</f>
        <v>0</v>
      </c>
      <c r="AP4" s="12">
        <v>0</v>
      </c>
      <c r="AQ4" s="12">
        <f>AP4/$C4</f>
        <v>0</v>
      </c>
      <c r="AR4" s="13">
        <f>D4+F4+H4+J4+L4+N4+P4+R4+T4+V4+X4+Z4+AB4+AD4+AF4+AH4+AJ4+AL4+AN4+AP4</f>
        <v>1820607</v>
      </c>
      <c r="AS4" s="12">
        <f>AR4/$C4</f>
        <v>186.93982955128862</v>
      </c>
    </row>
    <row r="5" spans="1:45" ht="12.75">
      <c r="A5" s="9">
        <v>2</v>
      </c>
      <c r="B5" s="2" t="s">
        <v>21</v>
      </c>
      <c r="C5" s="19">
        <v>4332</v>
      </c>
      <c r="D5" s="12">
        <v>33856</v>
      </c>
      <c r="E5" s="12">
        <f aca="true" t="shared" si="6" ref="E5:E68">D5/$C5</f>
        <v>7.815327793167128</v>
      </c>
      <c r="F5" s="12">
        <v>0</v>
      </c>
      <c r="G5" s="12">
        <f aca="true" t="shared" si="7" ref="G5:G68">F5/$C5</f>
        <v>0</v>
      </c>
      <c r="H5" s="12">
        <v>73738</v>
      </c>
      <c r="I5" s="12">
        <f aca="true" t="shared" si="8" ref="I5:I68">H5/$C5</f>
        <v>17.021698984302862</v>
      </c>
      <c r="J5" s="12">
        <v>65683</v>
      </c>
      <c r="K5" s="12">
        <f aca="true" t="shared" si="9" ref="K5:K68">J5/$C5</f>
        <v>15.162280701754385</v>
      </c>
      <c r="L5" s="12">
        <v>88859</v>
      </c>
      <c r="M5" s="12">
        <f aca="true" t="shared" si="10" ref="M5:M68">L5/$C5</f>
        <v>20.512234533702678</v>
      </c>
      <c r="N5" s="12">
        <v>9553</v>
      </c>
      <c r="O5" s="12">
        <f aca="true" t="shared" si="11" ref="O5:O68">N5/$C5</f>
        <v>2.2052169898430285</v>
      </c>
      <c r="P5" s="12">
        <v>2195</v>
      </c>
      <c r="Q5" s="12">
        <f aca="true" t="shared" si="12" ref="Q5:Q68">P5/$C5</f>
        <v>0.5066943674976916</v>
      </c>
      <c r="R5" s="12">
        <v>0</v>
      </c>
      <c r="S5" s="12">
        <f aca="true" t="shared" si="13" ref="S5:U68">R5/$C5</f>
        <v>0</v>
      </c>
      <c r="T5" s="12">
        <v>53977</v>
      </c>
      <c r="U5" s="12">
        <f t="shared" si="13"/>
        <v>12.460064635272392</v>
      </c>
      <c r="V5" s="12">
        <v>1455</v>
      </c>
      <c r="W5" s="12">
        <f t="shared" si="0"/>
        <v>0.33587257617728533</v>
      </c>
      <c r="X5" s="12">
        <v>0</v>
      </c>
      <c r="Y5" s="12">
        <f t="shared" si="1"/>
        <v>0</v>
      </c>
      <c r="Z5" s="12">
        <v>0</v>
      </c>
      <c r="AA5" s="12">
        <f aca="true" t="shared" si="14" ref="AA5:AA68">Z5/$C5</f>
        <v>0</v>
      </c>
      <c r="AB5" s="12">
        <v>0</v>
      </c>
      <c r="AC5" s="12">
        <f aca="true" t="shared" si="15" ref="AC5:AC68">AB5/$C5</f>
        <v>0</v>
      </c>
      <c r="AD5" s="12">
        <v>0</v>
      </c>
      <c r="AE5" s="12">
        <f aca="true" t="shared" si="16" ref="AE5:AG68">AD5/$C5</f>
        <v>0</v>
      </c>
      <c r="AF5" s="12">
        <v>3003</v>
      </c>
      <c r="AG5" s="12">
        <f t="shared" si="16"/>
        <v>0.693213296398892</v>
      </c>
      <c r="AH5" s="12">
        <v>152098</v>
      </c>
      <c r="AI5" s="12">
        <f t="shared" si="2"/>
        <v>35.11034164358264</v>
      </c>
      <c r="AJ5" s="12">
        <v>0</v>
      </c>
      <c r="AK5" s="12">
        <f t="shared" si="3"/>
        <v>0</v>
      </c>
      <c r="AL5" s="12">
        <v>0</v>
      </c>
      <c r="AM5" s="12">
        <f t="shared" si="4"/>
        <v>0</v>
      </c>
      <c r="AN5" s="12">
        <v>0</v>
      </c>
      <c r="AO5" s="12">
        <f t="shared" si="5"/>
        <v>0</v>
      </c>
      <c r="AP5" s="12">
        <v>0</v>
      </c>
      <c r="AQ5" s="12">
        <f aca="true" t="shared" si="17" ref="AQ5:AQ68">AP5/$C5</f>
        <v>0</v>
      </c>
      <c r="AR5" s="13">
        <f aca="true" t="shared" si="18" ref="AR5:AR68">D5+F5+H5+J5+L5+N5+P5+R5+T5+V5+X5+Z5+AB5+AD5+AF5+AH5+AJ5+AL5+AN5+AP5</f>
        <v>484417</v>
      </c>
      <c r="AS5" s="12">
        <f aca="true" t="shared" si="19" ref="AS5:AS68">AR5/$C5</f>
        <v>111.82294552169898</v>
      </c>
    </row>
    <row r="6" spans="1:45" ht="12.75">
      <c r="A6" s="9">
        <v>3</v>
      </c>
      <c r="B6" s="2" t="s">
        <v>22</v>
      </c>
      <c r="C6" s="19">
        <v>15159</v>
      </c>
      <c r="D6" s="12">
        <v>0</v>
      </c>
      <c r="E6" s="12">
        <f t="shared" si="6"/>
        <v>0</v>
      </c>
      <c r="F6" s="12">
        <v>1851</v>
      </c>
      <c r="G6" s="12">
        <f t="shared" si="7"/>
        <v>0.12210567979418167</v>
      </c>
      <c r="H6" s="12">
        <v>346586</v>
      </c>
      <c r="I6" s="12">
        <f t="shared" si="8"/>
        <v>22.863381489544164</v>
      </c>
      <c r="J6" s="12">
        <v>239600</v>
      </c>
      <c r="K6" s="12">
        <f t="shared" si="9"/>
        <v>15.805791938782242</v>
      </c>
      <c r="L6" s="12">
        <v>283325</v>
      </c>
      <c r="M6" s="12">
        <f t="shared" si="10"/>
        <v>18.690217032785803</v>
      </c>
      <c r="N6" s="12">
        <v>17007</v>
      </c>
      <c r="O6" s="12">
        <f t="shared" si="11"/>
        <v>1.1219077775578865</v>
      </c>
      <c r="P6" s="12">
        <v>1755</v>
      </c>
      <c r="Q6" s="12">
        <f t="shared" si="12"/>
        <v>0.11577280823273303</v>
      </c>
      <c r="R6" s="12">
        <v>0</v>
      </c>
      <c r="S6" s="12">
        <f t="shared" si="13"/>
        <v>0</v>
      </c>
      <c r="T6" s="12">
        <v>556616</v>
      </c>
      <c r="U6" s="12">
        <f t="shared" si="13"/>
        <v>36.718517052576026</v>
      </c>
      <c r="V6" s="12">
        <v>12487</v>
      </c>
      <c r="W6" s="12">
        <f t="shared" si="0"/>
        <v>0.8237350748730128</v>
      </c>
      <c r="X6" s="12">
        <v>299610</v>
      </c>
      <c r="Y6" s="12">
        <f t="shared" si="1"/>
        <v>19.764496338808627</v>
      </c>
      <c r="Z6" s="12">
        <v>1019</v>
      </c>
      <c r="AA6" s="12">
        <f t="shared" si="14"/>
        <v>0.06722079292829343</v>
      </c>
      <c r="AB6" s="12">
        <v>1692</v>
      </c>
      <c r="AC6" s="12">
        <f t="shared" si="15"/>
        <v>0.11161686127053236</v>
      </c>
      <c r="AD6" s="12">
        <v>0</v>
      </c>
      <c r="AE6" s="12">
        <f t="shared" si="16"/>
        <v>0</v>
      </c>
      <c r="AF6" s="12">
        <v>0</v>
      </c>
      <c r="AG6" s="12">
        <f t="shared" si="16"/>
        <v>0</v>
      </c>
      <c r="AH6" s="12">
        <v>536232</v>
      </c>
      <c r="AI6" s="12">
        <f t="shared" si="2"/>
        <v>35.373837324361766</v>
      </c>
      <c r="AJ6" s="12">
        <v>332864</v>
      </c>
      <c r="AK6" s="12">
        <f t="shared" si="3"/>
        <v>21.9581766607296</v>
      </c>
      <c r="AL6" s="12">
        <v>0</v>
      </c>
      <c r="AM6" s="12">
        <f t="shared" si="4"/>
        <v>0</v>
      </c>
      <c r="AN6" s="12">
        <v>0</v>
      </c>
      <c r="AO6" s="12">
        <f t="shared" si="5"/>
        <v>0</v>
      </c>
      <c r="AP6" s="12">
        <v>0</v>
      </c>
      <c r="AQ6" s="12">
        <f t="shared" si="17"/>
        <v>0</v>
      </c>
      <c r="AR6" s="13">
        <f t="shared" si="18"/>
        <v>2630644</v>
      </c>
      <c r="AS6" s="12">
        <f t="shared" si="19"/>
        <v>173.53677683224487</v>
      </c>
    </row>
    <row r="7" spans="1:45" ht="12.75">
      <c r="A7" s="9">
        <v>4</v>
      </c>
      <c r="B7" s="2" t="s">
        <v>23</v>
      </c>
      <c r="C7" s="19">
        <v>4622</v>
      </c>
      <c r="D7" s="12">
        <v>0</v>
      </c>
      <c r="E7" s="12">
        <f t="shared" si="6"/>
        <v>0</v>
      </c>
      <c r="F7" s="12">
        <v>0</v>
      </c>
      <c r="G7" s="12">
        <f t="shared" si="7"/>
        <v>0</v>
      </c>
      <c r="H7" s="12">
        <v>185159</v>
      </c>
      <c r="I7" s="12">
        <f t="shared" si="8"/>
        <v>40.06036347901341</v>
      </c>
      <c r="J7" s="12">
        <v>160457</v>
      </c>
      <c r="K7" s="12">
        <f t="shared" si="9"/>
        <v>34.71592384249243</v>
      </c>
      <c r="L7" s="12">
        <v>76962</v>
      </c>
      <c r="M7" s="12">
        <f t="shared" si="10"/>
        <v>16.65123323236694</v>
      </c>
      <c r="N7" s="12">
        <v>13421</v>
      </c>
      <c r="O7" s="12">
        <f t="shared" si="11"/>
        <v>2.9037213327563824</v>
      </c>
      <c r="P7" s="12">
        <v>2693</v>
      </c>
      <c r="Q7" s="12">
        <f t="shared" si="12"/>
        <v>0.5826482042405885</v>
      </c>
      <c r="R7" s="12">
        <v>0</v>
      </c>
      <c r="S7" s="12">
        <f t="shared" si="13"/>
        <v>0</v>
      </c>
      <c r="T7" s="12">
        <v>96587</v>
      </c>
      <c r="U7" s="12">
        <f t="shared" si="13"/>
        <v>20.897230636088274</v>
      </c>
      <c r="V7" s="12">
        <v>14085</v>
      </c>
      <c r="W7" s="12">
        <f t="shared" si="0"/>
        <v>3.047382085677196</v>
      </c>
      <c r="X7" s="12">
        <v>0</v>
      </c>
      <c r="Y7" s="12">
        <f t="shared" si="1"/>
        <v>0</v>
      </c>
      <c r="Z7" s="12">
        <v>0</v>
      </c>
      <c r="AA7" s="12">
        <f t="shared" si="14"/>
        <v>0</v>
      </c>
      <c r="AB7" s="12">
        <v>9190</v>
      </c>
      <c r="AC7" s="12">
        <f t="shared" si="15"/>
        <v>1.9883167459974038</v>
      </c>
      <c r="AD7" s="12">
        <v>0</v>
      </c>
      <c r="AE7" s="12">
        <f t="shared" si="16"/>
        <v>0</v>
      </c>
      <c r="AF7" s="12">
        <v>0</v>
      </c>
      <c r="AG7" s="12">
        <f t="shared" si="16"/>
        <v>0</v>
      </c>
      <c r="AH7" s="12">
        <v>211269</v>
      </c>
      <c r="AI7" s="12">
        <f t="shared" si="2"/>
        <v>45.70943314582432</v>
      </c>
      <c r="AJ7" s="12">
        <v>632054</v>
      </c>
      <c r="AK7" s="12">
        <f t="shared" si="3"/>
        <v>136.74902639549978</v>
      </c>
      <c r="AL7" s="12">
        <v>0</v>
      </c>
      <c r="AM7" s="12">
        <f t="shared" si="4"/>
        <v>0</v>
      </c>
      <c r="AN7" s="12">
        <v>0</v>
      </c>
      <c r="AO7" s="12">
        <f t="shared" si="5"/>
        <v>0</v>
      </c>
      <c r="AP7" s="12">
        <v>0</v>
      </c>
      <c r="AQ7" s="12">
        <f t="shared" si="17"/>
        <v>0</v>
      </c>
      <c r="AR7" s="13">
        <f t="shared" si="18"/>
        <v>1401877</v>
      </c>
      <c r="AS7" s="12">
        <f t="shared" si="19"/>
        <v>303.30527909995675</v>
      </c>
    </row>
    <row r="8" spans="1:45" ht="12.75">
      <c r="A8" s="10">
        <v>5</v>
      </c>
      <c r="B8" s="3" t="s">
        <v>24</v>
      </c>
      <c r="C8" s="20">
        <v>6824</v>
      </c>
      <c r="D8" s="14">
        <v>0</v>
      </c>
      <c r="E8" s="14">
        <f t="shared" si="6"/>
        <v>0</v>
      </c>
      <c r="F8" s="14">
        <v>0</v>
      </c>
      <c r="G8" s="14">
        <f t="shared" si="7"/>
        <v>0</v>
      </c>
      <c r="H8" s="14">
        <v>198432</v>
      </c>
      <c r="I8" s="14">
        <f t="shared" si="8"/>
        <v>29.078546307151232</v>
      </c>
      <c r="J8" s="14">
        <v>119313</v>
      </c>
      <c r="K8" s="14">
        <f t="shared" si="9"/>
        <v>17.484320046893316</v>
      </c>
      <c r="L8" s="14">
        <v>264647</v>
      </c>
      <c r="M8" s="14">
        <f t="shared" si="10"/>
        <v>38.781799531066824</v>
      </c>
      <c r="N8" s="14">
        <v>16822</v>
      </c>
      <c r="O8" s="14">
        <f t="shared" si="11"/>
        <v>2.4651230949589684</v>
      </c>
      <c r="P8" s="14">
        <v>702</v>
      </c>
      <c r="Q8" s="14">
        <f t="shared" si="12"/>
        <v>0.10287221570926143</v>
      </c>
      <c r="R8" s="14">
        <v>0</v>
      </c>
      <c r="S8" s="14">
        <f t="shared" si="13"/>
        <v>0</v>
      </c>
      <c r="T8" s="14">
        <v>60411</v>
      </c>
      <c r="U8" s="14">
        <f t="shared" si="13"/>
        <v>8.852725674091442</v>
      </c>
      <c r="V8" s="14">
        <v>31295</v>
      </c>
      <c r="W8" s="14">
        <f t="shared" si="0"/>
        <v>4.586019929660023</v>
      </c>
      <c r="X8" s="14">
        <v>0</v>
      </c>
      <c r="Y8" s="14">
        <f t="shared" si="1"/>
        <v>0</v>
      </c>
      <c r="Z8" s="14">
        <v>0</v>
      </c>
      <c r="AA8" s="14">
        <f t="shared" si="14"/>
        <v>0</v>
      </c>
      <c r="AB8" s="14">
        <v>0</v>
      </c>
      <c r="AC8" s="14">
        <f t="shared" si="15"/>
        <v>0</v>
      </c>
      <c r="AD8" s="14">
        <v>0</v>
      </c>
      <c r="AE8" s="14">
        <f t="shared" si="16"/>
        <v>0</v>
      </c>
      <c r="AF8" s="14">
        <v>0</v>
      </c>
      <c r="AG8" s="14">
        <f t="shared" si="16"/>
        <v>0</v>
      </c>
      <c r="AH8" s="14">
        <v>190928</v>
      </c>
      <c r="AI8" s="14">
        <f t="shared" si="2"/>
        <v>27.978898007033997</v>
      </c>
      <c r="AJ8" s="14">
        <v>79019</v>
      </c>
      <c r="AK8" s="14">
        <f t="shared" si="3"/>
        <v>11.579572098475968</v>
      </c>
      <c r="AL8" s="14">
        <v>0</v>
      </c>
      <c r="AM8" s="14">
        <f t="shared" si="4"/>
        <v>0</v>
      </c>
      <c r="AN8" s="14">
        <v>0</v>
      </c>
      <c r="AO8" s="14">
        <f t="shared" si="5"/>
        <v>0</v>
      </c>
      <c r="AP8" s="14">
        <v>0</v>
      </c>
      <c r="AQ8" s="14">
        <f t="shared" si="17"/>
        <v>0</v>
      </c>
      <c r="AR8" s="15">
        <f t="shared" si="18"/>
        <v>961569</v>
      </c>
      <c r="AS8" s="14">
        <f t="shared" si="19"/>
        <v>140.90987690504105</v>
      </c>
    </row>
    <row r="9" spans="1:45" ht="12.75">
      <c r="A9" s="11">
        <v>6</v>
      </c>
      <c r="B9" s="2" t="s">
        <v>25</v>
      </c>
      <c r="C9" s="19">
        <v>6027</v>
      </c>
      <c r="D9" s="12">
        <v>2727</v>
      </c>
      <c r="E9" s="12">
        <f t="shared" si="6"/>
        <v>0.452463912394226</v>
      </c>
      <c r="F9" s="12">
        <v>0</v>
      </c>
      <c r="G9" s="12">
        <f t="shared" si="7"/>
        <v>0</v>
      </c>
      <c r="H9" s="12">
        <v>139854</v>
      </c>
      <c r="I9" s="12">
        <f t="shared" si="8"/>
        <v>23.204579392732704</v>
      </c>
      <c r="J9" s="12">
        <v>131590</v>
      </c>
      <c r="K9" s="12">
        <f t="shared" si="9"/>
        <v>21.833416293346605</v>
      </c>
      <c r="L9" s="12">
        <v>120750</v>
      </c>
      <c r="M9" s="12">
        <f t="shared" si="10"/>
        <v>20.034843205574912</v>
      </c>
      <c r="N9" s="12">
        <v>9395</v>
      </c>
      <c r="O9" s="12">
        <f t="shared" si="11"/>
        <v>1.558818649410984</v>
      </c>
      <c r="P9" s="12">
        <v>167</v>
      </c>
      <c r="Q9" s="12">
        <f t="shared" si="12"/>
        <v>0.027708644433383108</v>
      </c>
      <c r="R9" s="12">
        <v>0</v>
      </c>
      <c r="S9" s="12">
        <f t="shared" si="13"/>
        <v>0</v>
      </c>
      <c r="T9" s="12">
        <v>148237</v>
      </c>
      <c r="U9" s="12">
        <f t="shared" si="13"/>
        <v>24.595486975277915</v>
      </c>
      <c r="V9" s="12">
        <v>5437</v>
      </c>
      <c r="W9" s="12">
        <f t="shared" si="0"/>
        <v>0.9021071843371495</v>
      </c>
      <c r="X9" s="12">
        <v>429</v>
      </c>
      <c r="Y9" s="12">
        <f t="shared" si="1"/>
        <v>0.07117969138875062</v>
      </c>
      <c r="Z9" s="12">
        <v>0</v>
      </c>
      <c r="AA9" s="12">
        <f t="shared" si="14"/>
        <v>0</v>
      </c>
      <c r="AB9" s="12">
        <v>47554</v>
      </c>
      <c r="AC9" s="12">
        <f t="shared" si="15"/>
        <v>7.890160942425751</v>
      </c>
      <c r="AD9" s="12">
        <v>0</v>
      </c>
      <c r="AE9" s="12">
        <f t="shared" si="16"/>
        <v>0</v>
      </c>
      <c r="AF9" s="12">
        <v>3600</v>
      </c>
      <c r="AG9" s="12">
        <f t="shared" si="16"/>
        <v>0.5973120955699353</v>
      </c>
      <c r="AH9" s="12">
        <v>92901</v>
      </c>
      <c r="AI9" s="12">
        <f t="shared" si="2"/>
        <v>15.414136386261822</v>
      </c>
      <c r="AJ9" s="12">
        <v>101943</v>
      </c>
      <c r="AK9" s="12">
        <f t="shared" si="3"/>
        <v>16.914385266301643</v>
      </c>
      <c r="AL9" s="12">
        <v>0</v>
      </c>
      <c r="AM9" s="12">
        <f t="shared" si="4"/>
        <v>0</v>
      </c>
      <c r="AN9" s="12">
        <v>0</v>
      </c>
      <c r="AO9" s="12">
        <f t="shared" si="5"/>
        <v>0</v>
      </c>
      <c r="AP9" s="12">
        <v>0</v>
      </c>
      <c r="AQ9" s="12">
        <f t="shared" si="17"/>
        <v>0</v>
      </c>
      <c r="AR9" s="13">
        <f t="shared" si="18"/>
        <v>804584</v>
      </c>
      <c r="AS9" s="12">
        <f t="shared" si="19"/>
        <v>133.49659863945578</v>
      </c>
    </row>
    <row r="10" spans="1:45" ht="12.75">
      <c r="A10" s="9">
        <v>7</v>
      </c>
      <c r="B10" s="2" t="s">
        <v>26</v>
      </c>
      <c r="C10" s="19">
        <v>2572</v>
      </c>
      <c r="D10" s="12">
        <v>0</v>
      </c>
      <c r="E10" s="12">
        <f t="shared" si="6"/>
        <v>0</v>
      </c>
      <c r="F10" s="12">
        <v>0</v>
      </c>
      <c r="G10" s="12">
        <f t="shared" si="7"/>
        <v>0</v>
      </c>
      <c r="H10" s="12">
        <v>24428</v>
      </c>
      <c r="I10" s="12">
        <f t="shared" si="8"/>
        <v>9.497667185069984</v>
      </c>
      <c r="J10" s="12">
        <v>39522</v>
      </c>
      <c r="K10" s="12">
        <f t="shared" si="9"/>
        <v>15.366251944012442</v>
      </c>
      <c r="L10" s="12">
        <v>18658</v>
      </c>
      <c r="M10" s="12">
        <f t="shared" si="10"/>
        <v>7.2542768273716955</v>
      </c>
      <c r="N10" s="12">
        <v>15108</v>
      </c>
      <c r="O10" s="12">
        <f t="shared" si="11"/>
        <v>5.87402799377916</v>
      </c>
      <c r="P10" s="12">
        <v>18931</v>
      </c>
      <c r="Q10" s="12">
        <f t="shared" si="12"/>
        <v>7.360419906687403</v>
      </c>
      <c r="R10" s="12">
        <v>0</v>
      </c>
      <c r="S10" s="12">
        <f t="shared" si="13"/>
        <v>0</v>
      </c>
      <c r="T10" s="12">
        <v>84674</v>
      </c>
      <c r="U10" s="12">
        <f t="shared" si="13"/>
        <v>32.921461897356146</v>
      </c>
      <c r="V10" s="12">
        <v>139</v>
      </c>
      <c r="W10" s="12">
        <f t="shared" si="0"/>
        <v>0.05404354587869362</v>
      </c>
      <c r="X10" s="12">
        <v>986</v>
      </c>
      <c r="Y10" s="12">
        <f t="shared" si="1"/>
        <v>0.3833592534992224</v>
      </c>
      <c r="Z10" s="12">
        <v>0</v>
      </c>
      <c r="AA10" s="12">
        <f t="shared" si="14"/>
        <v>0</v>
      </c>
      <c r="AB10" s="12">
        <v>0</v>
      </c>
      <c r="AC10" s="12">
        <f t="shared" si="15"/>
        <v>0</v>
      </c>
      <c r="AD10" s="12">
        <v>0</v>
      </c>
      <c r="AE10" s="12">
        <f t="shared" si="16"/>
        <v>0</v>
      </c>
      <c r="AF10" s="12">
        <v>0</v>
      </c>
      <c r="AG10" s="12">
        <f t="shared" si="16"/>
        <v>0</v>
      </c>
      <c r="AH10" s="12">
        <v>83644</v>
      </c>
      <c r="AI10" s="12">
        <f t="shared" si="2"/>
        <v>32.52099533437014</v>
      </c>
      <c r="AJ10" s="12">
        <v>0</v>
      </c>
      <c r="AK10" s="12">
        <f t="shared" si="3"/>
        <v>0</v>
      </c>
      <c r="AL10" s="12">
        <v>0</v>
      </c>
      <c r="AM10" s="12">
        <f t="shared" si="4"/>
        <v>0</v>
      </c>
      <c r="AN10" s="12">
        <v>0</v>
      </c>
      <c r="AO10" s="12">
        <f t="shared" si="5"/>
        <v>0</v>
      </c>
      <c r="AP10" s="12">
        <v>0</v>
      </c>
      <c r="AQ10" s="12">
        <f t="shared" si="17"/>
        <v>0</v>
      </c>
      <c r="AR10" s="13">
        <f t="shared" si="18"/>
        <v>286090</v>
      </c>
      <c r="AS10" s="12">
        <f t="shared" si="19"/>
        <v>111.23250388802488</v>
      </c>
    </row>
    <row r="11" spans="1:45" ht="12.75">
      <c r="A11" s="9">
        <v>8</v>
      </c>
      <c r="B11" s="2" t="s">
        <v>27</v>
      </c>
      <c r="C11" s="19">
        <v>18595</v>
      </c>
      <c r="D11" s="12">
        <v>2118</v>
      </c>
      <c r="E11" s="12">
        <f t="shared" si="6"/>
        <v>0.11390158644796988</v>
      </c>
      <c r="F11" s="12">
        <v>0</v>
      </c>
      <c r="G11" s="12">
        <f t="shared" si="7"/>
        <v>0</v>
      </c>
      <c r="H11" s="12">
        <v>213616</v>
      </c>
      <c r="I11" s="12">
        <f t="shared" si="8"/>
        <v>11.487819306265125</v>
      </c>
      <c r="J11" s="12">
        <v>112561</v>
      </c>
      <c r="K11" s="12">
        <f t="shared" si="9"/>
        <v>6.053293896208658</v>
      </c>
      <c r="L11" s="12">
        <v>143763</v>
      </c>
      <c r="M11" s="12">
        <f t="shared" si="10"/>
        <v>7.731271847270771</v>
      </c>
      <c r="N11" s="12">
        <v>0</v>
      </c>
      <c r="O11" s="12">
        <f t="shared" si="11"/>
        <v>0</v>
      </c>
      <c r="P11" s="12">
        <v>2336</v>
      </c>
      <c r="Q11" s="12">
        <f t="shared" si="12"/>
        <v>0.12562516805592902</v>
      </c>
      <c r="R11" s="12">
        <v>0</v>
      </c>
      <c r="S11" s="12">
        <f t="shared" si="13"/>
        <v>0</v>
      </c>
      <c r="T11" s="12">
        <v>317228</v>
      </c>
      <c r="U11" s="12">
        <f t="shared" si="13"/>
        <v>17.059854799677332</v>
      </c>
      <c r="V11" s="12">
        <v>18175</v>
      </c>
      <c r="W11" s="12">
        <f t="shared" si="0"/>
        <v>0.9774132831406293</v>
      </c>
      <c r="X11" s="12">
        <v>0</v>
      </c>
      <c r="Y11" s="12">
        <f t="shared" si="1"/>
        <v>0</v>
      </c>
      <c r="Z11" s="12">
        <v>112482</v>
      </c>
      <c r="AA11" s="12">
        <f t="shared" si="14"/>
        <v>6.049045442323205</v>
      </c>
      <c r="AB11" s="12">
        <v>0</v>
      </c>
      <c r="AC11" s="12">
        <f t="shared" si="15"/>
        <v>0</v>
      </c>
      <c r="AD11" s="12">
        <v>0</v>
      </c>
      <c r="AE11" s="12">
        <f t="shared" si="16"/>
        <v>0</v>
      </c>
      <c r="AF11" s="12">
        <v>7338</v>
      </c>
      <c r="AG11" s="12">
        <f t="shared" si="16"/>
        <v>0.3946222102715784</v>
      </c>
      <c r="AH11" s="12">
        <v>275131</v>
      </c>
      <c r="AI11" s="12">
        <f t="shared" si="2"/>
        <v>14.795966657703683</v>
      </c>
      <c r="AJ11" s="12">
        <v>17516</v>
      </c>
      <c r="AK11" s="12">
        <f t="shared" si="3"/>
        <v>0.9419736488303307</v>
      </c>
      <c r="AL11" s="12">
        <v>0</v>
      </c>
      <c r="AM11" s="12">
        <f t="shared" si="4"/>
        <v>0</v>
      </c>
      <c r="AN11" s="12">
        <v>0</v>
      </c>
      <c r="AO11" s="12">
        <f t="shared" si="5"/>
        <v>0</v>
      </c>
      <c r="AP11" s="12">
        <v>0</v>
      </c>
      <c r="AQ11" s="12">
        <f t="shared" si="17"/>
        <v>0</v>
      </c>
      <c r="AR11" s="13">
        <f t="shared" si="18"/>
        <v>1222264</v>
      </c>
      <c r="AS11" s="12">
        <f t="shared" si="19"/>
        <v>65.73078784619521</v>
      </c>
    </row>
    <row r="12" spans="1:45" ht="12.75">
      <c r="A12" s="9">
        <v>9</v>
      </c>
      <c r="B12" s="2" t="s">
        <v>28</v>
      </c>
      <c r="C12" s="19">
        <v>44859</v>
      </c>
      <c r="D12" s="12">
        <v>3798</v>
      </c>
      <c r="E12" s="12">
        <f t="shared" si="6"/>
        <v>0.08466528455828262</v>
      </c>
      <c r="F12" s="12">
        <v>13355</v>
      </c>
      <c r="G12" s="12">
        <f t="shared" si="7"/>
        <v>0.297710604338037</v>
      </c>
      <c r="H12" s="12">
        <v>493746</v>
      </c>
      <c r="I12" s="12">
        <f t="shared" si="8"/>
        <v>11.006620745001003</v>
      </c>
      <c r="J12" s="12">
        <v>140005</v>
      </c>
      <c r="K12" s="12">
        <f t="shared" si="9"/>
        <v>3.1210013598163133</v>
      </c>
      <c r="L12" s="12">
        <v>295771</v>
      </c>
      <c r="M12" s="12">
        <f t="shared" si="10"/>
        <v>6.593348046100002</v>
      </c>
      <c r="N12" s="12">
        <v>0</v>
      </c>
      <c r="O12" s="12">
        <f t="shared" si="11"/>
        <v>0</v>
      </c>
      <c r="P12" s="12">
        <v>0</v>
      </c>
      <c r="Q12" s="12">
        <f t="shared" si="12"/>
        <v>0</v>
      </c>
      <c r="R12" s="12">
        <v>0</v>
      </c>
      <c r="S12" s="12">
        <f t="shared" si="13"/>
        <v>0</v>
      </c>
      <c r="T12" s="12">
        <v>418192</v>
      </c>
      <c r="U12" s="12">
        <f t="shared" si="13"/>
        <v>9.322365634543793</v>
      </c>
      <c r="V12" s="12">
        <v>72833</v>
      </c>
      <c r="W12" s="12">
        <f t="shared" si="0"/>
        <v>1.6235983860540806</v>
      </c>
      <c r="X12" s="12">
        <v>139767</v>
      </c>
      <c r="Y12" s="12">
        <f t="shared" si="1"/>
        <v>3.1156958469872267</v>
      </c>
      <c r="Z12" s="12">
        <v>6242</v>
      </c>
      <c r="AA12" s="12">
        <f t="shared" si="14"/>
        <v>0.13914710537461825</v>
      </c>
      <c r="AB12" s="12">
        <v>15554</v>
      </c>
      <c r="AC12" s="12">
        <f t="shared" si="15"/>
        <v>0.34673086783031276</v>
      </c>
      <c r="AD12" s="12">
        <v>0</v>
      </c>
      <c r="AE12" s="12">
        <f t="shared" si="16"/>
        <v>0</v>
      </c>
      <c r="AF12" s="12">
        <v>0</v>
      </c>
      <c r="AG12" s="12">
        <f t="shared" si="16"/>
        <v>0</v>
      </c>
      <c r="AH12" s="12">
        <v>597188</v>
      </c>
      <c r="AI12" s="12">
        <f t="shared" si="2"/>
        <v>13.312557123431196</v>
      </c>
      <c r="AJ12" s="12">
        <v>0</v>
      </c>
      <c r="AK12" s="12">
        <f t="shared" si="3"/>
        <v>0</v>
      </c>
      <c r="AL12" s="12">
        <v>0</v>
      </c>
      <c r="AM12" s="12">
        <f t="shared" si="4"/>
        <v>0</v>
      </c>
      <c r="AN12" s="12">
        <v>0</v>
      </c>
      <c r="AO12" s="12">
        <f t="shared" si="5"/>
        <v>0</v>
      </c>
      <c r="AP12" s="12">
        <v>0</v>
      </c>
      <c r="AQ12" s="12">
        <f t="shared" si="17"/>
        <v>0</v>
      </c>
      <c r="AR12" s="13">
        <f t="shared" si="18"/>
        <v>2196451</v>
      </c>
      <c r="AS12" s="12">
        <f t="shared" si="19"/>
        <v>48.96344100403486</v>
      </c>
    </row>
    <row r="13" spans="1:45" ht="12.75">
      <c r="A13" s="10">
        <v>10</v>
      </c>
      <c r="B13" s="3" t="s">
        <v>29</v>
      </c>
      <c r="C13" s="20">
        <v>31644</v>
      </c>
      <c r="D13" s="14">
        <v>986</v>
      </c>
      <c r="E13" s="14">
        <f t="shared" si="6"/>
        <v>0.031159145493616484</v>
      </c>
      <c r="F13" s="14">
        <v>2640</v>
      </c>
      <c r="G13" s="14">
        <f t="shared" si="7"/>
        <v>0.08342813803564657</v>
      </c>
      <c r="H13" s="14">
        <v>564412</v>
      </c>
      <c r="I13" s="14">
        <f t="shared" si="8"/>
        <v>17.83630388067248</v>
      </c>
      <c r="J13" s="14">
        <v>539195</v>
      </c>
      <c r="K13" s="14">
        <f t="shared" si="9"/>
        <v>17.03940715459487</v>
      </c>
      <c r="L13" s="14">
        <v>243255</v>
      </c>
      <c r="M13" s="14">
        <f t="shared" si="10"/>
        <v>7.687239287068639</v>
      </c>
      <c r="N13" s="14">
        <v>0</v>
      </c>
      <c r="O13" s="14">
        <f t="shared" si="11"/>
        <v>0</v>
      </c>
      <c r="P13" s="14">
        <v>6511</v>
      </c>
      <c r="Q13" s="14">
        <f t="shared" si="12"/>
        <v>0.20575780558715712</v>
      </c>
      <c r="R13" s="14">
        <v>0</v>
      </c>
      <c r="S13" s="14">
        <f t="shared" si="13"/>
        <v>0</v>
      </c>
      <c r="T13" s="14">
        <v>684753</v>
      </c>
      <c r="U13" s="14">
        <f t="shared" si="13"/>
        <v>21.639268107698143</v>
      </c>
      <c r="V13" s="14">
        <v>14248</v>
      </c>
      <c r="W13" s="14">
        <f t="shared" si="0"/>
        <v>0.4502591328529895</v>
      </c>
      <c r="X13" s="14">
        <v>0</v>
      </c>
      <c r="Y13" s="14">
        <f t="shared" si="1"/>
        <v>0</v>
      </c>
      <c r="Z13" s="14">
        <v>0</v>
      </c>
      <c r="AA13" s="14">
        <f t="shared" si="14"/>
        <v>0</v>
      </c>
      <c r="AB13" s="14">
        <v>0</v>
      </c>
      <c r="AC13" s="14">
        <f t="shared" si="15"/>
        <v>0</v>
      </c>
      <c r="AD13" s="14">
        <v>0</v>
      </c>
      <c r="AE13" s="14">
        <f t="shared" si="16"/>
        <v>0</v>
      </c>
      <c r="AF13" s="14">
        <v>0</v>
      </c>
      <c r="AG13" s="14">
        <f t="shared" si="16"/>
        <v>0</v>
      </c>
      <c r="AH13" s="14">
        <v>779743</v>
      </c>
      <c r="AI13" s="14">
        <f t="shared" si="2"/>
        <v>24.64110099860953</v>
      </c>
      <c r="AJ13" s="14">
        <v>0</v>
      </c>
      <c r="AK13" s="14">
        <f t="shared" si="3"/>
        <v>0</v>
      </c>
      <c r="AL13" s="14">
        <v>0</v>
      </c>
      <c r="AM13" s="14">
        <f t="shared" si="4"/>
        <v>0</v>
      </c>
      <c r="AN13" s="14">
        <v>0</v>
      </c>
      <c r="AO13" s="14">
        <f t="shared" si="5"/>
        <v>0</v>
      </c>
      <c r="AP13" s="14">
        <v>0</v>
      </c>
      <c r="AQ13" s="14">
        <f t="shared" si="17"/>
        <v>0</v>
      </c>
      <c r="AR13" s="15">
        <f t="shared" si="18"/>
        <v>2835743</v>
      </c>
      <c r="AS13" s="14">
        <f t="shared" si="19"/>
        <v>89.61392365061307</v>
      </c>
    </row>
    <row r="14" spans="1:45" ht="12.75">
      <c r="A14" s="9">
        <v>11</v>
      </c>
      <c r="B14" s="2" t="s">
        <v>30</v>
      </c>
      <c r="C14" s="19">
        <v>1895</v>
      </c>
      <c r="D14" s="12">
        <v>0</v>
      </c>
      <c r="E14" s="12">
        <f t="shared" si="6"/>
        <v>0</v>
      </c>
      <c r="F14" s="12">
        <v>0</v>
      </c>
      <c r="G14" s="12">
        <f t="shared" si="7"/>
        <v>0</v>
      </c>
      <c r="H14" s="12">
        <v>11106</v>
      </c>
      <c r="I14" s="12">
        <f t="shared" si="8"/>
        <v>5.860686015831135</v>
      </c>
      <c r="J14" s="12">
        <v>50481</v>
      </c>
      <c r="K14" s="12">
        <f t="shared" si="9"/>
        <v>26.639050131926123</v>
      </c>
      <c r="L14" s="12">
        <v>46749</v>
      </c>
      <c r="M14" s="12">
        <f t="shared" si="10"/>
        <v>24.669656992084434</v>
      </c>
      <c r="N14" s="12">
        <v>8677</v>
      </c>
      <c r="O14" s="12">
        <f t="shared" si="11"/>
        <v>4.578891820580475</v>
      </c>
      <c r="P14" s="12">
        <v>1434</v>
      </c>
      <c r="Q14" s="12">
        <f t="shared" si="12"/>
        <v>0.7567282321899736</v>
      </c>
      <c r="R14" s="12">
        <v>0</v>
      </c>
      <c r="S14" s="12">
        <f t="shared" si="13"/>
        <v>0</v>
      </c>
      <c r="T14" s="12">
        <v>38699</v>
      </c>
      <c r="U14" s="12">
        <f t="shared" si="13"/>
        <v>20.42163588390501</v>
      </c>
      <c r="V14" s="12">
        <v>4905</v>
      </c>
      <c r="W14" s="12">
        <f t="shared" si="0"/>
        <v>2.588390501319261</v>
      </c>
      <c r="X14" s="12">
        <v>0</v>
      </c>
      <c r="Y14" s="12">
        <f t="shared" si="1"/>
        <v>0</v>
      </c>
      <c r="Z14" s="12">
        <v>0</v>
      </c>
      <c r="AA14" s="12">
        <f t="shared" si="14"/>
        <v>0</v>
      </c>
      <c r="AB14" s="12">
        <v>0</v>
      </c>
      <c r="AC14" s="12">
        <f t="shared" si="15"/>
        <v>0</v>
      </c>
      <c r="AD14" s="12">
        <v>0</v>
      </c>
      <c r="AE14" s="12">
        <f t="shared" si="16"/>
        <v>0</v>
      </c>
      <c r="AF14" s="12">
        <v>0</v>
      </c>
      <c r="AG14" s="12">
        <f t="shared" si="16"/>
        <v>0</v>
      </c>
      <c r="AH14" s="12">
        <v>37145</v>
      </c>
      <c r="AI14" s="12">
        <f t="shared" si="2"/>
        <v>19.601583113456464</v>
      </c>
      <c r="AJ14" s="12">
        <v>0</v>
      </c>
      <c r="AK14" s="12">
        <f t="shared" si="3"/>
        <v>0</v>
      </c>
      <c r="AL14" s="12">
        <v>0</v>
      </c>
      <c r="AM14" s="12">
        <f t="shared" si="4"/>
        <v>0</v>
      </c>
      <c r="AN14" s="12">
        <v>0</v>
      </c>
      <c r="AO14" s="12">
        <f t="shared" si="5"/>
        <v>0</v>
      </c>
      <c r="AP14" s="12">
        <v>0</v>
      </c>
      <c r="AQ14" s="12">
        <f t="shared" si="17"/>
        <v>0</v>
      </c>
      <c r="AR14" s="13">
        <f t="shared" si="18"/>
        <v>199196</v>
      </c>
      <c r="AS14" s="12">
        <f t="shared" si="19"/>
        <v>105.11662269129287</v>
      </c>
    </row>
    <row r="15" spans="1:45" ht="12.75">
      <c r="A15" s="9">
        <v>12</v>
      </c>
      <c r="B15" s="2" t="s">
        <v>31</v>
      </c>
      <c r="C15" s="19">
        <v>1879</v>
      </c>
      <c r="D15" s="12">
        <v>4479</v>
      </c>
      <c r="E15" s="12">
        <f t="shared" si="6"/>
        <v>2.383714741883981</v>
      </c>
      <c r="F15" s="12">
        <v>0</v>
      </c>
      <c r="G15" s="12">
        <f t="shared" si="7"/>
        <v>0</v>
      </c>
      <c r="H15" s="12">
        <v>30895</v>
      </c>
      <c r="I15" s="12">
        <f t="shared" si="8"/>
        <v>16.442256519425225</v>
      </c>
      <c r="J15" s="12">
        <v>230618</v>
      </c>
      <c r="K15" s="12">
        <f t="shared" si="9"/>
        <v>122.7344332091538</v>
      </c>
      <c r="L15" s="12">
        <v>21710</v>
      </c>
      <c r="M15" s="12">
        <f t="shared" si="10"/>
        <v>11.55401809473124</v>
      </c>
      <c r="N15" s="12">
        <v>9837</v>
      </c>
      <c r="O15" s="12">
        <f t="shared" si="11"/>
        <v>5.235231506120277</v>
      </c>
      <c r="P15" s="12">
        <v>596</v>
      </c>
      <c r="Q15" s="12">
        <f t="shared" si="12"/>
        <v>0.3171899946780202</v>
      </c>
      <c r="R15" s="12">
        <v>0</v>
      </c>
      <c r="S15" s="12">
        <f t="shared" si="13"/>
        <v>0</v>
      </c>
      <c r="T15" s="12">
        <v>96099</v>
      </c>
      <c r="U15" s="12">
        <f t="shared" si="13"/>
        <v>51.14369345396487</v>
      </c>
      <c r="V15" s="12">
        <v>9744</v>
      </c>
      <c r="W15" s="12">
        <f t="shared" si="0"/>
        <v>5.185737094199042</v>
      </c>
      <c r="X15" s="12">
        <v>8693</v>
      </c>
      <c r="Y15" s="12">
        <f t="shared" si="1"/>
        <v>4.626397019691325</v>
      </c>
      <c r="Z15" s="12">
        <v>113547</v>
      </c>
      <c r="AA15" s="12">
        <f t="shared" si="14"/>
        <v>60.429483767961685</v>
      </c>
      <c r="AB15" s="12">
        <v>0</v>
      </c>
      <c r="AC15" s="12">
        <f t="shared" si="15"/>
        <v>0</v>
      </c>
      <c r="AD15" s="12">
        <v>0</v>
      </c>
      <c r="AE15" s="12">
        <f t="shared" si="16"/>
        <v>0</v>
      </c>
      <c r="AF15" s="12">
        <v>0</v>
      </c>
      <c r="AG15" s="12">
        <f t="shared" si="16"/>
        <v>0</v>
      </c>
      <c r="AH15" s="12">
        <v>95479</v>
      </c>
      <c r="AI15" s="12">
        <f t="shared" si="2"/>
        <v>50.81373070782331</v>
      </c>
      <c r="AJ15" s="12">
        <v>0</v>
      </c>
      <c r="AK15" s="12">
        <f t="shared" si="3"/>
        <v>0</v>
      </c>
      <c r="AL15" s="12">
        <v>0</v>
      </c>
      <c r="AM15" s="12">
        <f t="shared" si="4"/>
        <v>0</v>
      </c>
      <c r="AN15" s="12">
        <v>0</v>
      </c>
      <c r="AO15" s="12">
        <f t="shared" si="5"/>
        <v>0</v>
      </c>
      <c r="AP15" s="12">
        <v>0</v>
      </c>
      <c r="AQ15" s="12">
        <f t="shared" si="17"/>
        <v>0</v>
      </c>
      <c r="AR15" s="13">
        <f t="shared" si="18"/>
        <v>621697</v>
      </c>
      <c r="AS15" s="12">
        <f t="shared" si="19"/>
        <v>330.8658861096328</v>
      </c>
    </row>
    <row r="16" spans="1:45" ht="12.75">
      <c r="A16" s="9">
        <v>13</v>
      </c>
      <c r="B16" s="2" t="s">
        <v>32</v>
      </c>
      <c r="C16" s="19">
        <v>1841</v>
      </c>
      <c r="D16" s="12">
        <v>351</v>
      </c>
      <c r="E16" s="12">
        <f t="shared" si="6"/>
        <v>0.1906572514937534</v>
      </c>
      <c r="F16" s="12">
        <v>3743</v>
      </c>
      <c r="G16" s="12">
        <f t="shared" si="7"/>
        <v>2.033134166214014</v>
      </c>
      <c r="H16" s="12">
        <v>23744</v>
      </c>
      <c r="I16" s="12">
        <f t="shared" si="8"/>
        <v>12.897338403041825</v>
      </c>
      <c r="J16" s="12">
        <v>58632</v>
      </c>
      <c r="K16" s="12">
        <f t="shared" si="9"/>
        <v>31.84790874524715</v>
      </c>
      <c r="L16" s="12">
        <v>9617</v>
      </c>
      <c r="M16" s="12">
        <f t="shared" si="10"/>
        <v>5.223791417707767</v>
      </c>
      <c r="N16" s="12">
        <v>9837</v>
      </c>
      <c r="O16" s="12">
        <f t="shared" si="11"/>
        <v>5.343291689299294</v>
      </c>
      <c r="P16" s="12">
        <v>1218</v>
      </c>
      <c r="Q16" s="12">
        <f t="shared" si="12"/>
        <v>0.6615969581749049</v>
      </c>
      <c r="R16" s="12">
        <v>0</v>
      </c>
      <c r="S16" s="12">
        <f t="shared" si="13"/>
        <v>0</v>
      </c>
      <c r="T16" s="12">
        <v>17282</v>
      </c>
      <c r="U16" s="12">
        <f t="shared" si="13"/>
        <v>9.387289516567083</v>
      </c>
      <c r="V16" s="12">
        <v>8322</v>
      </c>
      <c r="W16" s="12">
        <f t="shared" si="0"/>
        <v>4.520369364475829</v>
      </c>
      <c r="X16" s="12">
        <v>2751</v>
      </c>
      <c r="Y16" s="12">
        <f t="shared" si="1"/>
        <v>1.494296577946768</v>
      </c>
      <c r="Z16" s="12">
        <v>0</v>
      </c>
      <c r="AA16" s="12">
        <f t="shared" si="14"/>
        <v>0</v>
      </c>
      <c r="AB16" s="12">
        <v>0</v>
      </c>
      <c r="AC16" s="12">
        <f t="shared" si="15"/>
        <v>0</v>
      </c>
      <c r="AD16" s="12">
        <v>0</v>
      </c>
      <c r="AE16" s="12">
        <f t="shared" si="16"/>
        <v>0</v>
      </c>
      <c r="AF16" s="12">
        <v>0</v>
      </c>
      <c r="AG16" s="12">
        <f t="shared" si="16"/>
        <v>0</v>
      </c>
      <c r="AH16" s="12">
        <v>119933</v>
      </c>
      <c r="AI16" s="12">
        <f t="shared" si="2"/>
        <v>65.14557305812059</v>
      </c>
      <c r="AJ16" s="12">
        <v>298805</v>
      </c>
      <c r="AK16" s="12">
        <f t="shared" si="3"/>
        <v>162.30581205866378</v>
      </c>
      <c r="AL16" s="12">
        <v>0</v>
      </c>
      <c r="AM16" s="12">
        <f t="shared" si="4"/>
        <v>0</v>
      </c>
      <c r="AN16" s="12">
        <v>0</v>
      </c>
      <c r="AO16" s="12">
        <f t="shared" si="5"/>
        <v>0</v>
      </c>
      <c r="AP16" s="12">
        <v>0</v>
      </c>
      <c r="AQ16" s="12">
        <f t="shared" si="17"/>
        <v>0</v>
      </c>
      <c r="AR16" s="13">
        <f t="shared" si="18"/>
        <v>554235</v>
      </c>
      <c r="AS16" s="12">
        <f t="shared" si="19"/>
        <v>301.05105920695274</v>
      </c>
    </row>
    <row r="17" spans="1:45" ht="12.75">
      <c r="A17" s="9">
        <v>14</v>
      </c>
      <c r="B17" s="2" t="s">
        <v>33</v>
      </c>
      <c r="C17" s="19">
        <v>2811</v>
      </c>
      <c r="D17" s="12">
        <v>0</v>
      </c>
      <c r="E17" s="12">
        <f t="shared" si="6"/>
        <v>0</v>
      </c>
      <c r="F17" s="12">
        <v>0</v>
      </c>
      <c r="G17" s="12">
        <f t="shared" si="7"/>
        <v>0</v>
      </c>
      <c r="H17" s="12">
        <v>26477</v>
      </c>
      <c r="I17" s="12">
        <f t="shared" si="8"/>
        <v>9.419067947349697</v>
      </c>
      <c r="J17" s="12">
        <v>38476</v>
      </c>
      <c r="K17" s="12">
        <f t="shared" si="9"/>
        <v>13.68765563856279</v>
      </c>
      <c r="L17" s="12">
        <v>16471</v>
      </c>
      <c r="M17" s="12">
        <f t="shared" si="10"/>
        <v>5.859480611881892</v>
      </c>
      <c r="N17" s="12">
        <v>17661</v>
      </c>
      <c r="O17" s="12">
        <f t="shared" si="11"/>
        <v>6.28281750266809</v>
      </c>
      <c r="P17" s="12">
        <v>53</v>
      </c>
      <c r="Q17" s="12">
        <f t="shared" si="12"/>
        <v>0.018854500177872643</v>
      </c>
      <c r="R17" s="12">
        <v>0</v>
      </c>
      <c r="S17" s="12">
        <f t="shared" si="13"/>
        <v>0</v>
      </c>
      <c r="T17" s="12">
        <v>49497</v>
      </c>
      <c r="U17" s="12">
        <f t="shared" si="13"/>
        <v>17.608324439701175</v>
      </c>
      <c r="V17" s="12">
        <v>5648</v>
      </c>
      <c r="W17" s="12">
        <f t="shared" si="0"/>
        <v>2.009249377445749</v>
      </c>
      <c r="X17" s="12">
        <v>2201</v>
      </c>
      <c r="Y17" s="12">
        <f t="shared" si="1"/>
        <v>0.7829953753112772</v>
      </c>
      <c r="Z17" s="12">
        <v>0</v>
      </c>
      <c r="AA17" s="12">
        <f t="shared" si="14"/>
        <v>0</v>
      </c>
      <c r="AB17" s="12">
        <v>4649</v>
      </c>
      <c r="AC17" s="12">
        <f t="shared" si="15"/>
        <v>1.6538598363571684</v>
      </c>
      <c r="AD17" s="12">
        <v>0</v>
      </c>
      <c r="AE17" s="12">
        <f t="shared" si="16"/>
        <v>0</v>
      </c>
      <c r="AF17" s="12">
        <v>0</v>
      </c>
      <c r="AG17" s="12">
        <f t="shared" si="16"/>
        <v>0</v>
      </c>
      <c r="AH17" s="12">
        <v>79845</v>
      </c>
      <c r="AI17" s="12">
        <f t="shared" si="2"/>
        <v>28.404482390608326</v>
      </c>
      <c r="AJ17" s="12">
        <v>0</v>
      </c>
      <c r="AK17" s="12">
        <f t="shared" si="3"/>
        <v>0</v>
      </c>
      <c r="AL17" s="12">
        <v>0</v>
      </c>
      <c r="AM17" s="12">
        <f t="shared" si="4"/>
        <v>0</v>
      </c>
      <c r="AN17" s="12">
        <v>0</v>
      </c>
      <c r="AO17" s="12">
        <f t="shared" si="5"/>
        <v>0</v>
      </c>
      <c r="AP17" s="12">
        <v>0</v>
      </c>
      <c r="AQ17" s="12">
        <f t="shared" si="17"/>
        <v>0</v>
      </c>
      <c r="AR17" s="13">
        <f t="shared" si="18"/>
        <v>240978</v>
      </c>
      <c r="AS17" s="12">
        <f t="shared" si="19"/>
        <v>85.72678762006403</v>
      </c>
    </row>
    <row r="18" spans="1:45" ht="12.75">
      <c r="A18" s="10">
        <v>15</v>
      </c>
      <c r="B18" s="3" t="s">
        <v>34</v>
      </c>
      <c r="C18" s="20">
        <v>3871</v>
      </c>
      <c r="D18" s="14">
        <v>0</v>
      </c>
      <c r="E18" s="14">
        <f t="shared" si="6"/>
        <v>0</v>
      </c>
      <c r="F18" s="14">
        <v>11069</v>
      </c>
      <c r="G18" s="14">
        <f t="shared" si="7"/>
        <v>2.8594678377680185</v>
      </c>
      <c r="H18" s="14">
        <v>52847</v>
      </c>
      <c r="I18" s="14">
        <f t="shared" si="8"/>
        <v>13.652027899767502</v>
      </c>
      <c r="J18" s="14">
        <v>77994</v>
      </c>
      <c r="K18" s="14">
        <f t="shared" si="9"/>
        <v>20.148282097649187</v>
      </c>
      <c r="L18" s="14">
        <v>17450</v>
      </c>
      <c r="M18" s="14">
        <f t="shared" si="10"/>
        <v>4.507879101007491</v>
      </c>
      <c r="N18" s="14">
        <v>11190</v>
      </c>
      <c r="O18" s="14">
        <f t="shared" si="11"/>
        <v>2.8907259106174115</v>
      </c>
      <c r="P18" s="14">
        <v>0</v>
      </c>
      <c r="Q18" s="14">
        <f t="shared" si="12"/>
        <v>0</v>
      </c>
      <c r="R18" s="14">
        <v>0</v>
      </c>
      <c r="S18" s="14">
        <f t="shared" si="13"/>
        <v>0</v>
      </c>
      <c r="T18" s="14">
        <v>82245</v>
      </c>
      <c r="U18" s="14">
        <f t="shared" si="13"/>
        <v>21.246447946267114</v>
      </c>
      <c r="V18" s="14">
        <v>5720</v>
      </c>
      <c r="W18" s="14">
        <f t="shared" si="0"/>
        <v>1.4776543528803927</v>
      </c>
      <c r="X18" s="14">
        <v>1471</v>
      </c>
      <c r="Y18" s="14">
        <f t="shared" si="1"/>
        <v>0.38000516662361145</v>
      </c>
      <c r="Z18" s="14">
        <v>0</v>
      </c>
      <c r="AA18" s="14">
        <f t="shared" si="14"/>
        <v>0</v>
      </c>
      <c r="AB18" s="14">
        <v>8711</v>
      </c>
      <c r="AC18" s="14">
        <f t="shared" si="15"/>
        <v>2.250322913975717</v>
      </c>
      <c r="AD18" s="14">
        <v>0</v>
      </c>
      <c r="AE18" s="14">
        <f t="shared" si="16"/>
        <v>0</v>
      </c>
      <c r="AF18" s="14">
        <v>0</v>
      </c>
      <c r="AG18" s="14">
        <f t="shared" si="16"/>
        <v>0</v>
      </c>
      <c r="AH18" s="14">
        <v>167715</v>
      </c>
      <c r="AI18" s="14">
        <f t="shared" si="2"/>
        <v>43.32601394988375</v>
      </c>
      <c r="AJ18" s="14">
        <v>0</v>
      </c>
      <c r="AK18" s="14">
        <f t="shared" si="3"/>
        <v>0</v>
      </c>
      <c r="AL18" s="14">
        <v>0</v>
      </c>
      <c r="AM18" s="14">
        <f t="shared" si="4"/>
        <v>0</v>
      </c>
      <c r="AN18" s="14">
        <v>0</v>
      </c>
      <c r="AO18" s="14">
        <f t="shared" si="5"/>
        <v>0</v>
      </c>
      <c r="AP18" s="14">
        <v>0</v>
      </c>
      <c r="AQ18" s="14">
        <f t="shared" si="17"/>
        <v>0</v>
      </c>
      <c r="AR18" s="15">
        <f t="shared" si="18"/>
        <v>436412</v>
      </c>
      <c r="AS18" s="14">
        <f t="shared" si="19"/>
        <v>112.7388271764402</v>
      </c>
    </row>
    <row r="19" spans="1:45" ht="12.75">
      <c r="A19" s="9">
        <v>16</v>
      </c>
      <c r="B19" s="2" t="s">
        <v>35</v>
      </c>
      <c r="C19" s="19">
        <v>4886</v>
      </c>
      <c r="D19" s="12">
        <v>4228</v>
      </c>
      <c r="E19" s="12">
        <f t="shared" si="6"/>
        <v>0.8653295128939829</v>
      </c>
      <c r="F19" s="12">
        <v>0</v>
      </c>
      <c r="G19" s="12">
        <f t="shared" si="7"/>
        <v>0</v>
      </c>
      <c r="H19" s="12">
        <v>71338</v>
      </c>
      <c r="I19" s="12">
        <f t="shared" si="8"/>
        <v>14.600491199345068</v>
      </c>
      <c r="J19" s="12">
        <v>96709</v>
      </c>
      <c r="K19" s="12">
        <f t="shared" si="9"/>
        <v>19.7930822758903</v>
      </c>
      <c r="L19" s="12">
        <v>19800</v>
      </c>
      <c r="M19" s="12">
        <f t="shared" si="10"/>
        <v>4.052394596807204</v>
      </c>
      <c r="N19" s="12">
        <v>9553</v>
      </c>
      <c r="O19" s="12">
        <f t="shared" si="11"/>
        <v>1.955178059762587</v>
      </c>
      <c r="P19" s="12">
        <v>698</v>
      </c>
      <c r="Q19" s="12">
        <f t="shared" si="12"/>
        <v>0.14285714285714285</v>
      </c>
      <c r="R19" s="12">
        <v>0</v>
      </c>
      <c r="S19" s="12">
        <f t="shared" si="13"/>
        <v>0</v>
      </c>
      <c r="T19" s="12">
        <v>110897</v>
      </c>
      <c r="U19" s="12">
        <f t="shared" si="13"/>
        <v>22.69688907081457</v>
      </c>
      <c r="V19" s="12">
        <v>1932</v>
      </c>
      <c r="W19" s="12">
        <f t="shared" si="0"/>
        <v>0.3954154727793696</v>
      </c>
      <c r="X19" s="12">
        <v>8498</v>
      </c>
      <c r="Y19" s="12">
        <f t="shared" si="1"/>
        <v>1.7392550143266476</v>
      </c>
      <c r="Z19" s="12">
        <v>0</v>
      </c>
      <c r="AA19" s="12">
        <f t="shared" si="14"/>
        <v>0</v>
      </c>
      <c r="AB19" s="12">
        <v>0</v>
      </c>
      <c r="AC19" s="12">
        <f t="shared" si="15"/>
        <v>0</v>
      </c>
      <c r="AD19" s="12">
        <v>0</v>
      </c>
      <c r="AE19" s="12">
        <f t="shared" si="16"/>
        <v>0</v>
      </c>
      <c r="AF19" s="12">
        <v>722</v>
      </c>
      <c r="AG19" s="12">
        <f t="shared" si="16"/>
        <v>0.14776913630781827</v>
      </c>
      <c r="AH19" s="12">
        <v>206995</v>
      </c>
      <c r="AI19" s="12">
        <f t="shared" si="2"/>
        <v>42.364920180106424</v>
      </c>
      <c r="AJ19" s="12">
        <v>654960</v>
      </c>
      <c r="AK19" s="12">
        <f t="shared" si="3"/>
        <v>134.04830126893165</v>
      </c>
      <c r="AL19" s="12">
        <v>0</v>
      </c>
      <c r="AM19" s="12">
        <f t="shared" si="4"/>
        <v>0</v>
      </c>
      <c r="AN19" s="12">
        <v>0</v>
      </c>
      <c r="AO19" s="12">
        <f t="shared" si="5"/>
        <v>0</v>
      </c>
      <c r="AP19" s="12">
        <v>0</v>
      </c>
      <c r="AQ19" s="12">
        <f t="shared" si="17"/>
        <v>0</v>
      </c>
      <c r="AR19" s="13">
        <f t="shared" si="18"/>
        <v>1186330</v>
      </c>
      <c r="AS19" s="12">
        <f t="shared" si="19"/>
        <v>242.80188293082276</v>
      </c>
    </row>
    <row r="20" spans="1:45" ht="12.75">
      <c r="A20" s="9">
        <v>17</v>
      </c>
      <c r="B20" s="2" t="s">
        <v>36</v>
      </c>
      <c r="C20" s="19">
        <v>52350</v>
      </c>
      <c r="D20" s="12">
        <v>8675</v>
      </c>
      <c r="E20" s="12">
        <f t="shared" si="6"/>
        <v>0.16571155682903535</v>
      </c>
      <c r="F20" s="12">
        <v>4518</v>
      </c>
      <c r="G20" s="12">
        <f t="shared" si="7"/>
        <v>0.08630372492836676</v>
      </c>
      <c r="H20" s="12">
        <v>1752946</v>
      </c>
      <c r="I20" s="12">
        <f t="shared" si="8"/>
        <v>33.48511938872971</v>
      </c>
      <c r="J20" s="12">
        <v>272403</v>
      </c>
      <c r="K20" s="12">
        <f t="shared" si="9"/>
        <v>5.203495702005731</v>
      </c>
      <c r="L20" s="12">
        <v>378083</v>
      </c>
      <c r="M20" s="12">
        <f t="shared" si="10"/>
        <v>7.222215854823305</v>
      </c>
      <c r="N20" s="12">
        <v>93140</v>
      </c>
      <c r="O20" s="12">
        <f t="shared" si="11"/>
        <v>1.779178605539637</v>
      </c>
      <c r="P20" s="12">
        <v>9397</v>
      </c>
      <c r="Q20" s="12">
        <f t="shared" si="12"/>
        <v>0.1795033428844317</v>
      </c>
      <c r="R20" s="12">
        <v>0</v>
      </c>
      <c r="S20" s="12">
        <f t="shared" si="13"/>
        <v>0</v>
      </c>
      <c r="T20" s="12">
        <v>1663932</v>
      </c>
      <c r="U20" s="12">
        <f t="shared" si="13"/>
        <v>31.784756446991405</v>
      </c>
      <c r="V20" s="12">
        <v>85164</v>
      </c>
      <c r="W20" s="12">
        <f t="shared" si="0"/>
        <v>1.6268194842406878</v>
      </c>
      <c r="X20" s="12">
        <v>208205</v>
      </c>
      <c r="Y20" s="12">
        <f t="shared" si="1"/>
        <v>3.9771728748806114</v>
      </c>
      <c r="Z20" s="12">
        <v>8330</v>
      </c>
      <c r="AA20" s="12">
        <f t="shared" si="14"/>
        <v>0.15912129894937918</v>
      </c>
      <c r="AB20" s="12">
        <v>20598</v>
      </c>
      <c r="AC20" s="12">
        <f t="shared" si="15"/>
        <v>0.39346704871060173</v>
      </c>
      <c r="AD20" s="12">
        <v>93876</v>
      </c>
      <c r="AE20" s="12">
        <f t="shared" si="16"/>
        <v>1.7932378223495702</v>
      </c>
      <c r="AF20" s="12">
        <v>34473</v>
      </c>
      <c r="AG20" s="12">
        <f t="shared" si="16"/>
        <v>0.6585100286532951</v>
      </c>
      <c r="AH20" s="12">
        <v>1071015</v>
      </c>
      <c r="AI20" s="12">
        <f t="shared" si="2"/>
        <v>20.458739255014326</v>
      </c>
      <c r="AJ20" s="12">
        <v>0</v>
      </c>
      <c r="AK20" s="12">
        <f t="shared" si="3"/>
        <v>0</v>
      </c>
      <c r="AL20" s="12">
        <v>0</v>
      </c>
      <c r="AM20" s="12">
        <f t="shared" si="4"/>
        <v>0</v>
      </c>
      <c r="AN20" s="12">
        <v>61572</v>
      </c>
      <c r="AO20" s="12">
        <f t="shared" si="5"/>
        <v>1.176160458452722</v>
      </c>
      <c r="AP20" s="12">
        <v>0</v>
      </c>
      <c r="AQ20" s="12">
        <f t="shared" si="17"/>
        <v>0</v>
      </c>
      <c r="AR20" s="13">
        <f t="shared" si="18"/>
        <v>5766327</v>
      </c>
      <c r="AS20" s="12">
        <f t="shared" si="19"/>
        <v>110.1495128939828</v>
      </c>
    </row>
    <row r="21" spans="1:45" ht="12.75">
      <c r="A21" s="9">
        <v>18</v>
      </c>
      <c r="B21" s="2" t="s">
        <v>37</v>
      </c>
      <c r="C21" s="19">
        <v>1746</v>
      </c>
      <c r="D21" s="12">
        <v>3090</v>
      </c>
      <c r="E21" s="12">
        <f t="shared" si="6"/>
        <v>1.7697594501718212</v>
      </c>
      <c r="F21" s="12">
        <v>0</v>
      </c>
      <c r="G21" s="12">
        <f t="shared" si="7"/>
        <v>0</v>
      </c>
      <c r="H21" s="12">
        <v>48096</v>
      </c>
      <c r="I21" s="12">
        <f t="shared" si="8"/>
        <v>27.54639175257732</v>
      </c>
      <c r="J21" s="12">
        <v>48735</v>
      </c>
      <c r="K21" s="12">
        <f t="shared" si="9"/>
        <v>27.912371134020617</v>
      </c>
      <c r="L21" s="12">
        <v>11313</v>
      </c>
      <c r="M21" s="12">
        <f t="shared" si="10"/>
        <v>6.479381443298969</v>
      </c>
      <c r="N21" s="12">
        <v>7567</v>
      </c>
      <c r="O21" s="12">
        <f t="shared" si="11"/>
        <v>4.333906071019473</v>
      </c>
      <c r="P21" s="12">
        <v>333</v>
      </c>
      <c r="Q21" s="12">
        <f t="shared" si="12"/>
        <v>0.19072164948453607</v>
      </c>
      <c r="R21" s="12">
        <v>0</v>
      </c>
      <c r="S21" s="12">
        <f t="shared" si="13"/>
        <v>0</v>
      </c>
      <c r="T21" s="12">
        <v>55042</v>
      </c>
      <c r="U21" s="12">
        <f t="shared" si="13"/>
        <v>31.52462772050401</v>
      </c>
      <c r="V21" s="12">
        <v>6450</v>
      </c>
      <c r="W21" s="12">
        <f t="shared" si="0"/>
        <v>3.6941580756013748</v>
      </c>
      <c r="X21" s="12">
        <v>6266</v>
      </c>
      <c r="Y21" s="12">
        <f t="shared" si="1"/>
        <v>3.588774341351661</v>
      </c>
      <c r="Z21" s="12">
        <v>0</v>
      </c>
      <c r="AA21" s="12">
        <f t="shared" si="14"/>
        <v>0</v>
      </c>
      <c r="AB21" s="12">
        <v>0</v>
      </c>
      <c r="AC21" s="12">
        <f t="shared" si="15"/>
        <v>0</v>
      </c>
      <c r="AD21" s="12">
        <v>0</v>
      </c>
      <c r="AE21" s="12">
        <f t="shared" si="16"/>
        <v>0</v>
      </c>
      <c r="AF21" s="12">
        <v>290</v>
      </c>
      <c r="AG21" s="12">
        <f t="shared" si="16"/>
        <v>0.1660939289805269</v>
      </c>
      <c r="AH21" s="12">
        <v>77816</v>
      </c>
      <c r="AI21" s="12">
        <f t="shared" si="2"/>
        <v>44.56815578465063</v>
      </c>
      <c r="AJ21" s="12">
        <v>77628</v>
      </c>
      <c r="AK21" s="12">
        <f t="shared" si="3"/>
        <v>44.460481099656356</v>
      </c>
      <c r="AL21" s="12">
        <v>0</v>
      </c>
      <c r="AM21" s="12">
        <f t="shared" si="4"/>
        <v>0</v>
      </c>
      <c r="AN21" s="12">
        <v>0</v>
      </c>
      <c r="AO21" s="12">
        <f t="shared" si="5"/>
        <v>0</v>
      </c>
      <c r="AP21" s="12">
        <v>0</v>
      </c>
      <c r="AQ21" s="12">
        <f t="shared" si="17"/>
        <v>0</v>
      </c>
      <c r="AR21" s="13">
        <f t="shared" si="18"/>
        <v>342626</v>
      </c>
      <c r="AS21" s="12">
        <f t="shared" si="19"/>
        <v>196.23482245131729</v>
      </c>
    </row>
    <row r="22" spans="1:45" ht="12.75">
      <c r="A22" s="9">
        <v>19</v>
      </c>
      <c r="B22" s="2" t="s">
        <v>38</v>
      </c>
      <c r="C22" s="19">
        <v>2578</v>
      </c>
      <c r="D22" s="12">
        <v>1239</v>
      </c>
      <c r="E22" s="12">
        <f t="shared" si="6"/>
        <v>0.48060512024825447</v>
      </c>
      <c r="F22" s="12">
        <v>57689</v>
      </c>
      <c r="G22" s="12">
        <f t="shared" si="7"/>
        <v>22.37742435996897</v>
      </c>
      <c r="H22" s="12">
        <v>143794</v>
      </c>
      <c r="I22" s="12">
        <f t="shared" si="8"/>
        <v>55.77734678044996</v>
      </c>
      <c r="J22" s="12">
        <v>37020</v>
      </c>
      <c r="K22" s="12">
        <f t="shared" si="9"/>
        <v>14.359968968192398</v>
      </c>
      <c r="L22" s="12">
        <v>9583</v>
      </c>
      <c r="M22" s="12">
        <f t="shared" si="10"/>
        <v>3.71722265321955</v>
      </c>
      <c r="N22" s="12">
        <v>10911</v>
      </c>
      <c r="O22" s="12">
        <f t="shared" si="11"/>
        <v>4.2323506594259115</v>
      </c>
      <c r="P22" s="12">
        <v>1077</v>
      </c>
      <c r="Q22" s="12">
        <f t="shared" si="12"/>
        <v>0.4177657098525989</v>
      </c>
      <c r="R22" s="12">
        <v>0</v>
      </c>
      <c r="S22" s="12">
        <f t="shared" si="13"/>
        <v>0</v>
      </c>
      <c r="T22" s="12">
        <v>29528</v>
      </c>
      <c r="U22" s="12">
        <f t="shared" si="13"/>
        <v>11.453840186190845</v>
      </c>
      <c r="V22" s="12">
        <v>17343</v>
      </c>
      <c r="W22" s="12">
        <f t="shared" si="0"/>
        <v>6.727307990690457</v>
      </c>
      <c r="X22" s="12">
        <v>0</v>
      </c>
      <c r="Y22" s="12">
        <f t="shared" si="1"/>
        <v>0</v>
      </c>
      <c r="Z22" s="12">
        <v>0</v>
      </c>
      <c r="AA22" s="12">
        <f t="shared" si="14"/>
        <v>0</v>
      </c>
      <c r="AB22" s="12">
        <v>0</v>
      </c>
      <c r="AC22" s="12">
        <f t="shared" si="15"/>
        <v>0</v>
      </c>
      <c r="AD22" s="12">
        <v>0</v>
      </c>
      <c r="AE22" s="12">
        <f t="shared" si="16"/>
        <v>0</v>
      </c>
      <c r="AF22" s="12">
        <v>1291</v>
      </c>
      <c r="AG22" s="12">
        <f t="shared" si="16"/>
        <v>0.5007757951900699</v>
      </c>
      <c r="AH22" s="12">
        <v>186916</v>
      </c>
      <c r="AI22" s="12">
        <f t="shared" si="2"/>
        <v>72.50426687354539</v>
      </c>
      <c r="AJ22" s="12">
        <v>285722</v>
      </c>
      <c r="AK22" s="12">
        <f t="shared" si="3"/>
        <v>110.83087664856478</v>
      </c>
      <c r="AL22" s="12">
        <v>0</v>
      </c>
      <c r="AM22" s="12">
        <f t="shared" si="4"/>
        <v>0</v>
      </c>
      <c r="AN22" s="12">
        <v>0</v>
      </c>
      <c r="AO22" s="12">
        <f t="shared" si="5"/>
        <v>0</v>
      </c>
      <c r="AP22" s="12">
        <v>0</v>
      </c>
      <c r="AQ22" s="12">
        <f t="shared" si="17"/>
        <v>0</v>
      </c>
      <c r="AR22" s="13">
        <f t="shared" si="18"/>
        <v>782113</v>
      </c>
      <c r="AS22" s="12">
        <f t="shared" si="19"/>
        <v>303.3797517455392</v>
      </c>
    </row>
    <row r="23" spans="1:45" ht="12.75">
      <c r="A23" s="10">
        <v>20</v>
      </c>
      <c r="B23" s="3" t="s">
        <v>39</v>
      </c>
      <c r="C23" s="20">
        <v>6379</v>
      </c>
      <c r="D23" s="14">
        <v>5349</v>
      </c>
      <c r="E23" s="14">
        <f t="shared" si="6"/>
        <v>0.838532685373883</v>
      </c>
      <c r="F23" s="14">
        <v>60</v>
      </c>
      <c r="G23" s="14">
        <f t="shared" si="7"/>
        <v>0.009405862987929142</v>
      </c>
      <c r="H23" s="14">
        <v>166328</v>
      </c>
      <c r="I23" s="14">
        <f t="shared" si="8"/>
        <v>26.07430631760464</v>
      </c>
      <c r="J23" s="14">
        <v>89190</v>
      </c>
      <c r="K23" s="14">
        <f t="shared" si="9"/>
        <v>13.981815331556671</v>
      </c>
      <c r="L23" s="14">
        <v>114067</v>
      </c>
      <c r="M23" s="14">
        <f t="shared" si="10"/>
        <v>17.881642890735225</v>
      </c>
      <c r="N23" s="14">
        <v>0</v>
      </c>
      <c r="O23" s="14">
        <f t="shared" si="11"/>
        <v>0</v>
      </c>
      <c r="P23" s="14">
        <v>689</v>
      </c>
      <c r="Q23" s="14">
        <f t="shared" si="12"/>
        <v>0.10801065997805298</v>
      </c>
      <c r="R23" s="14">
        <v>0</v>
      </c>
      <c r="S23" s="14">
        <f t="shared" si="13"/>
        <v>0</v>
      </c>
      <c r="T23" s="14">
        <v>176451</v>
      </c>
      <c r="U23" s="14">
        <f t="shared" si="13"/>
        <v>27.66123216805142</v>
      </c>
      <c r="V23" s="14">
        <v>34135</v>
      </c>
      <c r="W23" s="14">
        <f t="shared" si="0"/>
        <v>5.351152218216021</v>
      </c>
      <c r="X23" s="14">
        <v>7241</v>
      </c>
      <c r="Y23" s="14">
        <f t="shared" si="1"/>
        <v>1.1351308982599153</v>
      </c>
      <c r="Z23" s="14">
        <v>0</v>
      </c>
      <c r="AA23" s="14">
        <f t="shared" si="14"/>
        <v>0</v>
      </c>
      <c r="AB23" s="14">
        <v>0</v>
      </c>
      <c r="AC23" s="14">
        <f t="shared" si="15"/>
        <v>0</v>
      </c>
      <c r="AD23" s="14">
        <v>0</v>
      </c>
      <c r="AE23" s="14">
        <f t="shared" si="16"/>
        <v>0</v>
      </c>
      <c r="AF23" s="14">
        <v>0</v>
      </c>
      <c r="AG23" s="14">
        <f t="shared" si="16"/>
        <v>0</v>
      </c>
      <c r="AH23" s="14">
        <v>89167</v>
      </c>
      <c r="AI23" s="14">
        <f t="shared" si="2"/>
        <v>13.97820975074463</v>
      </c>
      <c r="AJ23" s="14">
        <v>682676</v>
      </c>
      <c r="AK23" s="14">
        <f t="shared" si="3"/>
        <v>107.01928201912526</v>
      </c>
      <c r="AL23" s="14">
        <v>0</v>
      </c>
      <c r="AM23" s="14">
        <f t="shared" si="4"/>
        <v>0</v>
      </c>
      <c r="AN23" s="14">
        <v>0</v>
      </c>
      <c r="AO23" s="14">
        <f t="shared" si="5"/>
        <v>0</v>
      </c>
      <c r="AP23" s="14">
        <v>0</v>
      </c>
      <c r="AQ23" s="14">
        <f t="shared" si="17"/>
        <v>0</v>
      </c>
      <c r="AR23" s="15">
        <f t="shared" si="18"/>
        <v>1365353</v>
      </c>
      <c r="AS23" s="14">
        <f t="shared" si="19"/>
        <v>214.03872080263363</v>
      </c>
    </row>
    <row r="24" spans="1:45" ht="12.75">
      <c r="A24" s="9">
        <v>21</v>
      </c>
      <c r="B24" s="2" t="s">
        <v>40</v>
      </c>
      <c r="C24" s="19">
        <v>3827</v>
      </c>
      <c r="D24" s="12">
        <v>75015</v>
      </c>
      <c r="E24" s="12">
        <f t="shared" si="6"/>
        <v>19.60151554742618</v>
      </c>
      <c r="F24" s="12">
        <v>0</v>
      </c>
      <c r="G24" s="12">
        <f t="shared" si="7"/>
        <v>0</v>
      </c>
      <c r="H24" s="12">
        <v>139300</v>
      </c>
      <c r="I24" s="12">
        <f t="shared" si="8"/>
        <v>36.39926835641494</v>
      </c>
      <c r="J24" s="12">
        <v>0</v>
      </c>
      <c r="K24" s="12">
        <f t="shared" si="9"/>
        <v>0</v>
      </c>
      <c r="L24" s="12">
        <v>9613</v>
      </c>
      <c r="M24" s="12">
        <f t="shared" si="10"/>
        <v>2.5118892082571205</v>
      </c>
      <c r="N24" s="12">
        <v>0</v>
      </c>
      <c r="O24" s="12">
        <f t="shared" si="11"/>
        <v>0</v>
      </c>
      <c r="P24" s="12">
        <v>441</v>
      </c>
      <c r="Q24" s="12">
        <f t="shared" si="12"/>
        <v>0.11523386464593677</v>
      </c>
      <c r="R24" s="12">
        <v>0</v>
      </c>
      <c r="S24" s="12">
        <f t="shared" si="13"/>
        <v>0</v>
      </c>
      <c r="T24" s="12">
        <v>139295</v>
      </c>
      <c r="U24" s="12">
        <f t="shared" si="13"/>
        <v>36.39796185001307</v>
      </c>
      <c r="V24" s="12">
        <v>0</v>
      </c>
      <c r="W24" s="12">
        <f t="shared" si="0"/>
        <v>0</v>
      </c>
      <c r="X24" s="12">
        <v>0</v>
      </c>
      <c r="Y24" s="12">
        <f t="shared" si="1"/>
        <v>0</v>
      </c>
      <c r="Z24" s="12">
        <v>0</v>
      </c>
      <c r="AA24" s="12">
        <f t="shared" si="14"/>
        <v>0</v>
      </c>
      <c r="AB24" s="12">
        <v>500</v>
      </c>
      <c r="AC24" s="12">
        <f t="shared" si="15"/>
        <v>0.13065064018813694</v>
      </c>
      <c r="AD24" s="12">
        <v>0</v>
      </c>
      <c r="AE24" s="12">
        <f t="shared" si="16"/>
        <v>0</v>
      </c>
      <c r="AF24" s="12">
        <v>0</v>
      </c>
      <c r="AG24" s="12">
        <f t="shared" si="16"/>
        <v>0</v>
      </c>
      <c r="AH24" s="12">
        <v>166442</v>
      </c>
      <c r="AI24" s="12">
        <f t="shared" si="2"/>
        <v>43.49150770838777</v>
      </c>
      <c r="AJ24" s="12">
        <v>0</v>
      </c>
      <c r="AK24" s="12">
        <f t="shared" si="3"/>
        <v>0</v>
      </c>
      <c r="AL24" s="12">
        <v>0</v>
      </c>
      <c r="AM24" s="12">
        <f t="shared" si="4"/>
        <v>0</v>
      </c>
      <c r="AN24" s="12">
        <v>0</v>
      </c>
      <c r="AO24" s="12">
        <f t="shared" si="5"/>
        <v>0</v>
      </c>
      <c r="AP24" s="12">
        <v>0</v>
      </c>
      <c r="AQ24" s="12">
        <f t="shared" si="17"/>
        <v>0</v>
      </c>
      <c r="AR24" s="13">
        <f t="shared" si="18"/>
        <v>530606</v>
      </c>
      <c r="AS24" s="12">
        <f t="shared" si="19"/>
        <v>138.64802717533317</v>
      </c>
    </row>
    <row r="25" spans="1:45" ht="12.75">
      <c r="A25" s="9">
        <v>22</v>
      </c>
      <c r="B25" s="2" t="s">
        <v>41</v>
      </c>
      <c r="C25" s="19">
        <v>3594</v>
      </c>
      <c r="D25" s="12">
        <v>0</v>
      </c>
      <c r="E25" s="12">
        <f t="shared" si="6"/>
        <v>0</v>
      </c>
      <c r="F25" s="12">
        <v>0</v>
      </c>
      <c r="G25" s="12">
        <f t="shared" si="7"/>
        <v>0</v>
      </c>
      <c r="H25" s="12">
        <v>39848</v>
      </c>
      <c r="I25" s="12">
        <f t="shared" si="8"/>
        <v>11.087367835281023</v>
      </c>
      <c r="J25" s="12">
        <v>58703</v>
      </c>
      <c r="K25" s="12">
        <f t="shared" si="9"/>
        <v>16.333611574846966</v>
      </c>
      <c r="L25" s="12">
        <v>72120</v>
      </c>
      <c r="M25" s="12">
        <f t="shared" si="10"/>
        <v>20.06677796327212</v>
      </c>
      <c r="N25" s="12">
        <v>11067</v>
      </c>
      <c r="O25" s="12">
        <f t="shared" si="11"/>
        <v>3.0792988313856426</v>
      </c>
      <c r="P25" s="12">
        <v>1129</v>
      </c>
      <c r="Q25" s="12">
        <f t="shared" si="12"/>
        <v>0.3141346688925988</v>
      </c>
      <c r="R25" s="12">
        <v>0</v>
      </c>
      <c r="S25" s="12">
        <f t="shared" si="13"/>
        <v>0</v>
      </c>
      <c r="T25" s="12">
        <v>44254</v>
      </c>
      <c r="U25" s="12">
        <f t="shared" si="13"/>
        <v>12.313299944351698</v>
      </c>
      <c r="V25" s="12">
        <v>11605</v>
      </c>
      <c r="W25" s="12">
        <f t="shared" si="0"/>
        <v>3.2289927657206454</v>
      </c>
      <c r="X25" s="12">
        <v>8460</v>
      </c>
      <c r="Y25" s="12">
        <f t="shared" si="1"/>
        <v>2.353923205342237</v>
      </c>
      <c r="Z25" s="12">
        <v>0</v>
      </c>
      <c r="AA25" s="12">
        <f t="shared" si="14"/>
        <v>0</v>
      </c>
      <c r="AB25" s="12">
        <v>0</v>
      </c>
      <c r="AC25" s="12">
        <f t="shared" si="15"/>
        <v>0</v>
      </c>
      <c r="AD25" s="12">
        <v>0</v>
      </c>
      <c r="AE25" s="12">
        <f t="shared" si="16"/>
        <v>0</v>
      </c>
      <c r="AF25" s="12">
        <v>0</v>
      </c>
      <c r="AG25" s="12">
        <f t="shared" si="16"/>
        <v>0</v>
      </c>
      <c r="AH25" s="12">
        <v>137377</v>
      </c>
      <c r="AI25" s="12">
        <f t="shared" si="2"/>
        <v>38.22398441847524</v>
      </c>
      <c r="AJ25" s="12">
        <v>47333</v>
      </c>
      <c r="AK25" s="12">
        <f t="shared" si="3"/>
        <v>13.170005564830273</v>
      </c>
      <c r="AL25" s="12">
        <v>0</v>
      </c>
      <c r="AM25" s="12">
        <f t="shared" si="4"/>
        <v>0</v>
      </c>
      <c r="AN25" s="12">
        <v>0</v>
      </c>
      <c r="AO25" s="12">
        <f t="shared" si="5"/>
        <v>0</v>
      </c>
      <c r="AP25" s="12">
        <v>0</v>
      </c>
      <c r="AQ25" s="12">
        <f t="shared" si="17"/>
        <v>0</v>
      </c>
      <c r="AR25" s="13">
        <f t="shared" si="18"/>
        <v>431896</v>
      </c>
      <c r="AS25" s="12">
        <f t="shared" si="19"/>
        <v>120.17139677239844</v>
      </c>
    </row>
    <row r="26" spans="1:45" ht="12.75">
      <c r="A26" s="9">
        <v>23</v>
      </c>
      <c r="B26" s="2" t="s">
        <v>42</v>
      </c>
      <c r="C26" s="19">
        <v>14415</v>
      </c>
      <c r="D26" s="12">
        <v>0</v>
      </c>
      <c r="E26" s="12">
        <f t="shared" si="6"/>
        <v>0</v>
      </c>
      <c r="F26" s="12">
        <v>0</v>
      </c>
      <c r="G26" s="12">
        <f t="shared" si="7"/>
        <v>0</v>
      </c>
      <c r="H26" s="12">
        <v>327609</v>
      </c>
      <c r="I26" s="12">
        <f t="shared" si="8"/>
        <v>22.726951092611863</v>
      </c>
      <c r="J26" s="12">
        <v>396214</v>
      </c>
      <c r="K26" s="12">
        <f t="shared" si="9"/>
        <v>27.48622962192161</v>
      </c>
      <c r="L26" s="12">
        <v>79594</v>
      </c>
      <c r="M26" s="12">
        <f t="shared" si="10"/>
        <v>5.521609434616718</v>
      </c>
      <c r="N26" s="12">
        <v>43208</v>
      </c>
      <c r="O26" s="12">
        <f t="shared" si="11"/>
        <v>2.9974332292750607</v>
      </c>
      <c r="P26" s="12">
        <v>2936</v>
      </c>
      <c r="Q26" s="12">
        <f t="shared" si="12"/>
        <v>0.20367672563302117</v>
      </c>
      <c r="R26" s="12">
        <v>0</v>
      </c>
      <c r="S26" s="12">
        <f t="shared" si="13"/>
        <v>0</v>
      </c>
      <c r="T26" s="12">
        <v>131896</v>
      </c>
      <c r="U26" s="12">
        <f t="shared" si="13"/>
        <v>9.149913284772806</v>
      </c>
      <c r="V26" s="12">
        <v>13481</v>
      </c>
      <c r="W26" s="12">
        <f t="shared" si="0"/>
        <v>0.9352063822407215</v>
      </c>
      <c r="X26" s="12">
        <v>16218</v>
      </c>
      <c r="Y26" s="12">
        <f t="shared" si="1"/>
        <v>1.1250780437044745</v>
      </c>
      <c r="Z26" s="12">
        <v>0</v>
      </c>
      <c r="AA26" s="12">
        <f t="shared" si="14"/>
        <v>0</v>
      </c>
      <c r="AB26" s="12">
        <v>18900</v>
      </c>
      <c r="AC26" s="12">
        <f t="shared" si="15"/>
        <v>1.3111342351716961</v>
      </c>
      <c r="AD26" s="12">
        <v>0</v>
      </c>
      <c r="AE26" s="12">
        <f t="shared" si="16"/>
        <v>0</v>
      </c>
      <c r="AF26" s="12">
        <v>4655</v>
      </c>
      <c r="AG26" s="12">
        <f t="shared" si="16"/>
        <v>0.32292750607006593</v>
      </c>
      <c r="AH26" s="12">
        <v>504417</v>
      </c>
      <c r="AI26" s="12">
        <f t="shared" si="2"/>
        <v>34.99250780437045</v>
      </c>
      <c r="AJ26" s="12">
        <v>2515402</v>
      </c>
      <c r="AK26" s="12">
        <f t="shared" si="3"/>
        <v>174.4989247311828</v>
      </c>
      <c r="AL26" s="12">
        <v>12107</v>
      </c>
      <c r="AM26" s="12">
        <f t="shared" si="4"/>
        <v>0.8398890045091918</v>
      </c>
      <c r="AN26" s="12">
        <v>0</v>
      </c>
      <c r="AO26" s="12">
        <f t="shared" si="5"/>
        <v>0</v>
      </c>
      <c r="AP26" s="12">
        <v>0</v>
      </c>
      <c r="AQ26" s="12">
        <f t="shared" si="17"/>
        <v>0</v>
      </c>
      <c r="AR26" s="13">
        <f t="shared" si="18"/>
        <v>4066637</v>
      </c>
      <c r="AS26" s="12">
        <f t="shared" si="19"/>
        <v>282.11148109608047</v>
      </c>
    </row>
    <row r="27" spans="1:45" ht="12.75">
      <c r="A27" s="9">
        <v>24</v>
      </c>
      <c r="B27" s="2" t="s">
        <v>43</v>
      </c>
      <c r="C27" s="19">
        <v>4817</v>
      </c>
      <c r="D27" s="12">
        <v>4374</v>
      </c>
      <c r="E27" s="12">
        <f t="shared" si="6"/>
        <v>0.908034046086776</v>
      </c>
      <c r="F27" s="12">
        <v>0</v>
      </c>
      <c r="G27" s="12">
        <f t="shared" si="7"/>
        <v>0</v>
      </c>
      <c r="H27" s="12">
        <v>131953</v>
      </c>
      <c r="I27" s="12">
        <f t="shared" si="8"/>
        <v>27.3931907826448</v>
      </c>
      <c r="J27" s="12">
        <v>133320</v>
      </c>
      <c r="K27" s="12">
        <f t="shared" si="9"/>
        <v>27.676977371808178</v>
      </c>
      <c r="L27" s="12">
        <v>132693</v>
      </c>
      <c r="M27" s="12">
        <f t="shared" si="10"/>
        <v>27.546813369317004</v>
      </c>
      <c r="N27" s="12">
        <v>14141</v>
      </c>
      <c r="O27" s="12">
        <f t="shared" si="11"/>
        <v>2.935644592069753</v>
      </c>
      <c r="P27" s="12">
        <v>1351</v>
      </c>
      <c r="Q27" s="12">
        <f t="shared" si="12"/>
        <v>0.2804650197218186</v>
      </c>
      <c r="R27" s="12">
        <v>0</v>
      </c>
      <c r="S27" s="12">
        <f t="shared" si="13"/>
        <v>0</v>
      </c>
      <c r="T27" s="12">
        <v>148632</v>
      </c>
      <c r="U27" s="12">
        <f t="shared" si="13"/>
        <v>30.85571932738219</v>
      </c>
      <c r="V27" s="12">
        <v>14913</v>
      </c>
      <c r="W27" s="12">
        <f t="shared" si="0"/>
        <v>3.0959103176250777</v>
      </c>
      <c r="X27" s="12">
        <v>0</v>
      </c>
      <c r="Y27" s="12">
        <f t="shared" si="1"/>
        <v>0</v>
      </c>
      <c r="Z27" s="12">
        <v>0</v>
      </c>
      <c r="AA27" s="12">
        <f t="shared" si="14"/>
        <v>0</v>
      </c>
      <c r="AB27" s="12">
        <v>0</v>
      </c>
      <c r="AC27" s="12">
        <f t="shared" si="15"/>
        <v>0</v>
      </c>
      <c r="AD27" s="12">
        <v>0</v>
      </c>
      <c r="AE27" s="12">
        <f t="shared" si="16"/>
        <v>0</v>
      </c>
      <c r="AF27" s="12">
        <v>6000</v>
      </c>
      <c r="AG27" s="12">
        <f t="shared" si="16"/>
        <v>1.2455885405854266</v>
      </c>
      <c r="AH27" s="12">
        <v>204626</v>
      </c>
      <c r="AI27" s="12">
        <f t="shared" si="2"/>
        <v>42.47996678430558</v>
      </c>
      <c r="AJ27" s="12">
        <v>696197</v>
      </c>
      <c r="AK27" s="12">
        <f t="shared" si="3"/>
        <v>144.52916753165871</v>
      </c>
      <c r="AL27" s="12">
        <v>0</v>
      </c>
      <c r="AM27" s="12">
        <f t="shared" si="4"/>
        <v>0</v>
      </c>
      <c r="AN27" s="12">
        <v>0</v>
      </c>
      <c r="AO27" s="12">
        <f t="shared" si="5"/>
        <v>0</v>
      </c>
      <c r="AP27" s="12">
        <v>0</v>
      </c>
      <c r="AQ27" s="12">
        <f t="shared" si="17"/>
        <v>0</v>
      </c>
      <c r="AR27" s="13">
        <f t="shared" si="18"/>
        <v>1488200</v>
      </c>
      <c r="AS27" s="12">
        <f t="shared" si="19"/>
        <v>308.9474776832053</v>
      </c>
    </row>
    <row r="28" spans="1:45" ht="12.75">
      <c r="A28" s="10">
        <v>25</v>
      </c>
      <c r="B28" s="3" t="s">
        <v>44</v>
      </c>
      <c r="C28" s="20">
        <v>2530</v>
      </c>
      <c r="D28" s="14">
        <v>0</v>
      </c>
      <c r="E28" s="14">
        <f t="shared" si="6"/>
        <v>0</v>
      </c>
      <c r="F28" s="14">
        <v>0</v>
      </c>
      <c r="G28" s="14">
        <f t="shared" si="7"/>
        <v>0</v>
      </c>
      <c r="H28" s="14">
        <v>219561</v>
      </c>
      <c r="I28" s="14">
        <f t="shared" si="8"/>
        <v>86.78300395256917</v>
      </c>
      <c r="J28" s="14">
        <v>0</v>
      </c>
      <c r="K28" s="14">
        <f t="shared" si="9"/>
        <v>0</v>
      </c>
      <c r="L28" s="14">
        <v>0</v>
      </c>
      <c r="M28" s="14">
        <f t="shared" si="10"/>
        <v>0</v>
      </c>
      <c r="N28" s="14">
        <v>0</v>
      </c>
      <c r="O28" s="14">
        <f t="shared" si="11"/>
        <v>0</v>
      </c>
      <c r="P28" s="14">
        <v>588</v>
      </c>
      <c r="Q28" s="14">
        <f t="shared" si="12"/>
        <v>0.23241106719367588</v>
      </c>
      <c r="R28" s="14">
        <v>0</v>
      </c>
      <c r="S28" s="14">
        <f t="shared" si="13"/>
        <v>0</v>
      </c>
      <c r="T28" s="14">
        <v>31662</v>
      </c>
      <c r="U28" s="14">
        <f t="shared" si="13"/>
        <v>12.514624505928854</v>
      </c>
      <c r="V28" s="14">
        <v>0</v>
      </c>
      <c r="W28" s="14">
        <f t="shared" si="0"/>
        <v>0</v>
      </c>
      <c r="X28" s="14">
        <v>0</v>
      </c>
      <c r="Y28" s="14">
        <f t="shared" si="1"/>
        <v>0</v>
      </c>
      <c r="Z28" s="14">
        <v>0</v>
      </c>
      <c r="AA28" s="14">
        <f t="shared" si="14"/>
        <v>0</v>
      </c>
      <c r="AB28" s="14">
        <v>0</v>
      </c>
      <c r="AC28" s="14">
        <f t="shared" si="15"/>
        <v>0</v>
      </c>
      <c r="AD28" s="14">
        <v>0</v>
      </c>
      <c r="AE28" s="14">
        <f t="shared" si="16"/>
        <v>0</v>
      </c>
      <c r="AF28" s="14">
        <v>0</v>
      </c>
      <c r="AG28" s="14">
        <f t="shared" si="16"/>
        <v>0</v>
      </c>
      <c r="AH28" s="14">
        <v>106454</v>
      </c>
      <c r="AI28" s="14">
        <f t="shared" si="2"/>
        <v>42.07667984189723</v>
      </c>
      <c r="AJ28" s="14">
        <v>0</v>
      </c>
      <c r="AK28" s="14">
        <f t="shared" si="3"/>
        <v>0</v>
      </c>
      <c r="AL28" s="14">
        <v>0</v>
      </c>
      <c r="AM28" s="14">
        <f t="shared" si="4"/>
        <v>0</v>
      </c>
      <c r="AN28" s="14">
        <v>0</v>
      </c>
      <c r="AO28" s="14">
        <f t="shared" si="5"/>
        <v>0</v>
      </c>
      <c r="AP28" s="14">
        <v>0</v>
      </c>
      <c r="AQ28" s="14">
        <f t="shared" si="17"/>
        <v>0</v>
      </c>
      <c r="AR28" s="15">
        <f t="shared" si="18"/>
        <v>358265</v>
      </c>
      <c r="AS28" s="14">
        <f t="shared" si="19"/>
        <v>141.60671936758894</v>
      </c>
    </row>
    <row r="29" spans="1:45" ht="12.75">
      <c r="A29" s="9">
        <v>26</v>
      </c>
      <c r="B29" s="2" t="s">
        <v>45</v>
      </c>
      <c r="C29" s="19">
        <v>50766</v>
      </c>
      <c r="D29" s="12">
        <v>28988</v>
      </c>
      <c r="E29" s="12">
        <f t="shared" si="6"/>
        <v>0.5710120947090572</v>
      </c>
      <c r="F29" s="12">
        <v>75786</v>
      </c>
      <c r="G29" s="12">
        <f t="shared" si="7"/>
        <v>1.4928495449710437</v>
      </c>
      <c r="H29" s="12">
        <v>144632</v>
      </c>
      <c r="I29" s="12">
        <f t="shared" si="8"/>
        <v>2.8489934207934446</v>
      </c>
      <c r="J29" s="12">
        <v>1143077</v>
      </c>
      <c r="K29" s="12">
        <f t="shared" si="9"/>
        <v>22.516585903951462</v>
      </c>
      <c r="L29" s="12">
        <v>1811715</v>
      </c>
      <c r="M29" s="12">
        <f t="shared" si="10"/>
        <v>35.68756648150337</v>
      </c>
      <c r="N29" s="12">
        <v>3301</v>
      </c>
      <c r="O29" s="12">
        <f t="shared" si="11"/>
        <v>0.06502383485009652</v>
      </c>
      <c r="P29" s="12">
        <v>0</v>
      </c>
      <c r="Q29" s="12">
        <f t="shared" si="12"/>
        <v>0</v>
      </c>
      <c r="R29" s="12">
        <v>23494</v>
      </c>
      <c r="S29" s="12">
        <f t="shared" si="13"/>
        <v>0.4627900563369184</v>
      </c>
      <c r="T29" s="12">
        <v>1344002</v>
      </c>
      <c r="U29" s="12">
        <f t="shared" si="13"/>
        <v>26.474451404483315</v>
      </c>
      <c r="V29" s="12">
        <v>29232</v>
      </c>
      <c r="W29" s="12">
        <f t="shared" si="0"/>
        <v>0.5758184611748021</v>
      </c>
      <c r="X29" s="12">
        <v>288390</v>
      </c>
      <c r="Y29" s="12">
        <f t="shared" si="1"/>
        <v>5.680770594492377</v>
      </c>
      <c r="Z29" s="12">
        <v>0</v>
      </c>
      <c r="AA29" s="12">
        <f t="shared" si="14"/>
        <v>0</v>
      </c>
      <c r="AB29" s="12">
        <v>23136</v>
      </c>
      <c r="AC29" s="12">
        <f t="shared" si="15"/>
        <v>0.4557380924240633</v>
      </c>
      <c r="AD29" s="12">
        <v>0</v>
      </c>
      <c r="AE29" s="12">
        <f t="shared" si="16"/>
        <v>0</v>
      </c>
      <c r="AF29" s="12">
        <v>11464</v>
      </c>
      <c r="AG29" s="12">
        <f t="shared" si="16"/>
        <v>0.22582043099712407</v>
      </c>
      <c r="AH29" s="12">
        <v>753547</v>
      </c>
      <c r="AI29" s="12">
        <f t="shared" si="2"/>
        <v>14.84353701296143</v>
      </c>
      <c r="AJ29" s="12">
        <v>5942715</v>
      </c>
      <c r="AK29" s="12">
        <f t="shared" si="3"/>
        <v>117.06092660442029</v>
      </c>
      <c r="AL29" s="12">
        <v>0</v>
      </c>
      <c r="AM29" s="12">
        <f t="shared" si="4"/>
        <v>0</v>
      </c>
      <c r="AN29" s="12">
        <v>0</v>
      </c>
      <c r="AO29" s="12">
        <f t="shared" si="5"/>
        <v>0</v>
      </c>
      <c r="AP29" s="12">
        <v>0</v>
      </c>
      <c r="AQ29" s="12">
        <f t="shared" si="17"/>
        <v>0</v>
      </c>
      <c r="AR29" s="13">
        <f t="shared" si="18"/>
        <v>11623479</v>
      </c>
      <c r="AS29" s="12">
        <f t="shared" si="19"/>
        <v>228.96188393806878</v>
      </c>
    </row>
    <row r="30" spans="1:45" ht="12.75">
      <c r="A30" s="9">
        <v>27</v>
      </c>
      <c r="B30" s="2" t="s">
        <v>46</v>
      </c>
      <c r="C30" s="19">
        <v>5793</v>
      </c>
      <c r="D30" s="12">
        <v>4093</v>
      </c>
      <c r="E30" s="12">
        <f t="shared" si="6"/>
        <v>0.7065423787329536</v>
      </c>
      <c r="F30" s="12">
        <v>0</v>
      </c>
      <c r="G30" s="12">
        <f t="shared" si="7"/>
        <v>0</v>
      </c>
      <c r="H30" s="12">
        <v>78092</v>
      </c>
      <c r="I30" s="12">
        <f t="shared" si="8"/>
        <v>13.48040738822717</v>
      </c>
      <c r="J30" s="12">
        <v>69039</v>
      </c>
      <c r="K30" s="12">
        <f t="shared" si="9"/>
        <v>11.91765924391507</v>
      </c>
      <c r="L30" s="12">
        <v>51527</v>
      </c>
      <c r="M30" s="12">
        <f t="shared" si="10"/>
        <v>8.894700500604177</v>
      </c>
      <c r="N30" s="12">
        <v>0</v>
      </c>
      <c r="O30" s="12">
        <f t="shared" si="11"/>
        <v>0</v>
      </c>
      <c r="P30" s="12">
        <v>1219</v>
      </c>
      <c r="Q30" s="12">
        <f t="shared" si="12"/>
        <v>0.210426376661488</v>
      </c>
      <c r="R30" s="12">
        <v>0</v>
      </c>
      <c r="S30" s="12">
        <f t="shared" si="13"/>
        <v>0</v>
      </c>
      <c r="T30" s="12">
        <v>70197</v>
      </c>
      <c r="U30" s="12">
        <f t="shared" si="13"/>
        <v>12.117555670636976</v>
      </c>
      <c r="V30" s="12">
        <v>13113</v>
      </c>
      <c r="W30" s="12">
        <f t="shared" si="0"/>
        <v>2.2635939927498705</v>
      </c>
      <c r="X30" s="12">
        <v>0</v>
      </c>
      <c r="Y30" s="12">
        <f t="shared" si="1"/>
        <v>0</v>
      </c>
      <c r="Z30" s="12">
        <v>245936</v>
      </c>
      <c r="AA30" s="12">
        <f t="shared" si="14"/>
        <v>42.453996202313135</v>
      </c>
      <c r="AB30" s="12">
        <v>0</v>
      </c>
      <c r="AC30" s="12">
        <f t="shared" si="15"/>
        <v>0</v>
      </c>
      <c r="AD30" s="12">
        <v>0</v>
      </c>
      <c r="AE30" s="12">
        <f t="shared" si="16"/>
        <v>0</v>
      </c>
      <c r="AF30" s="12">
        <v>0</v>
      </c>
      <c r="AG30" s="12">
        <f t="shared" si="16"/>
        <v>0</v>
      </c>
      <c r="AH30" s="12">
        <v>216640</v>
      </c>
      <c r="AI30" s="12">
        <f t="shared" si="2"/>
        <v>37.39685827723114</v>
      </c>
      <c r="AJ30" s="12">
        <v>167547</v>
      </c>
      <c r="AK30" s="12">
        <f t="shared" si="3"/>
        <v>28.922320041429312</v>
      </c>
      <c r="AL30" s="12">
        <v>4530</v>
      </c>
      <c r="AM30" s="12">
        <f t="shared" si="4"/>
        <v>0.7819782496116002</v>
      </c>
      <c r="AN30" s="12">
        <v>0</v>
      </c>
      <c r="AO30" s="12">
        <f t="shared" si="5"/>
        <v>0</v>
      </c>
      <c r="AP30" s="12">
        <v>0</v>
      </c>
      <c r="AQ30" s="12">
        <f t="shared" si="17"/>
        <v>0</v>
      </c>
      <c r="AR30" s="13">
        <f t="shared" si="18"/>
        <v>921933</v>
      </c>
      <c r="AS30" s="12">
        <f t="shared" si="19"/>
        <v>159.1460383221129</v>
      </c>
    </row>
    <row r="31" spans="1:45" ht="12.75">
      <c r="A31" s="9">
        <v>28</v>
      </c>
      <c r="B31" s="2" t="s">
        <v>47</v>
      </c>
      <c r="C31" s="19">
        <v>29310</v>
      </c>
      <c r="D31" s="12">
        <v>14437</v>
      </c>
      <c r="E31" s="12">
        <f t="shared" si="6"/>
        <v>0.4925622654384169</v>
      </c>
      <c r="F31" s="12">
        <v>7971</v>
      </c>
      <c r="G31" s="12">
        <f t="shared" si="7"/>
        <v>0.27195496417604914</v>
      </c>
      <c r="H31" s="12">
        <v>202920</v>
      </c>
      <c r="I31" s="12">
        <f t="shared" si="8"/>
        <v>6.923234390992835</v>
      </c>
      <c r="J31" s="12">
        <v>814779</v>
      </c>
      <c r="K31" s="12">
        <f t="shared" si="9"/>
        <v>27.798669396110544</v>
      </c>
      <c r="L31" s="12">
        <v>61168</v>
      </c>
      <c r="M31" s="12">
        <f t="shared" si="10"/>
        <v>2.086932787444558</v>
      </c>
      <c r="N31" s="12">
        <v>0</v>
      </c>
      <c r="O31" s="12">
        <f t="shared" si="11"/>
        <v>0</v>
      </c>
      <c r="P31" s="12">
        <v>0</v>
      </c>
      <c r="Q31" s="12">
        <f t="shared" si="12"/>
        <v>0</v>
      </c>
      <c r="R31" s="12">
        <v>0</v>
      </c>
      <c r="S31" s="12">
        <f t="shared" si="13"/>
        <v>0</v>
      </c>
      <c r="T31" s="12">
        <v>543224</v>
      </c>
      <c r="U31" s="12">
        <f t="shared" si="13"/>
        <v>18.533742749914705</v>
      </c>
      <c r="V31" s="12">
        <v>51878</v>
      </c>
      <c r="W31" s="12">
        <f t="shared" si="0"/>
        <v>1.7699761173660866</v>
      </c>
      <c r="X31" s="12">
        <v>31028</v>
      </c>
      <c r="Y31" s="12">
        <f t="shared" si="1"/>
        <v>1.0586148072330264</v>
      </c>
      <c r="Z31" s="12">
        <v>912</v>
      </c>
      <c r="AA31" s="12">
        <f t="shared" si="14"/>
        <v>0.031115660184237462</v>
      </c>
      <c r="AB31" s="12">
        <v>2105</v>
      </c>
      <c r="AC31" s="12">
        <f t="shared" si="15"/>
        <v>0.07181849198225862</v>
      </c>
      <c r="AD31" s="12">
        <v>0</v>
      </c>
      <c r="AE31" s="12">
        <f t="shared" si="16"/>
        <v>0</v>
      </c>
      <c r="AF31" s="12">
        <v>9010</v>
      </c>
      <c r="AG31" s="12">
        <f t="shared" si="16"/>
        <v>0.30740361651313547</v>
      </c>
      <c r="AH31" s="12">
        <v>590506</v>
      </c>
      <c r="AI31" s="12">
        <f t="shared" si="2"/>
        <v>20.146912316615488</v>
      </c>
      <c r="AJ31" s="12">
        <v>2145512</v>
      </c>
      <c r="AK31" s="12">
        <f t="shared" si="3"/>
        <v>73.20068236096895</v>
      </c>
      <c r="AL31" s="12">
        <v>0</v>
      </c>
      <c r="AM31" s="12">
        <f t="shared" si="4"/>
        <v>0</v>
      </c>
      <c r="AN31" s="12">
        <v>0</v>
      </c>
      <c r="AO31" s="12">
        <f t="shared" si="5"/>
        <v>0</v>
      </c>
      <c r="AP31" s="12">
        <v>0</v>
      </c>
      <c r="AQ31" s="12">
        <f t="shared" si="17"/>
        <v>0</v>
      </c>
      <c r="AR31" s="13">
        <f t="shared" si="18"/>
        <v>4475450</v>
      </c>
      <c r="AS31" s="12">
        <f t="shared" si="19"/>
        <v>152.6936199249403</v>
      </c>
    </row>
    <row r="32" spans="1:45" ht="12.75">
      <c r="A32" s="9">
        <v>29</v>
      </c>
      <c r="B32" s="2" t="s">
        <v>48</v>
      </c>
      <c r="C32" s="19">
        <v>15085</v>
      </c>
      <c r="D32" s="12">
        <v>497</v>
      </c>
      <c r="E32" s="12">
        <f t="shared" si="6"/>
        <v>0.032946635730858466</v>
      </c>
      <c r="F32" s="12">
        <v>0</v>
      </c>
      <c r="G32" s="12">
        <f t="shared" si="7"/>
        <v>0</v>
      </c>
      <c r="H32" s="12">
        <v>391468</v>
      </c>
      <c r="I32" s="12">
        <f t="shared" si="8"/>
        <v>25.9508120649652</v>
      </c>
      <c r="J32" s="12">
        <v>785114</v>
      </c>
      <c r="K32" s="12">
        <f t="shared" si="9"/>
        <v>52.04600596619158</v>
      </c>
      <c r="L32" s="12">
        <v>185487</v>
      </c>
      <c r="M32" s="12">
        <f t="shared" si="10"/>
        <v>12.296121975472323</v>
      </c>
      <c r="N32" s="12">
        <v>46051</v>
      </c>
      <c r="O32" s="12">
        <f t="shared" si="11"/>
        <v>3.0527676499834273</v>
      </c>
      <c r="P32" s="12">
        <v>523</v>
      </c>
      <c r="Q32" s="12">
        <f t="shared" si="12"/>
        <v>0.03467020218760358</v>
      </c>
      <c r="R32" s="12">
        <v>0</v>
      </c>
      <c r="S32" s="12">
        <f t="shared" si="13"/>
        <v>0</v>
      </c>
      <c r="T32" s="12">
        <v>426680</v>
      </c>
      <c r="U32" s="12">
        <f t="shared" si="13"/>
        <v>28.285051375538615</v>
      </c>
      <c r="V32" s="12">
        <v>24129</v>
      </c>
      <c r="W32" s="12">
        <f t="shared" si="0"/>
        <v>1.5995359628770303</v>
      </c>
      <c r="X32" s="12">
        <v>4593</v>
      </c>
      <c r="Y32" s="12">
        <f t="shared" si="1"/>
        <v>0.3044746436857806</v>
      </c>
      <c r="Z32" s="12">
        <v>315535</v>
      </c>
      <c r="AA32" s="12">
        <f t="shared" si="14"/>
        <v>20.9171362280411</v>
      </c>
      <c r="AB32" s="12">
        <v>0</v>
      </c>
      <c r="AC32" s="12">
        <f t="shared" si="15"/>
        <v>0</v>
      </c>
      <c r="AD32" s="12">
        <v>0</v>
      </c>
      <c r="AE32" s="12">
        <f t="shared" si="16"/>
        <v>0</v>
      </c>
      <c r="AF32" s="12">
        <v>24674</v>
      </c>
      <c r="AG32" s="12">
        <f t="shared" si="16"/>
        <v>1.6356645674511103</v>
      </c>
      <c r="AH32" s="12">
        <v>592918</v>
      </c>
      <c r="AI32" s="12">
        <f t="shared" si="2"/>
        <v>39.30513755386145</v>
      </c>
      <c r="AJ32" s="12">
        <v>799707</v>
      </c>
      <c r="AK32" s="12">
        <f t="shared" si="3"/>
        <v>53.01339078554856</v>
      </c>
      <c r="AL32" s="12">
        <v>0</v>
      </c>
      <c r="AM32" s="12">
        <f t="shared" si="4"/>
        <v>0</v>
      </c>
      <c r="AN32" s="12">
        <v>0</v>
      </c>
      <c r="AO32" s="12">
        <f t="shared" si="5"/>
        <v>0</v>
      </c>
      <c r="AP32" s="12">
        <v>0</v>
      </c>
      <c r="AQ32" s="12">
        <f t="shared" si="17"/>
        <v>0</v>
      </c>
      <c r="AR32" s="13">
        <f t="shared" si="18"/>
        <v>3597376</v>
      </c>
      <c r="AS32" s="12">
        <f t="shared" si="19"/>
        <v>238.47371561153463</v>
      </c>
    </row>
    <row r="33" spans="1:45" ht="12.75">
      <c r="A33" s="10">
        <v>30</v>
      </c>
      <c r="B33" s="3" t="s">
        <v>49</v>
      </c>
      <c r="C33" s="20">
        <v>2654</v>
      </c>
      <c r="D33" s="14">
        <v>0</v>
      </c>
      <c r="E33" s="14">
        <f t="shared" si="6"/>
        <v>0</v>
      </c>
      <c r="F33" s="14">
        <v>0</v>
      </c>
      <c r="G33" s="14">
        <f t="shared" si="7"/>
        <v>0</v>
      </c>
      <c r="H33" s="14">
        <v>107709</v>
      </c>
      <c r="I33" s="14">
        <f t="shared" si="8"/>
        <v>40.583647324792764</v>
      </c>
      <c r="J33" s="14">
        <v>3019</v>
      </c>
      <c r="K33" s="14">
        <f t="shared" si="9"/>
        <v>1.137528259231349</v>
      </c>
      <c r="L33" s="14">
        <v>16912</v>
      </c>
      <c r="M33" s="14">
        <f t="shared" si="10"/>
        <v>6.372268274302939</v>
      </c>
      <c r="N33" s="14">
        <v>7036</v>
      </c>
      <c r="O33" s="14">
        <f t="shared" si="11"/>
        <v>2.6510926902788245</v>
      </c>
      <c r="P33" s="14">
        <v>0</v>
      </c>
      <c r="Q33" s="14">
        <f t="shared" si="12"/>
        <v>0</v>
      </c>
      <c r="R33" s="14">
        <v>0</v>
      </c>
      <c r="S33" s="14">
        <f t="shared" si="13"/>
        <v>0</v>
      </c>
      <c r="T33" s="14">
        <v>109245</v>
      </c>
      <c r="U33" s="14">
        <f t="shared" si="13"/>
        <v>41.162396382818386</v>
      </c>
      <c r="V33" s="14">
        <v>30011</v>
      </c>
      <c r="W33" s="14">
        <f t="shared" si="0"/>
        <v>11.30783722682743</v>
      </c>
      <c r="X33" s="14">
        <v>1539</v>
      </c>
      <c r="Y33" s="14">
        <f t="shared" si="1"/>
        <v>0.579879427279578</v>
      </c>
      <c r="Z33" s="14">
        <v>1848</v>
      </c>
      <c r="AA33" s="14">
        <f t="shared" si="14"/>
        <v>0.6963074604370761</v>
      </c>
      <c r="AB33" s="14">
        <v>15276</v>
      </c>
      <c r="AC33" s="14">
        <f t="shared" si="15"/>
        <v>5.755840241145441</v>
      </c>
      <c r="AD33" s="14">
        <v>0</v>
      </c>
      <c r="AE33" s="14">
        <f t="shared" si="16"/>
        <v>0</v>
      </c>
      <c r="AF33" s="14">
        <v>5763</v>
      </c>
      <c r="AG33" s="14">
        <f t="shared" si="16"/>
        <v>2.1714393368500375</v>
      </c>
      <c r="AH33" s="14">
        <v>67425</v>
      </c>
      <c r="AI33" s="14">
        <f t="shared" si="2"/>
        <v>25.405048982667672</v>
      </c>
      <c r="AJ33" s="14">
        <v>351488</v>
      </c>
      <c r="AK33" s="14">
        <f t="shared" si="3"/>
        <v>132.43707611152976</v>
      </c>
      <c r="AL33" s="14">
        <v>0</v>
      </c>
      <c r="AM33" s="14">
        <f t="shared" si="4"/>
        <v>0</v>
      </c>
      <c r="AN33" s="14">
        <v>0</v>
      </c>
      <c r="AO33" s="14">
        <f t="shared" si="5"/>
        <v>0</v>
      </c>
      <c r="AP33" s="14">
        <v>0</v>
      </c>
      <c r="AQ33" s="14">
        <f t="shared" si="17"/>
        <v>0</v>
      </c>
      <c r="AR33" s="15">
        <f t="shared" si="18"/>
        <v>717271</v>
      </c>
      <c r="AS33" s="14">
        <f t="shared" si="19"/>
        <v>270.2603617181613</v>
      </c>
    </row>
    <row r="34" spans="1:45" ht="12.75">
      <c r="A34" s="9">
        <v>31</v>
      </c>
      <c r="B34" s="2" t="s">
        <v>50</v>
      </c>
      <c r="C34" s="19">
        <v>6701</v>
      </c>
      <c r="D34" s="12">
        <v>11778</v>
      </c>
      <c r="E34" s="12">
        <f t="shared" si="6"/>
        <v>1.7576481122220564</v>
      </c>
      <c r="F34" s="12">
        <v>5777</v>
      </c>
      <c r="G34" s="12">
        <f t="shared" si="7"/>
        <v>0.8621101328159976</v>
      </c>
      <c r="H34" s="12">
        <v>80337</v>
      </c>
      <c r="I34" s="12">
        <f t="shared" si="8"/>
        <v>11.988807640650649</v>
      </c>
      <c r="J34" s="12">
        <v>101256</v>
      </c>
      <c r="K34" s="12">
        <f t="shared" si="9"/>
        <v>15.110580510371586</v>
      </c>
      <c r="L34" s="12">
        <v>78267</v>
      </c>
      <c r="M34" s="12">
        <f t="shared" si="10"/>
        <v>11.679898522608566</v>
      </c>
      <c r="N34" s="12">
        <v>15372</v>
      </c>
      <c r="O34" s="12">
        <f t="shared" si="11"/>
        <v>2.293985972242949</v>
      </c>
      <c r="P34" s="12">
        <v>3811</v>
      </c>
      <c r="Q34" s="12">
        <f t="shared" si="12"/>
        <v>0.5687210864050142</v>
      </c>
      <c r="R34" s="12">
        <v>0</v>
      </c>
      <c r="S34" s="12">
        <f t="shared" si="13"/>
        <v>0</v>
      </c>
      <c r="T34" s="12">
        <v>143692</v>
      </c>
      <c r="U34" s="12">
        <f t="shared" si="13"/>
        <v>21.443366661692284</v>
      </c>
      <c r="V34" s="12">
        <v>2185</v>
      </c>
      <c r="W34" s="12">
        <f t="shared" si="0"/>
        <v>0.3260707357110879</v>
      </c>
      <c r="X34" s="12">
        <v>9782</v>
      </c>
      <c r="Y34" s="12">
        <f t="shared" si="1"/>
        <v>1.4597821220713327</v>
      </c>
      <c r="Z34" s="12">
        <v>0</v>
      </c>
      <c r="AA34" s="12">
        <f t="shared" si="14"/>
        <v>0</v>
      </c>
      <c r="AB34" s="12">
        <v>0</v>
      </c>
      <c r="AC34" s="12">
        <f t="shared" si="15"/>
        <v>0</v>
      </c>
      <c r="AD34" s="12">
        <v>0</v>
      </c>
      <c r="AE34" s="12">
        <f t="shared" si="16"/>
        <v>0</v>
      </c>
      <c r="AF34" s="12">
        <v>0</v>
      </c>
      <c r="AG34" s="12">
        <f t="shared" si="16"/>
        <v>0</v>
      </c>
      <c r="AH34" s="12">
        <v>128905</v>
      </c>
      <c r="AI34" s="12">
        <f t="shared" si="2"/>
        <v>19.236681092374273</v>
      </c>
      <c r="AJ34" s="12">
        <v>103807</v>
      </c>
      <c r="AK34" s="12">
        <f t="shared" si="3"/>
        <v>15.491269959707507</v>
      </c>
      <c r="AL34" s="12">
        <v>0</v>
      </c>
      <c r="AM34" s="12">
        <f t="shared" si="4"/>
        <v>0</v>
      </c>
      <c r="AN34" s="12">
        <v>0</v>
      </c>
      <c r="AO34" s="12">
        <f t="shared" si="5"/>
        <v>0</v>
      </c>
      <c r="AP34" s="12">
        <v>0</v>
      </c>
      <c r="AQ34" s="12">
        <f t="shared" si="17"/>
        <v>0</v>
      </c>
      <c r="AR34" s="13">
        <f t="shared" si="18"/>
        <v>684969</v>
      </c>
      <c r="AS34" s="12">
        <f t="shared" si="19"/>
        <v>102.21892254887331</v>
      </c>
    </row>
    <row r="35" spans="1:45" ht="12.75">
      <c r="A35" s="9">
        <v>32</v>
      </c>
      <c r="B35" s="2" t="s">
        <v>51</v>
      </c>
      <c r="C35" s="19">
        <v>19853</v>
      </c>
      <c r="D35" s="12">
        <v>1312</v>
      </c>
      <c r="E35" s="12">
        <f t="shared" si="6"/>
        <v>0.06608573011635521</v>
      </c>
      <c r="F35" s="12">
        <v>0</v>
      </c>
      <c r="G35" s="12">
        <f t="shared" si="7"/>
        <v>0</v>
      </c>
      <c r="H35" s="12">
        <v>158821</v>
      </c>
      <c r="I35" s="12">
        <f t="shared" si="8"/>
        <v>7.999848889336624</v>
      </c>
      <c r="J35" s="12">
        <v>363475</v>
      </c>
      <c r="K35" s="12">
        <f t="shared" si="9"/>
        <v>18.308316123507783</v>
      </c>
      <c r="L35" s="12">
        <v>28521</v>
      </c>
      <c r="M35" s="12">
        <f t="shared" si="10"/>
        <v>1.4366090767138469</v>
      </c>
      <c r="N35" s="12">
        <v>21834</v>
      </c>
      <c r="O35" s="12">
        <f t="shared" si="11"/>
        <v>1.0997834080491613</v>
      </c>
      <c r="P35" s="12">
        <v>3684</v>
      </c>
      <c r="Q35" s="12">
        <f t="shared" si="12"/>
        <v>0.1855638946254974</v>
      </c>
      <c r="R35" s="12">
        <v>0</v>
      </c>
      <c r="S35" s="12">
        <f t="shared" si="13"/>
        <v>0</v>
      </c>
      <c r="T35" s="12">
        <v>92121</v>
      </c>
      <c r="U35" s="12">
        <f t="shared" si="13"/>
        <v>4.640155140281066</v>
      </c>
      <c r="V35" s="12">
        <v>37700</v>
      </c>
      <c r="W35" s="12">
        <f t="shared" si="0"/>
        <v>1.8989573364227068</v>
      </c>
      <c r="X35" s="12">
        <v>40830</v>
      </c>
      <c r="Y35" s="12">
        <f t="shared" si="1"/>
        <v>2.056616128544804</v>
      </c>
      <c r="Z35" s="12">
        <v>0</v>
      </c>
      <c r="AA35" s="12">
        <f t="shared" si="14"/>
        <v>0</v>
      </c>
      <c r="AB35" s="12">
        <v>0</v>
      </c>
      <c r="AC35" s="12">
        <f t="shared" si="15"/>
        <v>0</v>
      </c>
      <c r="AD35" s="12">
        <v>0</v>
      </c>
      <c r="AE35" s="12">
        <f t="shared" si="16"/>
        <v>0</v>
      </c>
      <c r="AF35" s="12">
        <v>0</v>
      </c>
      <c r="AG35" s="12">
        <f t="shared" si="16"/>
        <v>0</v>
      </c>
      <c r="AH35" s="12">
        <v>425749</v>
      </c>
      <c r="AI35" s="12">
        <f t="shared" si="2"/>
        <v>21.445071273862894</v>
      </c>
      <c r="AJ35" s="12">
        <v>1931276</v>
      </c>
      <c r="AK35" s="12">
        <f t="shared" si="3"/>
        <v>97.27879917392838</v>
      </c>
      <c r="AL35" s="12">
        <v>0</v>
      </c>
      <c r="AM35" s="12">
        <f t="shared" si="4"/>
        <v>0</v>
      </c>
      <c r="AN35" s="12">
        <v>0</v>
      </c>
      <c r="AO35" s="12">
        <f t="shared" si="5"/>
        <v>0</v>
      </c>
      <c r="AP35" s="12">
        <v>0</v>
      </c>
      <c r="AQ35" s="12">
        <f t="shared" si="17"/>
        <v>0</v>
      </c>
      <c r="AR35" s="13">
        <f t="shared" si="18"/>
        <v>3105323</v>
      </c>
      <c r="AS35" s="12">
        <f t="shared" si="19"/>
        <v>156.41580617538912</v>
      </c>
    </row>
    <row r="36" spans="1:45" ht="12.75">
      <c r="A36" s="9">
        <v>33</v>
      </c>
      <c r="B36" s="2" t="s">
        <v>52</v>
      </c>
      <c r="C36" s="19">
        <v>2445</v>
      </c>
      <c r="D36" s="12">
        <v>3964</v>
      </c>
      <c r="E36" s="12">
        <f t="shared" si="6"/>
        <v>1.6212678936605316</v>
      </c>
      <c r="F36" s="12">
        <v>0</v>
      </c>
      <c r="G36" s="12">
        <f t="shared" si="7"/>
        <v>0</v>
      </c>
      <c r="H36" s="12">
        <v>52674</v>
      </c>
      <c r="I36" s="12">
        <f t="shared" si="8"/>
        <v>21.54355828220859</v>
      </c>
      <c r="J36" s="12">
        <v>54269</v>
      </c>
      <c r="K36" s="12">
        <f t="shared" si="9"/>
        <v>22.195910020449897</v>
      </c>
      <c r="L36" s="12">
        <v>43573</v>
      </c>
      <c r="M36" s="12">
        <f t="shared" si="10"/>
        <v>17.821267893660533</v>
      </c>
      <c r="N36" s="12">
        <v>0</v>
      </c>
      <c r="O36" s="12">
        <f t="shared" si="11"/>
        <v>0</v>
      </c>
      <c r="P36" s="12">
        <v>1103</v>
      </c>
      <c r="Q36" s="12">
        <f t="shared" si="12"/>
        <v>0.45112474437627814</v>
      </c>
      <c r="R36" s="12">
        <v>0</v>
      </c>
      <c r="S36" s="12">
        <f t="shared" si="13"/>
        <v>0</v>
      </c>
      <c r="T36" s="12">
        <v>64388</v>
      </c>
      <c r="U36" s="12">
        <f t="shared" si="13"/>
        <v>26.334560327198364</v>
      </c>
      <c r="V36" s="12">
        <v>11529</v>
      </c>
      <c r="W36" s="12">
        <f aca="true" t="shared" si="20" ref="W36:W67">V36/$C36</f>
        <v>4.715337423312883</v>
      </c>
      <c r="X36" s="12">
        <v>0</v>
      </c>
      <c r="Y36" s="12">
        <f aca="true" t="shared" si="21" ref="Y36:Y67">X36/$C36</f>
        <v>0</v>
      </c>
      <c r="Z36" s="12">
        <v>0</v>
      </c>
      <c r="AA36" s="12">
        <f t="shared" si="14"/>
        <v>0</v>
      </c>
      <c r="AB36" s="12">
        <v>0</v>
      </c>
      <c r="AC36" s="12">
        <f t="shared" si="15"/>
        <v>0</v>
      </c>
      <c r="AD36" s="12">
        <v>0</v>
      </c>
      <c r="AE36" s="12">
        <f t="shared" si="16"/>
        <v>0</v>
      </c>
      <c r="AF36" s="12">
        <v>0</v>
      </c>
      <c r="AG36" s="12">
        <f t="shared" si="16"/>
        <v>0</v>
      </c>
      <c r="AH36" s="12">
        <v>105639</v>
      </c>
      <c r="AI36" s="12">
        <f aca="true" t="shared" si="22" ref="AI36:AI67">AH36/$C36</f>
        <v>43.206134969325156</v>
      </c>
      <c r="AJ36" s="12">
        <v>0</v>
      </c>
      <c r="AK36" s="12">
        <f aca="true" t="shared" si="23" ref="AK36:AK67">AJ36/$C36</f>
        <v>0</v>
      </c>
      <c r="AL36" s="12">
        <v>0</v>
      </c>
      <c r="AM36" s="12">
        <f aca="true" t="shared" si="24" ref="AM36:AM67">AL36/$C36</f>
        <v>0</v>
      </c>
      <c r="AN36" s="12">
        <v>0</v>
      </c>
      <c r="AO36" s="12">
        <f aca="true" t="shared" si="25" ref="AO36:AO67">AN36/$C36</f>
        <v>0</v>
      </c>
      <c r="AP36" s="12">
        <v>0</v>
      </c>
      <c r="AQ36" s="12">
        <f t="shared" si="17"/>
        <v>0</v>
      </c>
      <c r="AR36" s="13">
        <f t="shared" si="18"/>
        <v>337139</v>
      </c>
      <c r="AS36" s="12">
        <f t="shared" si="19"/>
        <v>137.88916155419224</v>
      </c>
    </row>
    <row r="37" spans="1:45" ht="12.75">
      <c r="A37" s="9">
        <v>34</v>
      </c>
      <c r="B37" s="2" t="s">
        <v>53</v>
      </c>
      <c r="C37" s="19">
        <v>5255</v>
      </c>
      <c r="D37" s="12">
        <v>8119</v>
      </c>
      <c r="E37" s="12">
        <f t="shared" si="6"/>
        <v>1.5450047573739296</v>
      </c>
      <c r="F37" s="12">
        <v>8078</v>
      </c>
      <c r="G37" s="12">
        <f t="shared" si="7"/>
        <v>1.5372026641294005</v>
      </c>
      <c r="H37" s="12">
        <v>187826</v>
      </c>
      <c r="I37" s="12">
        <f t="shared" si="8"/>
        <v>35.742340627973356</v>
      </c>
      <c r="J37" s="12">
        <v>80189</v>
      </c>
      <c r="K37" s="12">
        <f t="shared" si="9"/>
        <v>15.259562321598478</v>
      </c>
      <c r="L37" s="12">
        <v>63823</v>
      </c>
      <c r="M37" s="12">
        <f t="shared" si="10"/>
        <v>12.145195052331113</v>
      </c>
      <c r="N37" s="12">
        <v>22170</v>
      </c>
      <c r="O37" s="12">
        <f t="shared" si="11"/>
        <v>4.21883920076118</v>
      </c>
      <c r="P37" s="12">
        <v>2356</v>
      </c>
      <c r="Q37" s="12">
        <f t="shared" si="12"/>
        <v>0.4483349191246432</v>
      </c>
      <c r="R37" s="12">
        <v>0</v>
      </c>
      <c r="S37" s="12">
        <f t="shared" si="13"/>
        <v>0</v>
      </c>
      <c r="T37" s="12">
        <v>112752</v>
      </c>
      <c r="U37" s="12">
        <f t="shared" si="13"/>
        <v>21.456137012369172</v>
      </c>
      <c r="V37" s="12">
        <v>18133</v>
      </c>
      <c r="W37" s="12">
        <f t="shared" si="20"/>
        <v>3.4506184586108466</v>
      </c>
      <c r="X37" s="12">
        <v>0</v>
      </c>
      <c r="Y37" s="12">
        <f t="shared" si="21"/>
        <v>0</v>
      </c>
      <c r="Z37" s="12">
        <v>0</v>
      </c>
      <c r="AA37" s="12">
        <f t="shared" si="14"/>
        <v>0</v>
      </c>
      <c r="AB37" s="12">
        <v>24989</v>
      </c>
      <c r="AC37" s="12">
        <f t="shared" si="15"/>
        <v>4.755280685061845</v>
      </c>
      <c r="AD37" s="12">
        <v>0</v>
      </c>
      <c r="AE37" s="12">
        <f t="shared" si="16"/>
        <v>0</v>
      </c>
      <c r="AF37" s="12">
        <v>651</v>
      </c>
      <c r="AG37" s="12">
        <f t="shared" si="16"/>
        <v>0.12388201712654615</v>
      </c>
      <c r="AH37" s="12">
        <v>273276</v>
      </c>
      <c r="AI37" s="12">
        <f t="shared" si="22"/>
        <v>52.003044719314936</v>
      </c>
      <c r="AJ37" s="12">
        <v>1900</v>
      </c>
      <c r="AK37" s="12">
        <f t="shared" si="23"/>
        <v>0.3615604186489058</v>
      </c>
      <c r="AL37" s="12">
        <v>0</v>
      </c>
      <c r="AM37" s="12">
        <f t="shared" si="24"/>
        <v>0</v>
      </c>
      <c r="AN37" s="12">
        <v>0</v>
      </c>
      <c r="AO37" s="12">
        <f t="shared" si="25"/>
        <v>0</v>
      </c>
      <c r="AP37" s="12">
        <v>0</v>
      </c>
      <c r="AQ37" s="12">
        <f t="shared" si="17"/>
        <v>0</v>
      </c>
      <c r="AR37" s="13">
        <f t="shared" si="18"/>
        <v>804262</v>
      </c>
      <c r="AS37" s="12">
        <f t="shared" si="19"/>
        <v>153.04700285442436</v>
      </c>
    </row>
    <row r="38" spans="1:45" ht="12.75">
      <c r="A38" s="10">
        <v>35</v>
      </c>
      <c r="B38" s="3" t="s">
        <v>54</v>
      </c>
      <c r="C38" s="20">
        <v>6940</v>
      </c>
      <c r="D38" s="14">
        <v>90</v>
      </c>
      <c r="E38" s="14">
        <f t="shared" si="6"/>
        <v>0.012968299711815562</v>
      </c>
      <c r="F38" s="14">
        <v>18159</v>
      </c>
      <c r="G38" s="14">
        <f t="shared" si="7"/>
        <v>2.61657060518732</v>
      </c>
      <c r="H38" s="14">
        <v>11062</v>
      </c>
      <c r="I38" s="14">
        <f t="shared" si="8"/>
        <v>1.5939481268011528</v>
      </c>
      <c r="J38" s="14">
        <v>154467</v>
      </c>
      <c r="K38" s="14">
        <f t="shared" si="9"/>
        <v>22.257492795389048</v>
      </c>
      <c r="L38" s="14">
        <v>103947</v>
      </c>
      <c r="M38" s="14">
        <f t="shared" si="10"/>
        <v>14.977953890489914</v>
      </c>
      <c r="N38" s="14">
        <v>11875</v>
      </c>
      <c r="O38" s="14">
        <f t="shared" si="11"/>
        <v>1.7110951008645534</v>
      </c>
      <c r="P38" s="14">
        <v>1076</v>
      </c>
      <c r="Q38" s="14">
        <f t="shared" si="12"/>
        <v>0.15504322766570605</v>
      </c>
      <c r="R38" s="14">
        <v>0</v>
      </c>
      <c r="S38" s="14">
        <f t="shared" si="13"/>
        <v>0</v>
      </c>
      <c r="T38" s="14">
        <v>54498</v>
      </c>
      <c r="U38" s="14">
        <f t="shared" si="13"/>
        <v>7.852737752161383</v>
      </c>
      <c r="V38" s="14">
        <v>5062</v>
      </c>
      <c r="W38" s="14">
        <f t="shared" si="20"/>
        <v>0.7293948126801153</v>
      </c>
      <c r="X38" s="14">
        <v>105</v>
      </c>
      <c r="Y38" s="14">
        <f t="shared" si="21"/>
        <v>0.015129682997118156</v>
      </c>
      <c r="Z38" s="14">
        <v>0</v>
      </c>
      <c r="AA38" s="14">
        <f t="shared" si="14"/>
        <v>0</v>
      </c>
      <c r="AB38" s="14">
        <v>15935</v>
      </c>
      <c r="AC38" s="14">
        <f t="shared" si="15"/>
        <v>2.2961095100864553</v>
      </c>
      <c r="AD38" s="14">
        <v>0</v>
      </c>
      <c r="AE38" s="14">
        <f t="shared" si="16"/>
        <v>0</v>
      </c>
      <c r="AF38" s="14">
        <v>543</v>
      </c>
      <c r="AG38" s="14">
        <f t="shared" si="16"/>
        <v>0.07824207492795389</v>
      </c>
      <c r="AH38" s="14">
        <v>197547</v>
      </c>
      <c r="AI38" s="14">
        <f t="shared" si="22"/>
        <v>28.4649855907781</v>
      </c>
      <c r="AJ38" s="14">
        <v>780479</v>
      </c>
      <c r="AK38" s="14">
        <f t="shared" si="23"/>
        <v>112.46095100864554</v>
      </c>
      <c r="AL38" s="14">
        <v>0</v>
      </c>
      <c r="AM38" s="14">
        <f t="shared" si="24"/>
        <v>0</v>
      </c>
      <c r="AN38" s="14">
        <v>0</v>
      </c>
      <c r="AO38" s="14">
        <f t="shared" si="25"/>
        <v>0</v>
      </c>
      <c r="AP38" s="14">
        <v>0</v>
      </c>
      <c r="AQ38" s="14">
        <f t="shared" si="17"/>
        <v>0</v>
      </c>
      <c r="AR38" s="15">
        <f t="shared" si="18"/>
        <v>1354845</v>
      </c>
      <c r="AS38" s="14">
        <f t="shared" si="19"/>
        <v>195.22262247838617</v>
      </c>
    </row>
    <row r="39" spans="1:45" ht="12.75">
      <c r="A39" s="9">
        <v>36</v>
      </c>
      <c r="B39" s="2" t="s">
        <v>55</v>
      </c>
      <c r="C39" s="19">
        <v>73185</v>
      </c>
      <c r="D39" s="12">
        <v>1667</v>
      </c>
      <c r="E39" s="12">
        <f t="shared" si="6"/>
        <v>0.022777891644462662</v>
      </c>
      <c r="F39" s="12">
        <v>7883172</v>
      </c>
      <c r="G39" s="12">
        <f t="shared" si="7"/>
        <v>107.71567944250872</v>
      </c>
      <c r="H39" s="12">
        <v>4892662</v>
      </c>
      <c r="I39" s="12">
        <f t="shared" si="8"/>
        <v>66.85334426453508</v>
      </c>
      <c r="J39" s="12">
        <v>16750</v>
      </c>
      <c r="K39" s="12">
        <f t="shared" si="9"/>
        <v>0.22887203661952585</v>
      </c>
      <c r="L39" s="12">
        <v>4248591</v>
      </c>
      <c r="M39" s="12">
        <f t="shared" si="10"/>
        <v>58.052756712441074</v>
      </c>
      <c r="N39" s="12">
        <v>24000</v>
      </c>
      <c r="O39" s="12">
        <f t="shared" si="11"/>
        <v>0.32793605246976837</v>
      </c>
      <c r="P39" s="12">
        <v>0</v>
      </c>
      <c r="Q39" s="12">
        <f t="shared" si="12"/>
        <v>0</v>
      </c>
      <c r="R39" s="12">
        <v>0</v>
      </c>
      <c r="S39" s="12">
        <f t="shared" si="13"/>
        <v>0</v>
      </c>
      <c r="T39" s="12">
        <v>929543</v>
      </c>
      <c r="U39" s="12">
        <f t="shared" si="13"/>
        <v>12.701277584204414</v>
      </c>
      <c r="V39" s="12">
        <v>65051</v>
      </c>
      <c r="W39" s="12">
        <f t="shared" si="20"/>
        <v>0.888857006217121</v>
      </c>
      <c r="X39" s="12">
        <v>2773</v>
      </c>
      <c r="Y39" s="12">
        <f t="shared" si="21"/>
        <v>0.03789027806244449</v>
      </c>
      <c r="Z39" s="12">
        <v>44000</v>
      </c>
      <c r="AA39" s="12">
        <f t="shared" si="14"/>
        <v>0.6012160961945754</v>
      </c>
      <c r="AB39" s="12">
        <v>0</v>
      </c>
      <c r="AC39" s="12">
        <f t="shared" si="15"/>
        <v>0</v>
      </c>
      <c r="AD39" s="12">
        <v>0</v>
      </c>
      <c r="AE39" s="12">
        <f t="shared" si="16"/>
        <v>0</v>
      </c>
      <c r="AF39" s="12">
        <v>34092</v>
      </c>
      <c r="AG39" s="12">
        <f t="shared" si="16"/>
        <v>0.465833162533306</v>
      </c>
      <c r="AH39" s="12">
        <v>2416446</v>
      </c>
      <c r="AI39" s="12">
        <f t="shared" si="22"/>
        <v>33.01832342693175</v>
      </c>
      <c r="AJ39" s="12">
        <v>0</v>
      </c>
      <c r="AK39" s="12">
        <f t="shared" si="23"/>
        <v>0</v>
      </c>
      <c r="AL39" s="12">
        <v>0</v>
      </c>
      <c r="AM39" s="12">
        <f t="shared" si="24"/>
        <v>0</v>
      </c>
      <c r="AN39" s="12">
        <v>0</v>
      </c>
      <c r="AO39" s="12">
        <f t="shared" si="25"/>
        <v>0</v>
      </c>
      <c r="AP39" s="12">
        <v>0</v>
      </c>
      <c r="AQ39" s="12">
        <f t="shared" si="17"/>
        <v>0</v>
      </c>
      <c r="AR39" s="13">
        <f t="shared" si="18"/>
        <v>20558747</v>
      </c>
      <c r="AS39" s="12">
        <f t="shared" si="19"/>
        <v>280.91476395436223</v>
      </c>
    </row>
    <row r="40" spans="1:45" ht="12.75">
      <c r="A40" s="9">
        <v>37</v>
      </c>
      <c r="B40" s="2" t="s">
        <v>56</v>
      </c>
      <c r="C40" s="19">
        <v>17760</v>
      </c>
      <c r="D40" s="12">
        <v>0</v>
      </c>
      <c r="E40" s="12">
        <f t="shared" si="6"/>
        <v>0</v>
      </c>
      <c r="F40" s="12">
        <v>21896</v>
      </c>
      <c r="G40" s="12">
        <f t="shared" si="7"/>
        <v>1.2328828828828828</v>
      </c>
      <c r="H40" s="12">
        <v>89133</v>
      </c>
      <c r="I40" s="12">
        <f t="shared" si="8"/>
        <v>5.01875</v>
      </c>
      <c r="J40" s="12">
        <v>221663</v>
      </c>
      <c r="K40" s="12">
        <f t="shared" si="9"/>
        <v>12.481024774774776</v>
      </c>
      <c r="L40" s="12">
        <v>168694</v>
      </c>
      <c r="M40" s="12">
        <f t="shared" si="10"/>
        <v>9.498536036036036</v>
      </c>
      <c r="N40" s="12">
        <v>25266</v>
      </c>
      <c r="O40" s="12">
        <f t="shared" si="11"/>
        <v>1.4226351351351352</v>
      </c>
      <c r="P40" s="12">
        <v>0</v>
      </c>
      <c r="Q40" s="12">
        <f t="shared" si="12"/>
        <v>0</v>
      </c>
      <c r="R40" s="12">
        <v>0</v>
      </c>
      <c r="S40" s="12">
        <f t="shared" si="13"/>
        <v>0</v>
      </c>
      <c r="T40" s="12">
        <v>319835</v>
      </c>
      <c r="U40" s="12">
        <f t="shared" si="13"/>
        <v>18.00872747747748</v>
      </c>
      <c r="V40" s="12">
        <v>36643</v>
      </c>
      <c r="W40" s="12">
        <f t="shared" si="20"/>
        <v>2.063231981981982</v>
      </c>
      <c r="X40" s="12">
        <v>12476</v>
      </c>
      <c r="Y40" s="12">
        <f t="shared" si="21"/>
        <v>0.7024774774774775</v>
      </c>
      <c r="Z40" s="12">
        <v>0</v>
      </c>
      <c r="AA40" s="12">
        <f t="shared" si="14"/>
        <v>0</v>
      </c>
      <c r="AB40" s="12">
        <v>0</v>
      </c>
      <c r="AC40" s="12">
        <f t="shared" si="15"/>
        <v>0</v>
      </c>
      <c r="AD40" s="12">
        <v>0</v>
      </c>
      <c r="AE40" s="12">
        <f t="shared" si="16"/>
        <v>0</v>
      </c>
      <c r="AF40" s="12">
        <v>0</v>
      </c>
      <c r="AG40" s="12">
        <f t="shared" si="16"/>
        <v>0</v>
      </c>
      <c r="AH40" s="12">
        <v>384539</v>
      </c>
      <c r="AI40" s="12">
        <f t="shared" si="22"/>
        <v>21.65197072072072</v>
      </c>
      <c r="AJ40" s="12">
        <v>0</v>
      </c>
      <c r="AK40" s="12">
        <f t="shared" si="23"/>
        <v>0</v>
      </c>
      <c r="AL40" s="12">
        <v>0</v>
      </c>
      <c r="AM40" s="12">
        <f t="shared" si="24"/>
        <v>0</v>
      </c>
      <c r="AN40" s="12">
        <v>0</v>
      </c>
      <c r="AO40" s="12">
        <f t="shared" si="25"/>
        <v>0</v>
      </c>
      <c r="AP40" s="12">
        <v>0</v>
      </c>
      <c r="AQ40" s="12">
        <f t="shared" si="17"/>
        <v>0</v>
      </c>
      <c r="AR40" s="13">
        <f t="shared" si="18"/>
        <v>1280145</v>
      </c>
      <c r="AS40" s="12">
        <f t="shared" si="19"/>
        <v>72.08023648648648</v>
      </c>
    </row>
    <row r="41" spans="1:45" ht="12.75">
      <c r="A41" s="9">
        <v>38</v>
      </c>
      <c r="B41" s="2" t="s">
        <v>57</v>
      </c>
      <c r="C41" s="19">
        <v>4923</v>
      </c>
      <c r="D41" s="12">
        <v>0</v>
      </c>
      <c r="E41" s="12">
        <f t="shared" si="6"/>
        <v>0</v>
      </c>
      <c r="F41" s="12">
        <v>0</v>
      </c>
      <c r="G41" s="12">
        <f t="shared" si="7"/>
        <v>0</v>
      </c>
      <c r="H41" s="12">
        <v>151985</v>
      </c>
      <c r="I41" s="12">
        <f t="shared" si="8"/>
        <v>30.872435506804795</v>
      </c>
      <c r="J41" s="12">
        <v>231662</v>
      </c>
      <c r="K41" s="12">
        <f t="shared" si="9"/>
        <v>47.05707901685964</v>
      </c>
      <c r="L41" s="12">
        <v>70803</v>
      </c>
      <c r="M41" s="12">
        <f t="shared" si="10"/>
        <v>14.382084095063986</v>
      </c>
      <c r="N41" s="12">
        <v>10104</v>
      </c>
      <c r="O41" s="12">
        <f t="shared" si="11"/>
        <v>2.0524070688604508</v>
      </c>
      <c r="P41" s="12">
        <v>2930</v>
      </c>
      <c r="Q41" s="12">
        <f t="shared" si="12"/>
        <v>0.5951655494617103</v>
      </c>
      <c r="R41" s="12">
        <v>0</v>
      </c>
      <c r="S41" s="12">
        <f t="shared" si="13"/>
        <v>0</v>
      </c>
      <c r="T41" s="12">
        <v>122042</v>
      </c>
      <c r="U41" s="12">
        <f t="shared" si="13"/>
        <v>24.79016859638432</v>
      </c>
      <c r="V41" s="12">
        <v>10437</v>
      </c>
      <c r="W41" s="12">
        <f t="shared" si="20"/>
        <v>2.1200487507617307</v>
      </c>
      <c r="X41" s="12">
        <v>0</v>
      </c>
      <c r="Y41" s="12">
        <f t="shared" si="21"/>
        <v>0</v>
      </c>
      <c r="Z41" s="12">
        <v>0</v>
      </c>
      <c r="AA41" s="12">
        <f t="shared" si="14"/>
        <v>0</v>
      </c>
      <c r="AB41" s="12">
        <v>0</v>
      </c>
      <c r="AC41" s="12">
        <f t="shared" si="15"/>
        <v>0</v>
      </c>
      <c r="AD41" s="12">
        <v>0</v>
      </c>
      <c r="AE41" s="12">
        <f t="shared" si="16"/>
        <v>0</v>
      </c>
      <c r="AF41" s="12">
        <v>0</v>
      </c>
      <c r="AG41" s="12">
        <f t="shared" si="16"/>
        <v>0</v>
      </c>
      <c r="AH41" s="12">
        <v>197131</v>
      </c>
      <c r="AI41" s="12">
        <f t="shared" si="22"/>
        <v>40.0428600446882</v>
      </c>
      <c r="AJ41" s="12">
        <v>0</v>
      </c>
      <c r="AK41" s="12">
        <f t="shared" si="23"/>
        <v>0</v>
      </c>
      <c r="AL41" s="12">
        <v>0</v>
      </c>
      <c r="AM41" s="12">
        <f t="shared" si="24"/>
        <v>0</v>
      </c>
      <c r="AN41" s="12">
        <v>0</v>
      </c>
      <c r="AO41" s="12">
        <f t="shared" si="25"/>
        <v>0</v>
      </c>
      <c r="AP41" s="12">
        <v>0</v>
      </c>
      <c r="AQ41" s="12">
        <f t="shared" si="17"/>
        <v>0</v>
      </c>
      <c r="AR41" s="13">
        <f t="shared" si="18"/>
        <v>797094</v>
      </c>
      <c r="AS41" s="12">
        <f t="shared" si="19"/>
        <v>161.91224862888484</v>
      </c>
    </row>
    <row r="42" spans="1:45" ht="12.75">
      <c r="A42" s="9">
        <v>39</v>
      </c>
      <c r="B42" s="2" t="s">
        <v>58</v>
      </c>
      <c r="C42" s="19">
        <v>3207</v>
      </c>
      <c r="D42" s="12">
        <v>0</v>
      </c>
      <c r="E42" s="12">
        <f t="shared" si="6"/>
        <v>0</v>
      </c>
      <c r="F42" s="12">
        <v>0</v>
      </c>
      <c r="G42" s="12">
        <f t="shared" si="7"/>
        <v>0</v>
      </c>
      <c r="H42" s="12">
        <v>94744</v>
      </c>
      <c r="I42" s="12">
        <f t="shared" si="8"/>
        <v>29.54287496102276</v>
      </c>
      <c r="J42" s="12">
        <v>70485</v>
      </c>
      <c r="K42" s="12">
        <f t="shared" si="9"/>
        <v>21.978484565014032</v>
      </c>
      <c r="L42" s="12">
        <v>26899</v>
      </c>
      <c r="M42" s="12">
        <f t="shared" si="10"/>
        <v>8.387589647645775</v>
      </c>
      <c r="N42" s="12">
        <v>13526</v>
      </c>
      <c r="O42" s="12">
        <f t="shared" si="11"/>
        <v>4.217648893046461</v>
      </c>
      <c r="P42" s="12">
        <v>555</v>
      </c>
      <c r="Q42" s="12">
        <f t="shared" si="12"/>
        <v>0.17305893358278765</v>
      </c>
      <c r="R42" s="12">
        <v>0</v>
      </c>
      <c r="S42" s="12">
        <f t="shared" si="13"/>
        <v>0</v>
      </c>
      <c r="T42" s="12">
        <v>85729</v>
      </c>
      <c r="U42" s="12">
        <f t="shared" si="13"/>
        <v>26.731836607421265</v>
      </c>
      <c r="V42" s="12">
        <v>9864</v>
      </c>
      <c r="W42" s="12">
        <f t="shared" si="20"/>
        <v>3.0757717492984096</v>
      </c>
      <c r="X42" s="12">
        <v>13236</v>
      </c>
      <c r="Y42" s="12">
        <f t="shared" si="21"/>
        <v>4.127221702525725</v>
      </c>
      <c r="Z42" s="12">
        <v>2024</v>
      </c>
      <c r="AA42" s="12">
        <f t="shared" si="14"/>
        <v>0.631119426255067</v>
      </c>
      <c r="AB42" s="12">
        <v>0</v>
      </c>
      <c r="AC42" s="12">
        <f t="shared" si="15"/>
        <v>0</v>
      </c>
      <c r="AD42" s="12">
        <v>0</v>
      </c>
      <c r="AE42" s="12">
        <f t="shared" si="16"/>
        <v>0</v>
      </c>
      <c r="AF42" s="12">
        <v>11603</v>
      </c>
      <c r="AG42" s="12">
        <f t="shared" si="16"/>
        <v>3.6180230745244777</v>
      </c>
      <c r="AH42" s="12">
        <v>131956</v>
      </c>
      <c r="AI42" s="12">
        <f t="shared" si="22"/>
        <v>41.14624259432492</v>
      </c>
      <c r="AJ42" s="12">
        <v>861493</v>
      </c>
      <c r="AK42" s="12">
        <f t="shared" si="23"/>
        <v>268.6289367009666</v>
      </c>
      <c r="AL42" s="12">
        <v>0</v>
      </c>
      <c r="AM42" s="12">
        <f t="shared" si="24"/>
        <v>0</v>
      </c>
      <c r="AN42" s="12">
        <v>0</v>
      </c>
      <c r="AO42" s="12">
        <f t="shared" si="25"/>
        <v>0</v>
      </c>
      <c r="AP42" s="12">
        <v>0</v>
      </c>
      <c r="AQ42" s="12">
        <f t="shared" si="17"/>
        <v>0</v>
      </c>
      <c r="AR42" s="13">
        <f t="shared" si="18"/>
        <v>1322114</v>
      </c>
      <c r="AS42" s="12">
        <f t="shared" si="19"/>
        <v>412.25880885562833</v>
      </c>
    </row>
    <row r="43" spans="1:45" ht="12.75">
      <c r="A43" s="10">
        <v>40</v>
      </c>
      <c r="B43" s="3" t="s">
        <v>59</v>
      </c>
      <c r="C43" s="20">
        <v>22996</v>
      </c>
      <c r="D43" s="14">
        <v>22936</v>
      </c>
      <c r="E43" s="14">
        <f t="shared" si="6"/>
        <v>0.99739085058271</v>
      </c>
      <c r="F43" s="14">
        <v>0</v>
      </c>
      <c r="G43" s="14">
        <f t="shared" si="7"/>
        <v>0</v>
      </c>
      <c r="H43" s="14">
        <v>629204</v>
      </c>
      <c r="I43" s="14">
        <f t="shared" si="8"/>
        <v>27.361454165941904</v>
      </c>
      <c r="J43" s="14">
        <v>8198</v>
      </c>
      <c r="K43" s="14">
        <f t="shared" si="9"/>
        <v>0.356496782049052</v>
      </c>
      <c r="L43" s="14">
        <v>671</v>
      </c>
      <c r="M43" s="14">
        <f t="shared" si="10"/>
        <v>0.029178987650026092</v>
      </c>
      <c r="N43" s="14">
        <v>0</v>
      </c>
      <c r="O43" s="14">
        <f t="shared" si="11"/>
        <v>0</v>
      </c>
      <c r="P43" s="14">
        <v>805</v>
      </c>
      <c r="Q43" s="14">
        <f t="shared" si="12"/>
        <v>0.03500608801530701</v>
      </c>
      <c r="R43" s="14">
        <v>0</v>
      </c>
      <c r="S43" s="14">
        <f t="shared" si="13"/>
        <v>0</v>
      </c>
      <c r="T43" s="14">
        <v>477140</v>
      </c>
      <c r="U43" s="14">
        <f t="shared" si="13"/>
        <v>20.74882588276222</v>
      </c>
      <c r="V43" s="14">
        <v>74073</v>
      </c>
      <c r="W43" s="14">
        <f t="shared" si="20"/>
        <v>3.2211254131153244</v>
      </c>
      <c r="X43" s="14">
        <v>0</v>
      </c>
      <c r="Y43" s="14">
        <f t="shared" si="21"/>
        <v>0</v>
      </c>
      <c r="Z43" s="14">
        <v>0</v>
      </c>
      <c r="AA43" s="14">
        <f t="shared" si="14"/>
        <v>0</v>
      </c>
      <c r="AB43" s="14">
        <v>0</v>
      </c>
      <c r="AC43" s="14">
        <f t="shared" si="15"/>
        <v>0</v>
      </c>
      <c r="AD43" s="14">
        <v>0</v>
      </c>
      <c r="AE43" s="14">
        <f t="shared" si="16"/>
        <v>0</v>
      </c>
      <c r="AF43" s="14">
        <v>0</v>
      </c>
      <c r="AG43" s="14">
        <f t="shared" si="16"/>
        <v>0</v>
      </c>
      <c r="AH43" s="14">
        <v>549404</v>
      </c>
      <c r="AI43" s="14">
        <f t="shared" si="22"/>
        <v>23.891285440946252</v>
      </c>
      <c r="AJ43" s="14">
        <v>3087034</v>
      </c>
      <c r="AK43" s="14">
        <f t="shared" si="23"/>
        <v>134.24221603757175</v>
      </c>
      <c r="AL43" s="14">
        <v>0</v>
      </c>
      <c r="AM43" s="14">
        <f t="shared" si="24"/>
        <v>0</v>
      </c>
      <c r="AN43" s="14">
        <v>0</v>
      </c>
      <c r="AO43" s="14">
        <f t="shared" si="25"/>
        <v>0</v>
      </c>
      <c r="AP43" s="14">
        <v>0</v>
      </c>
      <c r="AQ43" s="14">
        <f t="shared" si="17"/>
        <v>0</v>
      </c>
      <c r="AR43" s="15">
        <f t="shared" si="18"/>
        <v>4849465</v>
      </c>
      <c r="AS43" s="14">
        <f t="shared" si="19"/>
        <v>210.88297964863455</v>
      </c>
    </row>
    <row r="44" spans="1:45" ht="12.75">
      <c r="A44" s="9">
        <v>41</v>
      </c>
      <c r="B44" s="2" t="s">
        <v>60</v>
      </c>
      <c r="C44" s="19">
        <v>1728</v>
      </c>
      <c r="D44" s="12">
        <v>0</v>
      </c>
      <c r="E44" s="12">
        <f t="shared" si="6"/>
        <v>0</v>
      </c>
      <c r="F44" s="12">
        <v>0</v>
      </c>
      <c r="G44" s="12">
        <f t="shared" si="7"/>
        <v>0</v>
      </c>
      <c r="H44" s="12">
        <v>64709</v>
      </c>
      <c r="I44" s="12">
        <f t="shared" si="8"/>
        <v>37.44733796296296</v>
      </c>
      <c r="J44" s="12">
        <v>500</v>
      </c>
      <c r="K44" s="12">
        <f t="shared" si="9"/>
        <v>0.28935185185185186</v>
      </c>
      <c r="L44" s="12">
        <v>43107</v>
      </c>
      <c r="M44" s="12">
        <f t="shared" si="10"/>
        <v>24.946180555555557</v>
      </c>
      <c r="N44" s="12">
        <v>0</v>
      </c>
      <c r="O44" s="12">
        <f t="shared" si="11"/>
        <v>0</v>
      </c>
      <c r="P44" s="12">
        <v>576</v>
      </c>
      <c r="Q44" s="12">
        <f t="shared" si="12"/>
        <v>0.3333333333333333</v>
      </c>
      <c r="R44" s="12">
        <v>0</v>
      </c>
      <c r="S44" s="12">
        <f t="shared" si="13"/>
        <v>0</v>
      </c>
      <c r="T44" s="12">
        <v>56943</v>
      </c>
      <c r="U44" s="12">
        <f t="shared" si="13"/>
        <v>32.953125</v>
      </c>
      <c r="V44" s="12">
        <v>6158</v>
      </c>
      <c r="W44" s="12">
        <f t="shared" si="20"/>
        <v>3.5636574074074074</v>
      </c>
      <c r="X44" s="12">
        <v>7996</v>
      </c>
      <c r="Y44" s="12">
        <f t="shared" si="21"/>
        <v>4.627314814814815</v>
      </c>
      <c r="Z44" s="12">
        <v>0</v>
      </c>
      <c r="AA44" s="12">
        <f t="shared" si="14"/>
        <v>0</v>
      </c>
      <c r="AB44" s="12">
        <v>0</v>
      </c>
      <c r="AC44" s="12">
        <f t="shared" si="15"/>
        <v>0</v>
      </c>
      <c r="AD44" s="12">
        <v>0</v>
      </c>
      <c r="AE44" s="12">
        <f t="shared" si="16"/>
        <v>0</v>
      </c>
      <c r="AF44" s="12">
        <v>0</v>
      </c>
      <c r="AG44" s="12">
        <f t="shared" si="16"/>
        <v>0</v>
      </c>
      <c r="AH44" s="12">
        <v>63950</v>
      </c>
      <c r="AI44" s="12">
        <f t="shared" si="22"/>
        <v>37.008101851851855</v>
      </c>
      <c r="AJ44" s="12">
        <v>0</v>
      </c>
      <c r="AK44" s="12">
        <f t="shared" si="23"/>
        <v>0</v>
      </c>
      <c r="AL44" s="12">
        <v>0</v>
      </c>
      <c r="AM44" s="12">
        <f t="shared" si="24"/>
        <v>0</v>
      </c>
      <c r="AN44" s="12">
        <v>0</v>
      </c>
      <c r="AO44" s="12">
        <f t="shared" si="25"/>
        <v>0</v>
      </c>
      <c r="AP44" s="12">
        <v>0</v>
      </c>
      <c r="AQ44" s="12">
        <f t="shared" si="17"/>
        <v>0</v>
      </c>
      <c r="AR44" s="13">
        <f t="shared" si="18"/>
        <v>243939</v>
      </c>
      <c r="AS44" s="12">
        <f t="shared" si="19"/>
        <v>141.16840277777777</v>
      </c>
    </row>
    <row r="45" spans="1:45" ht="12.75">
      <c r="A45" s="9">
        <v>42</v>
      </c>
      <c r="B45" s="2" t="s">
        <v>61</v>
      </c>
      <c r="C45" s="19">
        <v>3572</v>
      </c>
      <c r="D45" s="12">
        <v>16371</v>
      </c>
      <c r="E45" s="12">
        <f t="shared" si="6"/>
        <v>4.583146696528555</v>
      </c>
      <c r="F45" s="12">
        <v>0</v>
      </c>
      <c r="G45" s="12">
        <f t="shared" si="7"/>
        <v>0</v>
      </c>
      <c r="H45" s="12">
        <v>40799</v>
      </c>
      <c r="I45" s="12">
        <f t="shared" si="8"/>
        <v>11.421892497200448</v>
      </c>
      <c r="J45" s="12">
        <v>121850</v>
      </c>
      <c r="K45" s="12">
        <f t="shared" si="9"/>
        <v>34.11254199328108</v>
      </c>
      <c r="L45" s="12">
        <v>27717</v>
      </c>
      <c r="M45" s="12">
        <f t="shared" si="10"/>
        <v>7.759518477043673</v>
      </c>
      <c r="N45" s="12">
        <v>14808</v>
      </c>
      <c r="O45" s="12">
        <f t="shared" si="11"/>
        <v>4.145576707726764</v>
      </c>
      <c r="P45" s="12">
        <v>0</v>
      </c>
      <c r="Q45" s="12">
        <f t="shared" si="12"/>
        <v>0</v>
      </c>
      <c r="R45" s="12">
        <v>0</v>
      </c>
      <c r="S45" s="12">
        <f t="shared" si="13"/>
        <v>0</v>
      </c>
      <c r="T45" s="12">
        <v>143188</v>
      </c>
      <c r="U45" s="12">
        <f t="shared" si="13"/>
        <v>40.08622620380739</v>
      </c>
      <c r="V45" s="12">
        <v>13264</v>
      </c>
      <c r="W45" s="12">
        <f t="shared" si="20"/>
        <v>3.7133258678611423</v>
      </c>
      <c r="X45" s="12">
        <v>1975</v>
      </c>
      <c r="Y45" s="12">
        <f t="shared" si="21"/>
        <v>0.5529115341545353</v>
      </c>
      <c r="Z45" s="12">
        <v>0</v>
      </c>
      <c r="AA45" s="12">
        <f t="shared" si="14"/>
        <v>0</v>
      </c>
      <c r="AB45" s="12">
        <v>2800</v>
      </c>
      <c r="AC45" s="12">
        <f t="shared" si="15"/>
        <v>0.7838745800671892</v>
      </c>
      <c r="AD45" s="12">
        <v>0</v>
      </c>
      <c r="AE45" s="12">
        <f t="shared" si="16"/>
        <v>0</v>
      </c>
      <c r="AF45" s="12">
        <v>2149</v>
      </c>
      <c r="AG45" s="12">
        <f t="shared" si="16"/>
        <v>0.6016237402015677</v>
      </c>
      <c r="AH45" s="12">
        <v>216283</v>
      </c>
      <c r="AI45" s="12">
        <f t="shared" si="22"/>
        <v>60.549552071668536</v>
      </c>
      <c r="AJ45" s="12">
        <v>56214</v>
      </c>
      <c r="AK45" s="12">
        <f t="shared" si="23"/>
        <v>15.73740201567749</v>
      </c>
      <c r="AL45" s="12">
        <v>12334</v>
      </c>
      <c r="AM45" s="12">
        <f t="shared" si="24"/>
        <v>3.4529675251959686</v>
      </c>
      <c r="AN45" s="12">
        <v>0</v>
      </c>
      <c r="AO45" s="12">
        <f t="shared" si="25"/>
        <v>0</v>
      </c>
      <c r="AP45" s="12">
        <v>0</v>
      </c>
      <c r="AQ45" s="12">
        <f t="shared" si="17"/>
        <v>0</v>
      </c>
      <c r="AR45" s="13">
        <f t="shared" si="18"/>
        <v>669752</v>
      </c>
      <c r="AS45" s="12">
        <f t="shared" si="19"/>
        <v>187.50055991041432</v>
      </c>
    </row>
    <row r="46" spans="1:45" ht="12.75">
      <c r="A46" s="9">
        <v>43</v>
      </c>
      <c r="B46" s="2" t="s">
        <v>62</v>
      </c>
      <c r="C46" s="19">
        <v>4312</v>
      </c>
      <c r="D46" s="12">
        <v>124</v>
      </c>
      <c r="E46" s="12">
        <f t="shared" si="6"/>
        <v>0.0287569573283859</v>
      </c>
      <c r="F46" s="12">
        <v>1456</v>
      </c>
      <c r="G46" s="12">
        <f t="shared" si="7"/>
        <v>0.33766233766233766</v>
      </c>
      <c r="H46" s="12">
        <v>54651</v>
      </c>
      <c r="I46" s="12">
        <f t="shared" si="8"/>
        <v>12.674165120593692</v>
      </c>
      <c r="J46" s="12">
        <v>70648</v>
      </c>
      <c r="K46" s="12">
        <f t="shared" si="9"/>
        <v>16.38404452690167</v>
      </c>
      <c r="L46" s="12">
        <v>35836</v>
      </c>
      <c r="M46" s="12">
        <f t="shared" si="10"/>
        <v>8.310760667903525</v>
      </c>
      <c r="N46" s="12">
        <v>10039</v>
      </c>
      <c r="O46" s="12">
        <f t="shared" si="11"/>
        <v>2.3281539888682747</v>
      </c>
      <c r="P46" s="12">
        <v>1167</v>
      </c>
      <c r="Q46" s="12">
        <f t="shared" si="12"/>
        <v>0.27064007421150277</v>
      </c>
      <c r="R46" s="12">
        <v>0</v>
      </c>
      <c r="S46" s="12">
        <f t="shared" si="13"/>
        <v>0</v>
      </c>
      <c r="T46" s="12">
        <v>165234</v>
      </c>
      <c r="U46" s="12">
        <f t="shared" si="13"/>
        <v>38.319573283859</v>
      </c>
      <c r="V46" s="12">
        <v>3665</v>
      </c>
      <c r="W46" s="12">
        <f t="shared" si="20"/>
        <v>0.8499536178107606</v>
      </c>
      <c r="X46" s="12">
        <v>0</v>
      </c>
      <c r="Y46" s="12">
        <f t="shared" si="21"/>
        <v>0</v>
      </c>
      <c r="Z46" s="12">
        <v>0</v>
      </c>
      <c r="AA46" s="12">
        <f t="shared" si="14"/>
        <v>0</v>
      </c>
      <c r="AB46" s="12">
        <v>0</v>
      </c>
      <c r="AC46" s="12">
        <f t="shared" si="15"/>
        <v>0</v>
      </c>
      <c r="AD46" s="12">
        <v>0</v>
      </c>
      <c r="AE46" s="12">
        <f t="shared" si="16"/>
        <v>0</v>
      </c>
      <c r="AF46" s="12">
        <v>0</v>
      </c>
      <c r="AG46" s="12">
        <f t="shared" si="16"/>
        <v>0</v>
      </c>
      <c r="AH46" s="12">
        <v>166806</v>
      </c>
      <c r="AI46" s="12">
        <f t="shared" si="22"/>
        <v>38.68413729128015</v>
      </c>
      <c r="AJ46" s="12">
        <v>564934</v>
      </c>
      <c r="AK46" s="12">
        <f t="shared" si="23"/>
        <v>131.01437847866418</v>
      </c>
      <c r="AL46" s="12">
        <v>0</v>
      </c>
      <c r="AM46" s="12">
        <f t="shared" si="24"/>
        <v>0</v>
      </c>
      <c r="AN46" s="12">
        <v>0</v>
      </c>
      <c r="AO46" s="12">
        <f t="shared" si="25"/>
        <v>0</v>
      </c>
      <c r="AP46" s="12">
        <v>0</v>
      </c>
      <c r="AQ46" s="12">
        <f t="shared" si="17"/>
        <v>0</v>
      </c>
      <c r="AR46" s="13">
        <f t="shared" si="18"/>
        <v>1074560</v>
      </c>
      <c r="AS46" s="12">
        <f t="shared" si="19"/>
        <v>249.2022263450835</v>
      </c>
    </row>
    <row r="47" spans="1:45" ht="12.75">
      <c r="A47" s="9">
        <v>44</v>
      </c>
      <c r="B47" s="2" t="s">
        <v>63</v>
      </c>
      <c r="C47" s="19">
        <v>8575</v>
      </c>
      <c r="D47" s="12">
        <v>3639</v>
      </c>
      <c r="E47" s="12">
        <f t="shared" si="6"/>
        <v>0.4243731778425656</v>
      </c>
      <c r="F47" s="12">
        <v>0</v>
      </c>
      <c r="G47" s="12">
        <f t="shared" si="7"/>
        <v>0</v>
      </c>
      <c r="H47" s="12">
        <v>139244</v>
      </c>
      <c r="I47" s="12">
        <f t="shared" si="8"/>
        <v>16.238367346938777</v>
      </c>
      <c r="J47" s="12">
        <v>318572</v>
      </c>
      <c r="K47" s="12">
        <f t="shared" si="9"/>
        <v>37.15125364431487</v>
      </c>
      <c r="L47" s="12">
        <v>162254</v>
      </c>
      <c r="M47" s="12">
        <f t="shared" si="10"/>
        <v>18.921749271137028</v>
      </c>
      <c r="N47" s="12">
        <v>14575</v>
      </c>
      <c r="O47" s="12">
        <f t="shared" si="11"/>
        <v>1.6997084548104957</v>
      </c>
      <c r="P47" s="12">
        <v>2373</v>
      </c>
      <c r="Q47" s="12">
        <f t="shared" si="12"/>
        <v>0.276734693877551</v>
      </c>
      <c r="R47" s="12">
        <v>0</v>
      </c>
      <c r="S47" s="12">
        <f t="shared" si="13"/>
        <v>0</v>
      </c>
      <c r="T47" s="12">
        <v>87722</v>
      </c>
      <c r="U47" s="12">
        <f t="shared" si="13"/>
        <v>10.22997084548105</v>
      </c>
      <c r="V47" s="12">
        <v>14983</v>
      </c>
      <c r="W47" s="12">
        <f t="shared" si="20"/>
        <v>1.7472886297376093</v>
      </c>
      <c r="X47" s="12">
        <v>12</v>
      </c>
      <c r="Y47" s="12">
        <f t="shared" si="21"/>
        <v>0.0013994169096209913</v>
      </c>
      <c r="Z47" s="12">
        <v>0</v>
      </c>
      <c r="AA47" s="12">
        <f t="shared" si="14"/>
        <v>0</v>
      </c>
      <c r="AB47" s="12">
        <v>0</v>
      </c>
      <c r="AC47" s="12">
        <f t="shared" si="15"/>
        <v>0</v>
      </c>
      <c r="AD47" s="12">
        <v>0</v>
      </c>
      <c r="AE47" s="12">
        <f t="shared" si="16"/>
        <v>0</v>
      </c>
      <c r="AF47" s="12">
        <v>0</v>
      </c>
      <c r="AG47" s="12">
        <f t="shared" si="16"/>
        <v>0</v>
      </c>
      <c r="AH47" s="12">
        <v>128546</v>
      </c>
      <c r="AI47" s="12">
        <f t="shared" si="22"/>
        <v>14.990787172011661</v>
      </c>
      <c r="AJ47" s="12">
        <v>0</v>
      </c>
      <c r="AK47" s="12">
        <f t="shared" si="23"/>
        <v>0</v>
      </c>
      <c r="AL47" s="12">
        <v>0</v>
      </c>
      <c r="AM47" s="12">
        <f t="shared" si="24"/>
        <v>0</v>
      </c>
      <c r="AN47" s="12">
        <v>0</v>
      </c>
      <c r="AO47" s="12">
        <f t="shared" si="25"/>
        <v>0</v>
      </c>
      <c r="AP47" s="12">
        <v>0</v>
      </c>
      <c r="AQ47" s="12">
        <f t="shared" si="17"/>
        <v>0</v>
      </c>
      <c r="AR47" s="13">
        <f t="shared" si="18"/>
        <v>871920</v>
      </c>
      <c r="AS47" s="12">
        <f t="shared" si="19"/>
        <v>101.68163265306123</v>
      </c>
    </row>
    <row r="48" spans="1:45" ht="12.75">
      <c r="A48" s="10">
        <v>45</v>
      </c>
      <c r="B48" s="3" t="s">
        <v>64</v>
      </c>
      <c r="C48" s="20">
        <v>9819</v>
      </c>
      <c r="D48" s="14">
        <v>180</v>
      </c>
      <c r="E48" s="14">
        <f t="shared" si="6"/>
        <v>0.01833180568285976</v>
      </c>
      <c r="F48" s="14">
        <v>0</v>
      </c>
      <c r="G48" s="14">
        <f t="shared" si="7"/>
        <v>0</v>
      </c>
      <c r="H48" s="14">
        <v>268590</v>
      </c>
      <c r="I48" s="14">
        <f t="shared" si="8"/>
        <v>27.35410937977391</v>
      </c>
      <c r="J48" s="14">
        <v>601132</v>
      </c>
      <c r="K48" s="14">
        <f t="shared" si="9"/>
        <v>61.22130563193808</v>
      </c>
      <c r="L48" s="14">
        <v>88584</v>
      </c>
      <c r="M48" s="14">
        <f t="shared" si="10"/>
        <v>9.021692636724717</v>
      </c>
      <c r="N48" s="14">
        <v>0</v>
      </c>
      <c r="O48" s="14">
        <f t="shared" si="11"/>
        <v>0</v>
      </c>
      <c r="P48" s="14">
        <v>10522</v>
      </c>
      <c r="Q48" s="14">
        <f t="shared" si="12"/>
        <v>1.0715958855280578</v>
      </c>
      <c r="R48" s="14">
        <v>0</v>
      </c>
      <c r="S48" s="14">
        <f t="shared" si="13"/>
        <v>0</v>
      </c>
      <c r="T48" s="14">
        <v>333524</v>
      </c>
      <c r="U48" s="14">
        <f t="shared" si="13"/>
        <v>33.96720643650066</v>
      </c>
      <c r="V48" s="14">
        <v>52627</v>
      </c>
      <c r="W48" s="14">
        <f t="shared" si="20"/>
        <v>5.359710764843671</v>
      </c>
      <c r="X48" s="14">
        <v>2407</v>
      </c>
      <c r="Y48" s="14">
        <f t="shared" si="21"/>
        <v>0.24513697932579692</v>
      </c>
      <c r="Z48" s="14">
        <v>0</v>
      </c>
      <c r="AA48" s="14">
        <f t="shared" si="14"/>
        <v>0</v>
      </c>
      <c r="AB48" s="14">
        <v>0</v>
      </c>
      <c r="AC48" s="14">
        <f t="shared" si="15"/>
        <v>0</v>
      </c>
      <c r="AD48" s="14">
        <v>0</v>
      </c>
      <c r="AE48" s="14">
        <f t="shared" si="16"/>
        <v>0</v>
      </c>
      <c r="AF48" s="14">
        <v>11528</v>
      </c>
      <c r="AG48" s="14">
        <f t="shared" si="16"/>
        <v>1.174050310622263</v>
      </c>
      <c r="AH48" s="14">
        <v>475422</v>
      </c>
      <c r="AI48" s="14">
        <f t="shared" si="22"/>
        <v>48.41857622975863</v>
      </c>
      <c r="AJ48" s="14">
        <v>75045</v>
      </c>
      <c r="AK48" s="14">
        <f t="shared" si="23"/>
        <v>7.642835319278949</v>
      </c>
      <c r="AL48" s="14">
        <v>0</v>
      </c>
      <c r="AM48" s="14">
        <f t="shared" si="24"/>
        <v>0</v>
      </c>
      <c r="AN48" s="14">
        <v>0</v>
      </c>
      <c r="AO48" s="14">
        <f t="shared" si="25"/>
        <v>0</v>
      </c>
      <c r="AP48" s="14">
        <v>0</v>
      </c>
      <c r="AQ48" s="14">
        <f t="shared" si="17"/>
        <v>0</v>
      </c>
      <c r="AR48" s="15">
        <f t="shared" si="18"/>
        <v>1919561</v>
      </c>
      <c r="AS48" s="14">
        <f t="shared" si="19"/>
        <v>195.4945513799776</v>
      </c>
    </row>
    <row r="49" spans="1:45" ht="12.75">
      <c r="A49" s="9">
        <v>46</v>
      </c>
      <c r="B49" s="2" t="s">
        <v>65</v>
      </c>
      <c r="C49" s="19">
        <v>1410</v>
      </c>
      <c r="D49" s="12">
        <v>8792</v>
      </c>
      <c r="E49" s="12">
        <f t="shared" si="6"/>
        <v>6.235460992907801</v>
      </c>
      <c r="F49" s="12">
        <v>600</v>
      </c>
      <c r="G49" s="12">
        <f t="shared" si="7"/>
        <v>0.425531914893617</v>
      </c>
      <c r="H49" s="12">
        <v>7908</v>
      </c>
      <c r="I49" s="12">
        <f t="shared" si="8"/>
        <v>5.608510638297872</v>
      </c>
      <c r="J49" s="12">
        <v>0</v>
      </c>
      <c r="K49" s="12">
        <f t="shared" si="9"/>
        <v>0</v>
      </c>
      <c r="L49" s="12">
        <v>32638</v>
      </c>
      <c r="M49" s="12">
        <f t="shared" si="10"/>
        <v>23.147517730496453</v>
      </c>
      <c r="N49" s="12">
        <v>0</v>
      </c>
      <c r="O49" s="12">
        <f t="shared" si="11"/>
        <v>0</v>
      </c>
      <c r="P49" s="12">
        <v>305</v>
      </c>
      <c r="Q49" s="12">
        <f t="shared" si="12"/>
        <v>0.21631205673758866</v>
      </c>
      <c r="R49" s="12">
        <v>0</v>
      </c>
      <c r="S49" s="12">
        <f t="shared" si="13"/>
        <v>0</v>
      </c>
      <c r="T49" s="12">
        <v>64018</v>
      </c>
      <c r="U49" s="12">
        <f t="shared" si="13"/>
        <v>45.40283687943263</v>
      </c>
      <c r="V49" s="12">
        <v>4518</v>
      </c>
      <c r="W49" s="12">
        <f t="shared" si="20"/>
        <v>3.204255319148936</v>
      </c>
      <c r="X49" s="12">
        <v>3222</v>
      </c>
      <c r="Y49" s="12">
        <f t="shared" si="21"/>
        <v>2.2851063829787233</v>
      </c>
      <c r="Z49" s="12">
        <v>0</v>
      </c>
      <c r="AA49" s="12">
        <f t="shared" si="14"/>
        <v>0</v>
      </c>
      <c r="AB49" s="12">
        <v>4859</v>
      </c>
      <c r="AC49" s="12">
        <f t="shared" si="15"/>
        <v>3.446099290780142</v>
      </c>
      <c r="AD49" s="12">
        <v>0</v>
      </c>
      <c r="AE49" s="12">
        <f t="shared" si="16"/>
        <v>0</v>
      </c>
      <c r="AF49" s="12">
        <v>0</v>
      </c>
      <c r="AG49" s="12">
        <f t="shared" si="16"/>
        <v>0</v>
      </c>
      <c r="AH49" s="12">
        <v>26146</v>
      </c>
      <c r="AI49" s="12">
        <f t="shared" si="22"/>
        <v>18.543262411347516</v>
      </c>
      <c r="AJ49" s="12">
        <v>335886</v>
      </c>
      <c r="AK49" s="12">
        <f t="shared" si="23"/>
        <v>238.21702127659574</v>
      </c>
      <c r="AL49" s="12">
        <v>300</v>
      </c>
      <c r="AM49" s="12">
        <f t="shared" si="24"/>
        <v>0.2127659574468085</v>
      </c>
      <c r="AN49" s="12">
        <v>0</v>
      </c>
      <c r="AO49" s="12">
        <f t="shared" si="25"/>
        <v>0</v>
      </c>
      <c r="AP49" s="12">
        <v>0</v>
      </c>
      <c r="AQ49" s="12">
        <f t="shared" si="17"/>
        <v>0</v>
      </c>
      <c r="AR49" s="13">
        <f t="shared" si="18"/>
        <v>489192</v>
      </c>
      <c r="AS49" s="12">
        <f t="shared" si="19"/>
        <v>346.9446808510638</v>
      </c>
    </row>
    <row r="50" spans="1:45" ht="12.75">
      <c r="A50" s="9">
        <v>47</v>
      </c>
      <c r="B50" s="2" t="s">
        <v>66</v>
      </c>
      <c r="C50" s="19">
        <v>4064</v>
      </c>
      <c r="D50" s="12">
        <v>0</v>
      </c>
      <c r="E50" s="12">
        <f t="shared" si="6"/>
        <v>0</v>
      </c>
      <c r="F50" s="12">
        <v>0</v>
      </c>
      <c r="G50" s="12">
        <f t="shared" si="7"/>
        <v>0</v>
      </c>
      <c r="H50" s="12">
        <v>128405</v>
      </c>
      <c r="I50" s="12">
        <f t="shared" si="8"/>
        <v>31.595718503937007</v>
      </c>
      <c r="J50" s="12">
        <v>134121</v>
      </c>
      <c r="K50" s="12">
        <f t="shared" si="9"/>
        <v>33.00221456692913</v>
      </c>
      <c r="L50" s="12">
        <v>108188</v>
      </c>
      <c r="M50" s="12">
        <f t="shared" si="10"/>
        <v>26.621062992125985</v>
      </c>
      <c r="N50" s="12">
        <v>9502</v>
      </c>
      <c r="O50" s="12">
        <f t="shared" si="11"/>
        <v>2.3380905511811023</v>
      </c>
      <c r="P50" s="12">
        <v>1296</v>
      </c>
      <c r="Q50" s="12">
        <f t="shared" si="12"/>
        <v>0.3188976377952756</v>
      </c>
      <c r="R50" s="12">
        <v>0</v>
      </c>
      <c r="S50" s="12">
        <f t="shared" si="13"/>
        <v>0</v>
      </c>
      <c r="T50" s="12">
        <v>52146</v>
      </c>
      <c r="U50" s="12">
        <f t="shared" si="13"/>
        <v>12.831200787401574</v>
      </c>
      <c r="V50" s="12">
        <v>17833</v>
      </c>
      <c r="W50" s="12">
        <f t="shared" si="20"/>
        <v>4.388041338582677</v>
      </c>
      <c r="X50" s="12">
        <v>0</v>
      </c>
      <c r="Y50" s="12">
        <f t="shared" si="21"/>
        <v>0</v>
      </c>
      <c r="Z50" s="12">
        <v>0</v>
      </c>
      <c r="AA50" s="12">
        <f t="shared" si="14"/>
        <v>0</v>
      </c>
      <c r="AB50" s="12">
        <v>0</v>
      </c>
      <c r="AC50" s="12">
        <f t="shared" si="15"/>
        <v>0</v>
      </c>
      <c r="AD50" s="12">
        <v>0</v>
      </c>
      <c r="AE50" s="12">
        <f t="shared" si="16"/>
        <v>0</v>
      </c>
      <c r="AF50" s="12">
        <v>0</v>
      </c>
      <c r="AG50" s="12">
        <f t="shared" si="16"/>
        <v>0</v>
      </c>
      <c r="AH50" s="12">
        <v>199155</v>
      </c>
      <c r="AI50" s="12">
        <f t="shared" si="22"/>
        <v>49.00467519685039</v>
      </c>
      <c r="AJ50" s="12">
        <v>0</v>
      </c>
      <c r="AK50" s="12">
        <f t="shared" si="23"/>
        <v>0</v>
      </c>
      <c r="AL50" s="12">
        <v>0</v>
      </c>
      <c r="AM50" s="12">
        <f t="shared" si="24"/>
        <v>0</v>
      </c>
      <c r="AN50" s="12">
        <v>0</v>
      </c>
      <c r="AO50" s="12">
        <f t="shared" si="25"/>
        <v>0</v>
      </c>
      <c r="AP50" s="12">
        <v>0</v>
      </c>
      <c r="AQ50" s="12">
        <f t="shared" si="17"/>
        <v>0</v>
      </c>
      <c r="AR50" s="13">
        <f t="shared" si="18"/>
        <v>650646</v>
      </c>
      <c r="AS50" s="12">
        <f t="shared" si="19"/>
        <v>160.09990157480314</v>
      </c>
    </row>
    <row r="51" spans="1:45" ht="12.75">
      <c r="A51" s="9">
        <v>48</v>
      </c>
      <c r="B51" s="2" t="s">
        <v>67</v>
      </c>
      <c r="C51" s="19">
        <v>6225</v>
      </c>
      <c r="D51" s="12">
        <v>0</v>
      </c>
      <c r="E51" s="12">
        <f t="shared" si="6"/>
        <v>0</v>
      </c>
      <c r="F51" s="12">
        <v>0</v>
      </c>
      <c r="G51" s="12">
        <f t="shared" si="7"/>
        <v>0</v>
      </c>
      <c r="H51" s="12">
        <v>83127</v>
      </c>
      <c r="I51" s="12">
        <f t="shared" si="8"/>
        <v>13.353734939759036</v>
      </c>
      <c r="J51" s="12">
        <v>227852</v>
      </c>
      <c r="K51" s="12">
        <f t="shared" si="9"/>
        <v>36.60273092369478</v>
      </c>
      <c r="L51" s="12">
        <v>200749</v>
      </c>
      <c r="M51" s="12">
        <f t="shared" si="10"/>
        <v>32.248835341365464</v>
      </c>
      <c r="N51" s="12">
        <v>24000</v>
      </c>
      <c r="O51" s="12">
        <f t="shared" si="11"/>
        <v>3.855421686746988</v>
      </c>
      <c r="P51" s="12">
        <v>1000</v>
      </c>
      <c r="Q51" s="12">
        <f t="shared" si="12"/>
        <v>0.1606425702811245</v>
      </c>
      <c r="R51" s="12">
        <v>0</v>
      </c>
      <c r="S51" s="12">
        <f t="shared" si="13"/>
        <v>0</v>
      </c>
      <c r="T51" s="12">
        <v>394700</v>
      </c>
      <c r="U51" s="12">
        <f t="shared" si="13"/>
        <v>63.40562248995984</v>
      </c>
      <c r="V51" s="12">
        <v>20469</v>
      </c>
      <c r="W51" s="12">
        <f t="shared" si="20"/>
        <v>3.2881927710843373</v>
      </c>
      <c r="X51" s="12">
        <v>0</v>
      </c>
      <c r="Y51" s="12">
        <f t="shared" si="21"/>
        <v>0</v>
      </c>
      <c r="Z51" s="12">
        <v>0</v>
      </c>
      <c r="AA51" s="12">
        <f t="shared" si="14"/>
        <v>0</v>
      </c>
      <c r="AB51" s="12">
        <v>0</v>
      </c>
      <c r="AC51" s="12">
        <f t="shared" si="15"/>
        <v>0</v>
      </c>
      <c r="AD51" s="12">
        <v>0</v>
      </c>
      <c r="AE51" s="12">
        <f t="shared" si="16"/>
        <v>0</v>
      </c>
      <c r="AF51" s="12">
        <v>0</v>
      </c>
      <c r="AG51" s="12">
        <f t="shared" si="16"/>
        <v>0</v>
      </c>
      <c r="AH51" s="12">
        <v>195364</v>
      </c>
      <c r="AI51" s="12">
        <f t="shared" si="22"/>
        <v>31.383775100401607</v>
      </c>
      <c r="AJ51" s="12">
        <v>11500</v>
      </c>
      <c r="AK51" s="12">
        <f t="shared" si="23"/>
        <v>1.8473895582329318</v>
      </c>
      <c r="AL51" s="12">
        <v>0</v>
      </c>
      <c r="AM51" s="12">
        <f t="shared" si="24"/>
        <v>0</v>
      </c>
      <c r="AN51" s="12">
        <v>0</v>
      </c>
      <c r="AO51" s="12">
        <f t="shared" si="25"/>
        <v>0</v>
      </c>
      <c r="AP51" s="12">
        <v>0</v>
      </c>
      <c r="AQ51" s="12">
        <f t="shared" si="17"/>
        <v>0</v>
      </c>
      <c r="AR51" s="13">
        <f t="shared" si="18"/>
        <v>1158761</v>
      </c>
      <c r="AS51" s="12">
        <f t="shared" si="19"/>
        <v>186.14634538152612</v>
      </c>
    </row>
    <row r="52" spans="1:45" ht="12.75">
      <c r="A52" s="9">
        <v>49</v>
      </c>
      <c r="B52" s="2" t="s">
        <v>68</v>
      </c>
      <c r="C52" s="19">
        <v>15327</v>
      </c>
      <c r="D52" s="12">
        <v>1024</v>
      </c>
      <c r="E52" s="12">
        <f t="shared" si="6"/>
        <v>0.06681020421478437</v>
      </c>
      <c r="F52" s="12">
        <v>14947</v>
      </c>
      <c r="G52" s="12">
        <f t="shared" si="7"/>
        <v>0.9752071507796699</v>
      </c>
      <c r="H52" s="12">
        <v>303638</v>
      </c>
      <c r="I52" s="12">
        <f t="shared" si="8"/>
        <v>19.810660925164743</v>
      </c>
      <c r="J52" s="12">
        <v>0</v>
      </c>
      <c r="K52" s="12">
        <f t="shared" si="9"/>
        <v>0</v>
      </c>
      <c r="L52" s="12">
        <v>266062</v>
      </c>
      <c r="M52" s="12">
        <f t="shared" si="10"/>
        <v>17.35903960331441</v>
      </c>
      <c r="N52" s="12">
        <v>0</v>
      </c>
      <c r="O52" s="12">
        <f t="shared" si="11"/>
        <v>0</v>
      </c>
      <c r="P52" s="12">
        <v>53605</v>
      </c>
      <c r="Q52" s="12">
        <f t="shared" si="12"/>
        <v>3.497422848567887</v>
      </c>
      <c r="R52" s="12">
        <v>0</v>
      </c>
      <c r="S52" s="12">
        <f t="shared" si="13"/>
        <v>0</v>
      </c>
      <c r="T52" s="12">
        <v>743415</v>
      </c>
      <c r="U52" s="12">
        <f t="shared" si="13"/>
        <v>48.503621060872966</v>
      </c>
      <c r="V52" s="12">
        <v>32428</v>
      </c>
      <c r="W52" s="12">
        <f t="shared" si="20"/>
        <v>2.11574345925491</v>
      </c>
      <c r="X52" s="12">
        <v>8878</v>
      </c>
      <c r="Y52" s="12">
        <f t="shared" si="21"/>
        <v>0.5792392509949762</v>
      </c>
      <c r="Z52" s="12">
        <v>0</v>
      </c>
      <c r="AA52" s="12">
        <f t="shared" si="14"/>
        <v>0</v>
      </c>
      <c r="AB52" s="12">
        <v>354</v>
      </c>
      <c r="AC52" s="12">
        <f t="shared" si="15"/>
        <v>0.023096496378939128</v>
      </c>
      <c r="AD52" s="12">
        <v>0</v>
      </c>
      <c r="AE52" s="12">
        <f t="shared" si="16"/>
        <v>0</v>
      </c>
      <c r="AF52" s="12">
        <v>13663</v>
      </c>
      <c r="AG52" s="12">
        <f t="shared" si="16"/>
        <v>0.8914334181509754</v>
      </c>
      <c r="AH52" s="12">
        <v>447521</v>
      </c>
      <c r="AI52" s="12">
        <f t="shared" si="22"/>
        <v>29.198212305082535</v>
      </c>
      <c r="AJ52" s="12">
        <v>735043</v>
      </c>
      <c r="AK52" s="12">
        <f t="shared" si="23"/>
        <v>47.95739544594507</v>
      </c>
      <c r="AL52" s="12">
        <v>14358</v>
      </c>
      <c r="AM52" s="12">
        <f t="shared" si="24"/>
        <v>0.9367782344881581</v>
      </c>
      <c r="AN52" s="12">
        <v>0</v>
      </c>
      <c r="AO52" s="12">
        <f t="shared" si="25"/>
        <v>0</v>
      </c>
      <c r="AP52" s="12">
        <v>0</v>
      </c>
      <c r="AQ52" s="12">
        <f t="shared" si="17"/>
        <v>0</v>
      </c>
      <c r="AR52" s="13">
        <f t="shared" si="18"/>
        <v>2634936</v>
      </c>
      <c r="AS52" s="12">
        <f t="shared" si="19"/>
        <v>171.91466040321004</v>
      </c>
    </row>
    <row r="53" spans="1:45" ht="12.75">
      <c r="A53" s="10">
        <v>50</v>
      </c>
      <c r="B53" s="3" t="s">
        <v>69</v>
      </c>
      <c r="C53" s="20">
        <v>8519</v>
      </c>
      <c r="D53" s="14">
        <v>8528</v>
      </c>
      <c r="E53" s="14">
        <f t="shared" si="6"/>
        <v>1.0010564620260594</v>
      </c>
      <c r="F53" s="14">
        <v>0</v>
      </c>
      <c r="G53" s="14">
        <f t="shared" si="7"/>
        <v>0</v>
      </c>
      <c r="H53" s="14">
        <v>135398</v>
      </c>
      <c r="I53" s="14">
        <f t="shared" si="8"/>
        <v>15.893649489376687</v>
      </c>
      <c r="J53" s="14">
        <v>273160</v>
      </c>
      <c r="K53" s="14">
        <f t="shared" si="9"/>
        <v>32.06479633759831</v>
      </c>
      <c r="L53" s="14">
        <v>156406</v>
      </c>
      <c r="M53" s="14">
        <f t="shared" si="10"/>
        <v>18.359666627538445</v>
      </c>
      <c r="N53" s="14">
        <v>0</v>
      </c>
      <c r="O53" s="14">
        <f t="shared" si="11"/>
        <v>0</v>
      </c>
      <c r="P53" s="14">
        <v>1339</v>
      </c>
      <c r="Q53" s="14">
        <f t="shared" si="12"/>
        <v>0.1571780725437258</v>
      </c>
      <c r="R53" s="14">
        <v>0</v>
      </c>
      <c r="S53" s="14">
        <f t="shared" si="13"/>
        <v>0</v>
      </c>
      <c r="T53" s="14">
        <v>45806</v>
      </c>
      <c r="U53" s="14">
        <f t="shared" si="13"/>
        <v>5.37692217396408</v>
      </c>
      <c r="V53" s="14">
        <v>10269</v>
      </c>
      <c r="W53" s="14">
        <f t="shared" si="20"/>
        <v>1.2054231717337716</v>
      </c>
      <c r="X53" s="14">
        <v>5801</v>
      </c>
      <c r="Y53" s="14">
        <f t="shared" si="21"/>
        <v>0.6809484681300623</v>
      </c>
      <c r="Z53" s="14">
        <v>116094</v>
      </c>
      <c r="AA53" s="14">
        <f t="shared" si="14"/>
        <v>13.627655828148844</v>
      </c>
      <c r="AB53" s="14">
        <v>0</v>
      </c>
      <c r="AC53" s="14">
        <f t="shared" si="15"/>
        <v>0</v>
      </c>
      <c r="AD53" s="14">
        <v>0</v>
      </c>
      <c r="AE53" s="14">
        <f t="shared" si="16"/>
        <v>0</v>
      </c>
      <c r="AF53" s="14">
        <v>6600</v>
      </c>
      <c r="AG53" s="14">
        <f t="shared" si="16"/>
        <v>0.7747388191102242</v>
      </c>
      <c r="AH53" s="14">
        <v>305442</v>
      </c>
      <c r="AI53" s="14">
        <f t="shared" si="22"/>
        <v>35.8542082404038</v>
      </c>
      <c r="AJ53" s="14">
        <v>20548</v>
      </c>
      <c r="AK53" s="14">
        <f t="shared" si="23"/>
        <v>2.412020190163165</v>
      </c>
      <c r="AL53" s="14">
        <v>10757</v>
      </c>
      <c r="AM53" s="14">
        <f t="shared" si="24"/>
        <v>1.2627068904801033</v>
      </c>
      <c r="AN53" s="14">
        <v>0</v>
      </c>
      <c r="AO53" s="14">
        <f t="shared" si="25"/>
        <v>0</v>
      </c>
      <c r="AP53" s="14">
        <v>0</v>
      </c>
      <c r="AQ53" s="14">
        <f t="shared" si="17"/>
        <v>0</v>
      </c>
      <c r="AR53" s="15">
        <f t="shared" si="18"/>
        <v>1096148</v>
      </c>
      <c r="AS53" s="14">
        <f t="shared" si="19"/>
        <v>128.67097077121727</v>
      </c>
    </row>
    <row r="54" spans="1:45" ht="12.75">
      <c r="A54" s="9">
        <v>51</v>
      </c>
      <c r="B54" s="2" t="s">
        <v>70</v>
      </c>
      <c r="C54" s="19">
        <v>10537</v>
      </c>
      <c r="D54" s="12">
        <v>15734</v>
      </c>
      <c r="E54" s="12">
        <f t="shared" si="6"/>
        <v>1.4932143873967922</v>
      </c>
      <c r="F54" s="12">
        <v>0</v>
      </c>
      <c r="G54" s="12">
        <f t="shared" si="7"/>
        <v>0</v>
      </c>
      <c r="H54" s="12">
        <v>350157</v>
      </c>
      <c r="I54" s="12">
        <f t="shared" si="8"/>
        <v>33.23118534687293</v>
      </c>
      <c r="J54" s="12">
        <v>563349</v>
      </c>
      <c r="K54" s="12">
        <f t="shared" si="9"/>
        <v>53.463889152510205</v>
      </c>
      <c r="L54" s="12">
        <v>45200</v>
      </c>
      <c r="M54" s="12">
        <f t="shared" si="10"/>
        <v>4.28964600930056</v>
      </c>
      <c r="N54" s="12">
        <v>26558</v>
      </c>
      <c r="O54" s="12">
        <f t="shared" si="11"/>
        <v>2.5204517414823955</v>
      </c>
      <c r="P54" s="12">
        <v>67</v>
      </c>
      <c r="Q54" s="12">
        <f t="shared" si="12"/>
        <v>0.006358546075733131</v>
      </c>
      <c r="R54" s="12">
        <v>0</v>
      </c>
      <c r="S54" s="12">
        <f t="shared" si="13"/>
        <v>0</v>
      </c>
      <c r="T54" s="12">
        <v>434940</v>
      </c>
      <c r="U54" s="12">
        <f t="shared" si="13"/>
        <v>41.27740343551295</v>
      </c>
      <c r="V54" s="12">
        <v>13642</v>
      </c>
      <c r="W54" s="12">
        <f t="shared" si="20"/>
        <v>1.294675903957483</v>
      </c>
      <c r="X54" s="12">
        <v>6565</v>
      </c>
      <c r="Y54" s="12">
        <f t="shared" si="21"/>
        <v>0.6230426117490747</v>
      </c>
      <c r="Z54" s="12">
        <v>19691</v>
      </c>
      <c r="AA54" s="12">
        <f t="shared" si="14"/>
        <v>1.8687482205561354</v>
      </c>
      <c r="AB54" s="12">
        <v>0</v>
      </c>
      <c r="AC54" s="12">
        <f t="shared" si="15"/>
        <v>0</v>
      </c>
      <c r="AD54" s="12">
        <v>0</v>
      </c>
      <c r="AE54" s="12">
        <f t="shared" si="16"/>
        <v>0</v>
      </c>
      <c r="AF54" s="12">
        <v>7901</v>
      </c>
      <c r="AG54" s="12">
        <f t="shared" si="16"/>
        <v>0.7498339185726488</v>
      </c>
      <c r="AH54" s="12">
        <v>224642</v>
      </c>
      <c r="AI54" s="12">
        <f t="shared" si="22"/>
        <v>21.319350858878238</v>
      </c>
      <c r="AJ54" s="12">
        <v>810942</v>
      </c>
      <c r="AK54" s="12">
        <f t="shared" si="23"/>
        <v>76.96137420518174</v>
      </c>
      <c r="AL54" s="12">
        <v>0</v>
      </c>
      <c r="AM54" s="12">
        <f t="shared" si="24"/>
        <v>0</v>
      </c>
      <c r="AN54" s="12">
        <v>0</v>
      </c>
      <c r="AO54" s="12">
        <f t="shared" si="25"/>
        <v>0</v>
      </c>
      <c r="AP54" s="12">
        <v>0</v>
      </c>
      <c r="AQ54" s="12">
        <f t="shared" si="17"/>
        <v>0</v>
      </c>
      <c r="AR54" s="13">
        <f t="shared" si="18"/>
        <v>2519388</v>
      </c>
      <c r="AS54" s="12">
        <f t="shared" si="19"/>
        <v>239.09917433804688</v>
      </c>
    </row>
    <row r="55" spans="1:45" ht="12.75">
      <c r="A55" s="9">
        <v>52</v>
      </c>
      <c r="B55" s="2" t="s">
        <v>71</v>
      </c>
      <c r="C55" s="19">
        <v>32834</v>
      </c>
      <c r="D55" s="12">
        <v>0</v>
      </c>
      <c r="E55" s="12">
        <f t="shared" si="6"/>
        <v>0</v>
      </c>
      <c r="F55" s="12">
        <v>300</v>
      </c>
      <c r="G55" s="12">
        <f t="shared" si="7"/>
        <v>0.009136870317353963</v>
      </c>
      <c r="H55" s="12">
        <v>202245</v>
      </c>
      <c r="I55" s="12">
        <f t="shared" si="8"/>
        <v>6.159621124444174</v>
      </c>
      <c r="J55" s="12">
        <v>939407</v>
      </c>
      <c r="K55" s="12">
        <f t="shared" si="9"/>
        <v>28.610799780715112</v>
      </c>
      <c r="L55" s="12">
        <v>225000</v>
      </c>
      <c r="M55" s="12">
        <f t="shared" si="10"/>
        <v>6.852652738015472</v>
      </c>
      <c r="N55" s="12">
        <v>0</v>
      </c>
      <c r="O55" s="12">
        <f t="shared" si="11"/>
        <v>0</v>
      </c>
      <c r="P55" s="12">
        <v>6076</v>
      </c>
      <c r="Q55" s="12">
        <f t="shared" si="12"/>
        <v>0.18505208016080893</v>
      </c>
      <c r="R55" s="12">
        <v>0</v>
      </c>
      <c r="S55" s="12">
        <f t="shared" si="13"/>
        <v>0</v>
      </c>
      <c r="T55" s="12">
        <v>277031</v>
      </c>
      <c r="U55" s="12">
        <f t="shared" si="13"/>
        <v>8.437321069622952</v>
      </c>
      <c r="V55" s="12">
        <v>26988</v>
      </c>
      <c r="W55" s="12">
        <f t="shared" si="20"/>
        <v>0.8219528537491625</v>
      </c>
      <c r="X55" s="12">
        <v>8358</v>
      </c>
      <c r="Y55" s="12">
        <f t="shared" si="21"/>
        <v>0.2545532070414814</v>
      </c>
      <c r="Z55" s="12">
        <v>0</v>
      </c>
      <c r="AA55" s="12">
        <f t="shared" si="14"/>
        <v>0</v>
      </c>
      <c r="AB55" s="12">
        <v>4950</v>
      </c>
      <c r="AC55" s="12">
        <f t="shared" si="15"/>
        <v>0.15075836023634037</v>
      </c>
      <c r="AD55" s="12">
        <v>0</v>
      </c>
      <c r="AE55" s="12">
        <f t="shared" si="16"/>
        <v>0</v>
      </c>
      <c r="AF55" s="12">
        <v>9600</v>
      </c>
      <c r="AG55" s="12">
        <f t="shared" si="16"/>
        <v>0.2923798501553268</v>
      </c>
      <c r="AH55" s="12">
        <v>598150</v>
      </c>
      <c r="AI55" s="12">
        <f t="shared" si="22"/>
        <v>18.217396601084243</v>
      </c>
      <c r="AJ55" s="12">
        <v>4460916</v>
      </c>
      <c r="AK55" s="12">
        <f t="shared" si="23"/>
        <v>135.86270329536455</v>
      </c>
      <c r="AL55" s="12">
        <v>0</v>
      </c>
      <c r="AM55" s="12">
        <f t="shared" si="24"/>
        <v>0</v>
      </c>
      <c r="AN55" s="12">
        <v>0</v>
      </c>
      <c r="AO55" s="12">
        <f t="shared" si="25"/>
        <v>0</v>
      </c>
      <c r="AP55" s="12">
        <v>0</v>
      </c>
      <c r="AQ55" s="12">
        <f t="shared" si="17"/>
        <v>0</v>
      </c>
      <c r="AR55" s="13">
        <f t="shared" si="18"/>
        <v>6759021</v>
      </c>
      <c r="AS55" s="12">
        <f t="shared" si="19"/>
        <v>205.85432783090698</v>
      </c>
    </row>
    <row r="56" spans="1:45" ht="12.75">
      <c r="A56" s="9">
        <v>53</v>
      </c>
      <c r="B56" s="2" t="s">
        <v>72</v>
      </c>
      <c r="C56" s="19">
        <v>18075</v>
      </c>
      <c r="D56" s="12">
        <v>17427</v>
      </c>
      <c r="E56" s="12">
        <f t="shared" si="6"/>
        <v>0.964149377593361</v>
      </c>
      <c r="F56" s="12">
        <v>0</v>
      </c>
      <c r="G56" s="12">
        <f t="shared" si="7"/>
        <v>0</v>
      </c>
      <c r="H56" s="12">
        <v>0</v>
      </c>
      <c r="I56" s="12">
        <f t="shared" si="8"/>
        <v>0</v>
      </c>
      <c r="J56" s="12">
        <v>235923</v>
      </c>
      <c r="K56" s="12">
        <f t="shared" si="9"/>
        <v>13.052448132780084</v>
      </c>
      <c r="L56" s="12">
        <v>187766</v>
      </c>
      <c r="M56" s="12">
        <f t="shared" si="10"/>
        <v>10.388160442600277</v>
      </c>
      <c r="N56" s="12">
        <v>0</v>
      </c>
      <c r="O56" s="12">
        <f t="shared" si="11"/>
        <v>0</v>
      </c>
      <c r="P56" s="12">
        <v>0</v>
      </c>
      <c r="Q56" s="12">
        <f t="shared" si="12"/>
        <v>0</v>
      </c>
      <c r="R56" s="12">
        <v>727</v>
      </c>
      <c r="S56" s="12">
        <f t="shared" si="13"/>
        <v>0.040221300138312585</v>
      </c>
      <c r="T56" s="12">
        <v>242022</v>
      </c>
      <c r="U56" s="12">
        <f t="shared" si="13"/>
        <v>13.389875518672198</v>
      </c>
      <c r="V56" s="12">
        <v>30045</v>
      </c>
      <c r="W56" s="12">
        <f t="shared" si="20"/>
        <v>1.662240663900415</v>
      </c>
      <c r="X56" s="12">
        <v>0</v>
      </c>
      <c r="Y56" s="12">
        <f t="shared" si="21"/>
        <v>0</v>
      </c>
      <c r="Z56" s="12">
        <v>0</v>
      </c>
      <c r="AA56" s="12">
        <f t="shared" si="14"/>
        <v>0</v>
      </c>
      <c r="AB56" s="12">
        <v>498</v>
      </c>
      <c r="AC56" s="12">
        <f t="shared" si="15"/>
        <v>0.027551867219917012</v>
      </c>
      <c r="AD56" s="12">
        <v>0</v>
      </c>
      <c r="AE56" s="12">
        <f t="shared" si="16"/>
        <v>0</v>
      </c>
      <c r="AF56" s="12">
        <v>0</v>
      </c>
      <c r="AG56" s="12">
        <f t="shared" si="16"/>
        <v>0</v>
      </c>
      <c r="AH56" s="12">
        <v>238099</v>
      </c>
      <c r="AI56" s="12">
        <f t="shared" si="22"/>
        <v>13.17283540802213</v>
      </c>
      <c r="AJ56" s="12">
        <v>2236348</v>
      </c>
      <c r="AK56" s="12">
        <f t="shared" si="23"/>
        <v>123.72603042876902</v>
      </c>
      <c r="AL56" s="12">
        <v>0</v>
      </c>
      <c r="AM56" s="12">
        <f t="shared" si="24"/>
        <v>0</v>
      </c>
      <c r="AN56" s="12">
        <v>0</v>
      </c>
      <c r="AO56" s="12">
        <f t="shared" si="25"/>
        <v>0</v>
      </c>
      <c r="AP56" s="12">
        <v>0</v>
      </c>
      <c r="AQ56" s="12">
        <f t="shared" si="17"/>
        <v>0</v>
      </c>
      <c r="AR56" s="13">
        <f t="shared" si="18"/>
        <v>3188855</v>
      </c>
      <c r="AS56" s="12">
        <f t="shared" si="19"/>
        <v>176.4235131396957</v>
      </c>
    </row>
    <row r="57" spans="1:45" ht="12.75">
      <c r="A57" s="9">
        <v>54</v>
      </c>
      <c r="B57" s="2" t="s">
        <v>73</v>
      </c>
      <c r="C57" s="19">
        <v>1031</v>
      </c>
      <c r="D57" s="12">
        <v>0</v>
      </c>
      <c r="E57" s="12">
        <f t="shared" si="6"/>
        <v>0</v>
      </c>
      <c r="F57" s="12">
        <v>0</v>
      </c>
      <c r="G57" s="12">
        <f t="shared" si="7"/>
        <v>0</v>
      </c>
      <c r="H57" s="12">
        <v>11929</v>
      </c>
      <c r="I57" s="12">
        <f t="shared" si="8"/>
        <v>11.570320077594568</v>
      </c>
      <c r="J57" s="12">
        <v>40820</v>
      </c>
      <c r="K57" s="12">
        <f t="shared" si="9"/>
        <v>39.59262851600388</v>
      </c>
      <c r="L57" s="12">
        <v>33230</v>
      </c>
      <c r="M57" s="12">
        <f t="shared" si="10"/>
        <v>32.230843840931136</v>
      </c>
      <c r="N57" s="12">
        <v>4340</v>
      </c>
      <c r="O57" s="12">
        <f t="shared" si="11"/>
        <v>4.209505334626576</v>
      </c>
      <c r="P57" s="12">
        <v>250</v>
      </c>
      <c r="Q57" s="12">
        <f t="shared" si="12"/>
        <v>0.24248302618816683</v>
      </c>
      <c r="R57" s="12">
        <v>0</v>
      </c>
      <c r="S57" s="12">
        <f t="shared" si="13"/>
        <v>0</v>
      </c>
      <c r="T57" s="12">
        <v>38621</v>
      </c>
      <c r="U57" s="12">
        <f t="shared" si="13"/>
        <v>37.45974781765276</v>
      </c>
      <c r="V57" s="12">
        <v>0</v>
      </c>
      <c r="W57" s="12">
        <f t="shared" si="20"/>
        <v>0</v>
      </c>
      <c r="X57" s="12">
        <v>0</v>
      </c>
      <c r="Y57" s="12">
        <f t="shared" si="21"/>
        <v>0</v>
      </c>
      <c r="Z57" s="12">
        <v>0</v>
      </c>
      <c r="AA57" s="12">
        <f t="shared" si="14"/>
        <v>0</v>
      </c>
      <c r="AB57" s="12">
        <v>0</v>
      </c>
      <c r="AC57" s="12">
        <f t="shared" si="15"/>
        <v>0</v>
      </c>
      <c r="AD57" s="12">
        <v>0</v>
      </c>
      <c r="AE57" s="12">
        <f t="shared" si="16"/>
        <v>0</v>
      </c>
      <c r="AF57" s="12">
        <v>0</v>
      </c>
      <c r="AG57" s="12">
        <f t="shared" si="16"/>
        <v>0</v>
      </c>
      <c r="AH57" s="12">
        <v>105350</v>
      </c>
      <c r="AI57" s="12">
        <f t="shared" si="22"/>
        <v>102.1823472356935</v>
      </c>
      <c r="AJ57" s="12">
        <v>163883</v>
      </c>
      <c r="AK57" s="12">
        <f t="shared" si="23"/>
        <v>158.95538312318138</v>
      </c>
      <c r="AL57" s="12">
        <v>0</v>
      </c>
      <c r="AM57" s="12">
        <f t="shared" si="24"/>
        <v>0</v>
      </c>
      <c r="AN57" s="12">
        <v>0</v>
      </c>
      <c r="AO57" s="12">
        <f t="shared" si="25"/>
        <v>0</v>
      </c>
      <c r="AP57" s="12">
        <v>0</v>
      </c>
      <c r="AQ57" s="12">
        <f t="shared" si="17"/>
        <v>0</v>
      </c>
      <c r="AR57" s="13">
        <f t="shared" si="18"/>
        <v>398423</v>
      </c>
      <c r="AS57" s="12">
        <f t="shared" si="19"/>
        <v>386.44325897187196</v>
      </c>
    </row>
    <row r="58" spans="1:45" ht="12.75">
      <c r="A58" s="10">
        <v>55</v>
      </c>
      <c r="B58" s="3" t="s">
        <v>74</v>
      </c>
      <c r="C58" s="20">
        <v>19401</v>
      </c>
      <c r="D58" s="14">
        <v>234</v>
      </c>
      <c r="E58" s="14">
        <f t="shared" si="6"/>
        <v>0.012061233957012526</v>
      </c>
      <c r="F58" s="14">
        <v>0</v>
      </c>
      <c r="G58" s="14">
        <f t="shared" si="7"/>
        <v>0</v>
      </c>
      <c r="H58" s="14">
        <v>110154</v>
      </c>
      <c r="I58" s="14">
        <f t="shared" si="8"/>
        <v>5.677748569661357</v>
      </c>
      <c r="J58" s="14">
        <v>552662</v>
      </c>
      <c r="K58" s="14">
        <f t="shared" si="9"/>
        <v>28.48626359466007</v>
      </c>
      <c r="L58" s="14">
        <v>12963</v>
      </c>
      <c r="M58" s="14">
        <f t="shared" si="10"/>
        <v>0.6681614349775785</v>
      </c>
      <c r="N58" s="14">
        <v>3703</v>
      </c>
      <c r="O58" s="14">
        <f t="shared" si="11"/>
        <v>0.19086645018298026</v>
      </c>
      <c r="P58" s="14">
        <v>0</v>
      </c>
      <c r="Q58" s="14">
        <f t="shared" si="12"/>
        <v>0</v>
      </c>
      <c r="R58" s="14">
        <v>0</v>
      </c>
      <c r="S58" s="14">
        <f t="shared" si="13"/>
        <v>0</v>
      </c>
      <c r="T58" s="14">
        <v>257238</v>
      </c>
      <c r="U58" s="14">
        <f t="shared" si="13"/>
        <v>13.259007267666615</v>
      </c>
      <c r="V58" s="14">
        <v>11887</v>
      </c>
      <c r="W58" s="14">
        <f t="shared" si="20"/>
        <v>0.6127003762692644</v>
      </c>
      <c r="X58" s="14">
        <v>3974</v>
      </c>
      <c r="Y58" s="14">
        <f t="shared" si="21"/>
        <v>0.20483480232977683</v>
      </c>
      <c r="Z58" s="14">
        <v>4895</v>
      </c>
      <c r="AA58" s="14">
        <f t="shared" si="14"/>
        <v>0.2523065821349415</v>
      </c>
      <c r="AB58" s="14">
        <v>7744</v>
      </c>
      <c r="AC58" s="14">
        <f t="shared" si="15"/>
        <v>0.39915468274831195</v>
      </c>
      <c r="AD58" s="14">
        <v>0</v>
      </c>
      <c r="AE58" s="14">
        <f t="shared" si="16"/>
        <v>0</v>
      </c>
      <c r="AF58" s="14">
        <v>0</v>
      </c>
      <c r="AG58" s="14">
        <f t="shared" si="16"/>
        <v>0</v>
      </c>
      <c r="AH58" s="14">
        <v>279884</v>
      </c>
      <c r="AI58" s="14">
        <f t="shared" si="22"/>
        <v>14.42626668728416</v>
      </c>
      <c r="AJ58" s="14">
        <v>0</v>
      </c>
      <c r="AK58" s="14">
        <f t="shared" si="23"/>
        <v>0</v>
      </c>
      <c r="AL58" s="14">
        <v>0</v>
      </c>
      <c r="AM58" s="14">
        <f t="shared" si="24"/>
        <v>0</v>
      </c>
      <c r="AN58" s="14">
        <v>0</v>
      </c>
      <c r="AO58" s="14">
        <f t="shared" si="25"/>
        <v>0</v>
      </c>
      <c r="AP58" s="14">
        <v>0</v>
      </c>
      <c r="AQ58" s="14">
        <f t="shared" si="17"/>
        <v>0</v>
      </c>
      <c r="AR58" s="15">
        <f t="shared" si="18"/>
        <v>1245338</v>
      </c>
      <c r="AS58" s="14">
        <f t="shared" si="19"/>
        <v>64.18937168187207</v>
      </c>
    </row>
    <row r="59" spans="1:45" ht="12.75">
      <c r="A59" s="9">
        <v>56</v>
      </c>
      <c r="B59" s="2" t="s">
        <v>75</v>
      </c>
      <c r="C59" s="19">
        <v>3526</v>
      </c>
      <c r="D59" s="12">
        <v>8766</v>
      </c>
      <c r="E59" s="12">
        <f t="shared" si="6"/>
        <v>2.4861032331253545</v>
      </c>
      <c r="F59" s="12">
        <v>0</v>
      </c>
      <c r="G59" s="12">
        <f t="shared" si="7"/>
        <v>0</v>
      </c>
      <c r="H59" s="12">
        <v>68861</v>
      </c>
      <c r="I59" s="12">
        <f t="shared" si="8"/>
        <v>19.52949517867272</v>
      </c>
      <c r="J59" s="12">
        <v>85290</v>
      </c>
      <c r="K59" s="12">
        <f t="shared" si="9"/>
        <v>24.188882586500284</v>
      </c>
      <c r="L59" s="12">
        <v>52343</v>
      </c>
      <c r="M59" s="12">
        <f t="shared" si="10"/>
        <v>14.844866704480998</v>
      </c>
      <c r="N59" s="12">
        <v>0</v>
      </c>
      <c r="O59" s="12">
        <f t="shared" si="11"/>
        <v>0</v>
      </c>
      <c r="P59" s="12">
        <v>6230</v>
      </c>
      <c r="Q59" s="12">
        <f t="shared" si="12"/>
        <v>1.766874645490641</v>
      </c>
      <c r="R59" s="12">
        <v>0</v>
      </c>
      <c r="S59" s="12">
        <f t="shared" si="13"/>
        <v>0</v>
      </c>
      <c r="T59" s="12">
        <v>157356</v>
      </c>
      <c r="U59" s="12">
        <f t="shared" si="13"/>
        <v>44.62733976176971</v>
      </c>
      <c r="V59" s="12">
        <v>7177</v>
      </c>
      <c r="W59" s="12">
        <f t="shared" si="20"/>
        <v>2.035450935904708</v>
      </c>
      <c r="X59" s="12">
        <v>1274</v>
      </c>
      <c r="Y59" s="12">
        <f t="shared" si="21"/>
        <v>0.36131593874078277</v>
      </c>
      <c r="Z59" s="12">
        <v>0</v>
      </c>
      <c r="AA59" s="12">
        <f t="shared" si="14"/>
        <v>0</v>
      </c>
      <c r="AB59" s="12">
        <v>0</v>
      </c>
      <c r="AC59" s="12">
        <f t="shared" si="15"/>
        <v>0</v>
      </c>
      <c r="AD59" s="12">
        <v>0</v>
      </c>
      <c r="AE59" s="12">
        <f t="shared" si="16"/>
        <v>0</v>
      </c>
      <c r="AF59" s="12">
        <v>0</v>
      </c>
      <c r="AG59" s="12">
        <f t="shared" si="16"/>
        <v>0</v>
      </c>
      <c r="AH59" s="12">
        <v>129077</v>
      </c>
      <c r="AI59" s="12">
        <f t="shared" si="22"/>
        <v>36.60720363017584</v>
      </c>
      <c r="AJ59" s="12">
        <v>0</v>
      </c>
      <c r="AK59" s="12">
        <f t="shared" si="23"/>
        <v>0</v>
      </c>
      <c r="AL59" s="12">
        <v>0</v>
      </c>
      <c r="AM59" s="12">
        <f t="shared" si="24"/>
        <v>0</v>
      </c>
      <c r="AN59" s="12">
        <v>0</v>
      </c>
      <c r="AO59" s="12">
        <f t="shared" si="25"/>
        <v>0</v>
      </c>
      <c r="AP59" s="12">
        <v>0</v>
      </c>
      <c r="AQ59" s="12">
        <f t="shared" si="17"/>
        <v>0</v>
      </c>
      <c r="AR59" s="13">
        <f t="shared" si="18"/>
        <v>516374</v>
      </c>
      <c r="AS59" s="12">
        <f t="shared" si="19"/>
        <v>146.44753261486105</v>
      </c>
    </row>
    <row r="60" spans="1:45" ht="12.75">
      <c r="A60" s="9">
        <v>57</v>
      </c>
      <c r="B60" s="2" t="s">
        <v>76</v>
      </c>
      <c r="C60" s="19">
        <v>8719</v>
      </c>
      <c r="D60" s="12">
        <v>2324</v>
      </c>
      <c r="E60" s="12">
        <f t="shared" si="6"/>
        <v>0.2665443284780365</v>
      </c>
      <c r="F60" s="12">
        <v>0</v>
      </c>
      <c r="G60" s="12">
        <f t="shared" si="7"/>
        <v>0</v>
      </c>
      <c r="H60" s="12">
        <v>90712</v>
      </c>
      <c r="I60" s="12">
        <f t="shared" si="8"/>
        <v>10.403945406583324</v>
      </c>
      <c r="J60" s="12">
        <v>497261</v>
      </c>
      <c r="K60" s="12">
        <f t="shared" si="9"/>
        <v>57.03188439041175</v>
      </c>
      <c r="L60" s="12">
        <v>103961</v>
      </c>
      <c r="M60" s="12">
        <f t="shared" si="10"/>
        <v>11.923500401422181</v>
      </c>
      <c r="N60" s="12">
        <v>12814</v>
      </c>
      <c r="O60" s="12">
        <f t="shared" si="11"/>
        <v>1.4696639522881065</v>
      </c>
      <c r="P60" s="12">
        <v>281</v>
      </c>
      <c r="Q60" s="12">
        <f t="shared" si="12"/>
        <v>0.03222846656726689</v>
      </c>
      <c r="R60" s="12">
        <v>0</v>
      </c>
      <c r="S60" s="12">
        <f t="shared" si="13"/>
        <v>0</v>
      </c>
      <c r="T60" s="12">
        <v>146189</v>
      </c>
      <c r="U60" s="12">
        <f t="shared" si="13"/>
        <v>16.766716366555798</v>
      </c>
      <c r="V60" s="12">
        <v>25454</v>
      </c>
      <c r="W60" s="12">
        <f t="shared" si="20"/>
        <v>2.9193714875559125</v>
      </c>
      <c r="X60" s="12">
        <v>4293</v>
      </c>
      <c r="Y60" s="12">
        <f t="shared" si="21"/>
        <v>0.4923729785525863</v>
      </c>
      <c r="Z60" s="12">
        <v>373185</v>
      </c>
      <c r="AA60" s="12">
        <f t="shared" si="14"/>
        <v>42.80135336621172</v>
      </c>
      <c r="AB60" s="12">
        <v>0</v>
      </c>
      <c r="AC60" s="12">
        <f t="shared" si="15"/>
        <v>0</v>
      </c>
      <c r="AD60" s="12">
        <v>0</v>
      </c>
      <c r="AE60" s="12">
        <f t="shared" si="16"/>
        <v>0</v>
      </c>
      <c r="AF60" s="12">
        <v>0</v>
      </c>
      <c r="AG60" s="12">
        <f t="shared" si="16"/>
        <v>0</v>
      </c>
      <c r="AH60" s="12">
        <v>122173</v>
      </c>
      <c r="AI60" s="12">
        <f t="shared" si="22"/>
        <v>14.012272049546967</v>
      </c>
      <c r="AJ60" s="12">
        <v>90720</v>
      </c>
      <c r="AK60" s="12">
        <f t="shared" si="23"/>
        <v>10.40486294299805</v>
      </c>
      <c r="AL60" s="12">
        <v>0</v>
      </c>
      <c r="AM60" s="12">
        <f t="shared" si="24"/>
        <v>0</v>
      </c>
      <c r="AN60" s="12">
        <v>0</v>
      </c>
      <c r="AO60" s="12">
        <f t="shared" si="25"/>
        <v>0</v>
      </c>
      <c r="AP60" s="12">
        <v>0</v>
      </c>
      <c r="AQ60" s="12">
        <f t="shared" si="17"/>
        <v>0</v>
      </c>
      <c r="AR60" s="13">
        <f t="shared" si="18"/>
        <v>1469367</v>
      </c>
      <c r="AS60" s="12">
        <f t="shared" si="19"/>
        <v>168.52471613717168</v>
      </c>
    </row>
    <row r="61" spans="1:45" ht="12.75">
      <c r="A61" s="9">
        <v>58</v>
      </c>
      <c r="B61" s="2" t="s">
        <v>77</v>
      </c>
      <c r="C61" s="19">
        <v>9946</v>
      </c>
      <c r="D61" s="12">
        <v>597</v>
      </c>
      <c r="E61" s="12">
        <f t="shared" si="6"/>
        <v>0.06002413030363966</v>
      </c>
      <c r="F61" s="12">
        <v>0</v>
      </c>
      <c r="G61" s="12">
        <f t="shared" si="7"/>
        <v>0</v>
      </c>
      <c r="H61" s="12">
        <v>388891</v>
      </c>
      <c r="I61" s="12">
        <f t="shared" si="8"/>
        <v>39.1002413030364</v>
      </c>
      <c r="J61" s="12">
        <v>0</v>
      </c>
      <c r="K61" s="12">
        <f t="shared" si="9"/>
        <v>0</v>
      </c>
      <c r="L61" s="12">
        <v>43985</v>
      </c>
      <c r="M61" s="12">
        <f t="shared" si="10"/>
        <v>4.42238085662578</v>
      </c>
      <c r="N61" s="12">
        <v>0</v>
      </c>
      <c r="O61" s="12">
        <f t="shared" si="11"/>
        <v>0</v>
      </c>
      <c r="P61" s="12">
        <v>596</v>
      </c>
      <c r="Q61" s="12">
        <f t="shared" si="12"/>
        <v>0.05992358737180776</v>
      </c>
      <c r="R61" s="12">
        <v>0</v>
      </c>
      <c r="S61" s="12">
        <f t="shared" si="13"/>
        <v>0</v>
      </c>
      <c r="T61" s="12">
        <v>107723</v>
      </c>
      <c r="U61" s="12">
        <f t="shared" si="13"/>
        <v>10.830786245726925</v>
      </c>
      <c r="V61" s="12">
        <v>5317</v>
      </c>
      <c r="W61" s="12">
        <f t="shared" si="20"/>
        <v>0.534586768550171</v>
      </c>
      <c r="X61" s="12">
        <v>22103</v>
      </c>
      <c r="Y61" s="12">
        <f t="shared" si="21"/>
        <v>2.2223004222803135</v>
      </c>
      <c r="Z61" s="12">
        <v>0</v>
      </c>
      <c r="AA61" s="12">
        <f t="shared" si="14"/>
        <v>0</v>
      </c>
      <c r="AB61" s="12">
        <v>0</v>
      </c>
      <c r="AC61" s="12">
        <f t="shared" si="15"/>
        <v>0</v>
      </c>
      <c r="AD61" s="12">
        <v>0</v>
      </c>
      <c r="AE61" s="12">
        <f t="shared" si="16"/>
        <v>0</v>
      </c>
      <c r="AF61" s="12">
        <v>0</v>
      </c>
      <c r="AG61" s="12">
        <f t="shared" si="16"/>
        <v>0</v>
      </c>
      <c r="AH61" s="12">
        <v>375456</v>
      </c>
      <c r="AI61" s="12">
        <f t="shared" si="22"/>
        <v>37.74944701387493</v>
      </c>
      <c r="AJ61" s="12">
        <v>825246</v>
      </c>
      <c r="AK61" s="12">
        <f t="shared" si="23"/>
        <v>82.97265232254172</v>
      </c>
      <c r="AL61" s="12">
        <v>0</v>
      </c>
      <c r="AM61" s="12">
        <f t="shared" si="24"/>
        <v>0</v>
      </c>
      <c r="AN61" s="12">
        <v>0</v>
      </c>
      <c r="AO61" s="12">
        <f t="shared" si="25"/>
        <v>0</v>
      </c>
      <c r="AP61" s="12">
        <v>0</v>
      </c>
      <c r="AQ61" s="12">
        <f t="shared" si="17"/>
        <v>0</v>
      </c>
      <c r="AR61" s="13">
        <f t="shared" si="18"/>
        <v>1769914</v>
      </c>
      <c r="AS61" s="12">
        <f t="shared" si="19"/>
        <v>177.9523426503117</v>
      </c>
    </row>
    <row r="62" spans="1:45" ht="12.75">
      <c r="A62" s="9">
        <v>59</v>
      </c>
      <c r="B62" s="2" t="s">
        <v>78</v>
      </c>
      <c r="C62" s="19">
        <v>4568</v>
      </c>
      <c r="D62" s="12">
        <v>5079</v>
      </c>
      <c r="E62" s="12">
        <f t="shared" si="6"/>
        <v>1.1118651488616462</v>
      </c>
      <c r="F62" s="12">
        <v>0</v>
      </c>
      <c r="G62" s="12">
        <f t="shared" si="7"/>
        <v>0</v>
      </c>
      <c r="H62" s="12">
        <v>76754</v>
      </c>
      <c r="I62" s="12">
        <f t="shared" si="8"/>
        <v>16.802539404553414</v>
      </c>
      <c r="J62" s="12">
        <v>102529</v>
      </c>
      <c r="K62" s="12">
        <f t="shared" si="9"/>
        <v>22.445052539404553</v>
      </c>
      <c r="L62" s="12">
        <v>62964</v>
      </c>
      <c r="M62" s="12">
        <f t="shared" si="10"/>
        <v>13.783712784588442</v>
      </c>
      <c r="N62" s="12">
        <v>0</v>
      </c>
      <c r="O62" s="12">
        <f t="shared" si="11"/>
        <v>0</v>
      </c>
      <c r="P62" s="12">
        <v>0</v>
      </c>
      <c r="Q62" s="12">
        <f t="shared" si="12"/>
        <v>0</v>
      </c>
      <c r="R62" s="12">
        <v>0</v>
      </c>
      <c r="S62" s="12">
        <f t="shared" si="13"/>
        <v>0</v>
      </c>
      <c r="T62" s="12">
        <v>153905</v>
      </c>
      <c r="U62" s="12">
        <f t="shared" si="13"/>
        <v>33.6919877408056</v>
      </c>
      <c r="V62" s="12">
        <v>17599</v>
      </c>
      <c r="W62" s="12">
        <f t="shared" si="20"/>
        <v>3.852670753064799</v>
      </c>
      <c r="X62" s="12">
        <v>1145</v>
      </c>
      <c r="Y62" s="12">
        <f t="shared" si="21"/>
        <v>0.25065674255691767</v>
      </c>
      <c r="Z62" s="12">
        <v>5634</v>
      </c>
      <c r="AA62" s="12">
        <f t="shared" si="14"/>
        <v>1.2333625218914186</v>
      </c>
      <c r="AB62" s="12">
        <v>0</v>
      </c>
      <c r="AC62" s="12">
        <f t="shared" si="15"/>
        <v>0</v>
      </c>
      <c r="AD62" s="12">
        <v>0</v>
      </c>
      <c r="AE62" s="12">
        <f t="shared" si="16"/>
        <v>0</v>
      </c>
      <c r="AF62" s="12">
        <v>0</v>
      </c>
      <c r="AG62" s="12">
        <f t="shared" si="16"/>
        <v>0</v>
      </c>
      <c r="AH62" s="12">
        <v>152855</v>
      </c>
      <c r="AI62" s="12">
        <f t="shared" si="22"/>
        <v>33.46212784588441</v>
      </c>
      <c r="AJ62" s="12">
        <v>811746</v>
      </c>
      <c r="AK62" s="12">
        <f t="shared" si="23"/>
        <v>177.70271453590192</v>
      </c>
      <c r="AL62" s="12">
        <v>5472</v>
      </c>
      <c r="AM62" s="12">
        <f t="shared" si="24"/>
        <v>1.1978984238178634</v>
      </c>
      <c r="AN62" s="12">
        <v>0</v>
      </c>
      <c r="AO62" s="12">
        <f t="shared" si="25"/>
        <v>0</v>
      </c>
      <c r="AP62" s="12">
        <v>0</v>
      </c>
      <c r="AQ62" s="12">
        <f t="shared" si="17"/>
        <v>0</v>
      </c>
      <c r="AR62" s="13">
        <f t="shared" si="18"/>
        <v>1395682</v>
      </c>
      <c r="AS62" s="12">
        <f t="shared" si="19"/>
        <v>305.534588441331</v>
      </c>
    </row>
    <row r="63" spans="1:45" ht="12.75">
      <c r="A63" s="10">
        <v>60</v>
      </c>
      <c r="B63" s="3" t="s">
        <v>79</v>
      </c>
      <c r="C63" s="20">
        <v>7762</v>
      </c>
      <c r="D63" s="14">
        <v>12405</v>
      </c>
      <c r="E63" s="14">
        <f t="shared" si="6"/>
        <v>1.5981705745941768</v>
      </c>
      <c r="F63" s="14">
        <v>0</v>
      </c>
      <c r="G63" s="14">
        <f t="shared" si="7"/>
        <v>0</v>
      </c>
      <c r="H63" s="14">
        <v>0</v>
      </c>
      <c r="I63" s="14">
        <f t="shared" si="8"/>
        <v>0</v>
      </c>
      <c r="J63" s="14">
        <v>80900</v>
      </c>
      <c r="K63" s="14">
        <f t="shared" si="9"/>
        <v>10.422571502190157</v>
      </c>
      <c r="L63" s="14">
        <v>123269</v>
      </c>
      <c r="M63" s="14">
        <f t="shared" si="10"/>
        <v>15.88108734862149</v>
      </c>
      <c r="N63" s="14">
        <v>44627</v>
      </c>
      <c r="O63" s="14">
        <f t="shared" si="11"/>
        <v>5.749420252512239</v>
      </c>
      <c r="P63" s="14">
        <v>1704</v>
      </c>
      <c r="Q63" s="14">
        <f t="shared" si="12"/>
        <v>0.21953104869878898</v>
      </c>
      <c r="R63" s="14">
        <v>0</v>
      </c>
      <c r="S63" s="14">
        <f t="shared" si="13"/>
        <v>0</v>
      </c>
      <c r="T63" s="14">
        <v>323562</v>
      </c>
      <c r="U63" s="14">
        <f t="shared" si="13"/>
        <v>41.68539036330843</v>
      </c>
      <c r="V63" s="14">
        <v>9014</v>
      </c>
      <c r="W63" s="14">
        <f t="shared" si="20"/>
        <v>1.1612986343725844</v>
      </c>
      <c r="X63" s="14">
        <v>450</v>
      </c>
      <c r="Y63" s="14">
        <f t="shared" si="21"/>
        <v>0.05797474877608864</v>
      </c>
      <c r="Z63" s="14">
        <v>0</v>
      </c>
      <c r="AA63" s="14">
        <f t="shared" si="14"/>
        <v>0</v>
      </c>
      <c r="AB63" s="14">
        <v>5986</v>
      </c>
      <c r="AC63" s="14">
        <f t="shared" si="15"/>
        <v>0.7711929914970368</v>
      </c>
      <c r="AD63" s="14">
        <v>0</v>
      </c>
      <c r="AE63" s="14">
        <f t="shared" si="16"/>
        <v>0</v>
      </c>
      <c r="AF63" s="14">
        <v>1380</v>
      </c>
      <c r="AG63" s="14">
        <f t="shared" si="16"/>
        <v>0.17778922958000515</v>
      </c>
      <c r="AH63" s="14">
        <v>222397</v>
      </c>
      <c r="AI63" s="14">
        <f t="shared" si="22"/>
        <v>28.65202267456841</v>
      </c>
      <c r="AJ63" s="14">
        <v>8383</v>
      </c>
      <c r="AK63" s="14">
        <f t="shared" si="23"/>
        <v>1.0800051533110022</v>
      </c>
      <c r="AL63" s="14">
        <v>0</v>
      </c>
      <c r="AM63" s="14">
        <f t="shared" si="24"/>
        <v>0</v>
      </c>
      <c r="AN63" s="14">
        <v>0</v>
      </c>
      <c r="AO63" s="14">
        <f t="shared" si="25"/>
        <v>0</v>
      </c>
      <c r="AP63" s="14">
        <v>0</v>
      </c>
      <c r="AQ63" s="14">
        <f t="shared" si="17"/>
        <v>0</v>
      </c>
      <c r="AR63" s="15">
        <f t="shared" si="18"/>
        <v>834077</v>
      </c>
      <c r="AS63" s="14">
        <f t="shared" si="19"/>
        <v>107.4564545220304</v>
      </c>
    </row>
    <row r="64" spans="1:45" ht="12.75">
      <c r="A64" s="9">
        <v>61</v>
      </c>
      <c r="B64" s="2" t="s">
        <v>80</v>
      </c>
      <c r="C64" s="19">
        <v>3681</v>
      </c>
      <c r="D64" s="12">
        <v>0</v>
      </c>
      <c r="E64" s="12">
        <f t="shared" si="6"/>
        <v>0</v>
      </c>
      <c r="F64" s="12">
        <v>0</v>
      </c>
      <c r="G64" s="12">
        <f t="shared" si="7"/>
        <v>0</v>
      </c>
      <c r="H64" s="12">
        <v>111032</v>
      </c>
      <c r="I64" s="12">
        <f t="shared" si="8"/>
        <v>30.163542515620755</v>
      </c>
      <c r="J64" s="12">
        <v>84035</v>
      </c>
      <c r="K64" s="12">
        <f t="shared" si="9"/>
        <v>22.8293941863624</v>
      </c>
      <c r="L64" s="12">
        <v>38149</v>
      </c>
      <c r="M64" s="12">
        <f t="shared" si="10"/>
        <v>10.363759847867428</v>
      </c>
      <c r="N64" s="12">
        <v>16316</v>
      </c>
      <c r="O64" s="12">
        <f t="shared" si="11"/>
        <v>4.432491170877479</v>
      </c>
      <c r="P64" s="12">
        <v>749</v>
      </c>
      <c r="Q64" s="12">
        <f t="shared" si="12"/>
        <v>0.2034773159467536</v>
      </c>
      <c r="R64" s="12">
        <v>0</v>
      </c>
      <c r="S64" s="12">
        <f t="shared" si="13"/>
        <v>0</v>
      </c>
      <c r="T64" s="12">
        <v>46471</v>
      </c>
      <c r="U64" s="12">
        <f t="shared" si="13"/>
        <v>12.624558543873947</v>
      </c>
      <c r="V64" s="12">
        <v>18142</v>
      </c>
      <c r="W64" s="12">
        <f t="shared" si="20"/>
        <v>4.928552023906547</v>
      </c>
      <c r="X64" s="12">
        <v>1929</v>
      </c>
      <c r="Y64" s="12">
        <f t="shared" si="21"/>
        <v>0.5240423797881011</v>
      </c>
      <c r="Z64" s="12">
        <v>0</v>
      </c>
      <c r="AA64" s="12">
        <f t="shared" si="14"/>
        <v>0</v>
      </c>
      <c r="AB64" s="12">
        <v>0</v>
      </c>
      <c r="AC64" s="12">
        <f t="shared" si="15"/>
        <v>0</v>
      </c>
      <c r="AD64" s="12">
        <v>0</v>
      </c>
      <c r="AE64" s="12">
        <f t="shared" si="16"/>
        <v>0</v>
      </c>
      <c r="AF64" s="12">
        <v>0</v>
      </c>
      <c r="AG64" s="12">
        <f t="shared" si="16"/>
        <v>0</v>
      </c>
      <c r="AH64" s="12">
        <v>222805</v>
      </c>
      <c r="AI64" s="12">
        <f t="shared" si="22"/>
        <v>60.52838902472154</v>
      </c>
      <c r="AJ64" s="12">
        <v>435103</v>
      </c>
      <c r="AK64" s="12">
        <f t="shared" si="23"/>
        <v>118.2023906547134</v>
      </c>
      <c r="AL64" s="12">
        <v>0</v>
      </c>
      <c r="AM64" s="12">
        <f t="shared" si="24"/>
        <v>0</v>
      </c>
      <c r="AN64" s="12">
        <v>0</v>
      </c>
      <c r="AO64" s="12">
        <f t="shared" si="25"/>
        <v>0</v>
      </c>
      <c r="AP64" s="12">
        <v>0</v>
      </c>
      <c r="AQ64" s="12">
        <f t="shared" si="17"/>
        <v>0</v>
      </c>
      <c r="AR64" s="13">
        <f t="shared" si="18"/>
        <v>974731</v>
      </c>
      <c r="AS64" s="12">
        <f t="shared" si="19"/>
        <v>264.80059766367833</v>
      </c>
    </row>
    <row r="65" spans="1:45" ht="12.75">
      <c r="A65" s="9">
        <v>62</v>
      </c>
      <c r="B65" s="2" t="s">
        <v>81</v>
      </c>
      <c r="C65" s="19">
        <v>2454</v>
      </c>
      <c r="D65" s="12">
        <v>0</v>
      </c>
      <c r="E65" s="12">
        <f t="shared" si="6"/>
        <v>0</v>
      </c>
      <c r="F65" s="12">
        <v>0</v>
      </c>
      <c r="G65" s="12">
        <f t="shared" si="7"/>
        <v>0</v>
      </c>
      <c r="H65" s="12">
        <v>28209</v>
      </c>
      <c r="I65" s="12">
        <f t="shared" si="8"/>
        <v>11.495110024449877</v>
      </c>
      <c r="J65" s="12">
        <v>37421</v>
      </c>
      <c r="K65" s="12">
        <f t="shared" si="9"/>
        <v>15.248981255093724</v>
      </c>
      <c r="L65" s="12">
        <v>44118</v>
      </c>
      <c r="M65" s="12">
        <f t="shared" si="10"/>
        <v>17.977995110024448</v>
      </c>
      <c r="N65" s="12">
        <v>4239</v>
      </c>
      <c r="O65" s="12">
        <f t="shared" si="11"/>
        <v>1.7273838630806846</v>
      </c>
      <c r="P65" s="12">
        <v>721</v>
      </c>
      <c r="Q65" s="12">
        <f t="shared" si="12"/>
        <v>0.29380603096984514</v>
      </c>
      <c r="R65" s="12">
        <v>0</v>
      </c>
      <c r="S65" s="12">
        <f t="shared" si="13"/>
        <v>0</v>
      </c>
      <c r="T65" s="12">
        <v>83000</v>
      </c>
      <c r="U65" s="12">
        <f t="shared" si="13"/>
        <v>33.82233088834556</v>
      </c>
      <c r="V65" s="12">
        <v>5293</v>
      </c>
      <c r="W65" s="12">
        <f t="shared" si="20"/>
        <v>2.156886715566422</v>
      </c>
      <c r="X65" s="12">
        <v>0</v>
      </c>
      <c r="Y65" s="12">
        <f t="shared" si="21"/>
        <v>0</v>
      </c>
      <c r="Z65" s="12">
        <v>0</v>
      </c>
      <c r="AA65" s="12">
        <f t="shared" si="14"/>
        <v>0</v>
      </c>
      <c r="AB65" s="12">
        <v>0</v>
      </c>
      <c r="AC65" s="12">
        <f t="shared" si="15"/>
        <v>0</v>
      </c>
      <c r="AD65" s="12">
        <v>0</v>
      </c>
      <c r="AE65" s="12">
        <f t="shared" si="16"/>
        <v>0</v>
      </c>
      <c r="AF65" s="12">
        <v>0</v>
      </c>
      <c r="AG65" s="12">
        <f t="shared" si="16"/>
        <v>0</v>
      </c>
      <c r="AH65" s="12">
        <v>51607</v>
      </c>
      <c r="AI65" s="12">
        <f t="shared" si="22"/>
        <v>21.029747351263243</v>
      </c>
      <c r="AJ65" s="12">
        <v>3901</v>
      </c>
      <c r="AK65" s="12">
        <f t="shared" si="23"/>
        <v>1.5896495517522413</v>
      </c>
      <c r="AL65" s="12">
        <v>9879</v>
      </c>
      <c r="AM65" s="12">
        <f t="shared" si="24"/>
        <v>4.025672371638142</v>
      </c>
      <c r="AN65" s="12">
        <v>0</v>
      </c>
      <c r="AO65" s="12">
        <f t="shared" si="25"/>
        <v>0</v>
      </c>
      <c r="AP65" s="12">
        <v>0</v>
      </c>
      <c r="AQ65" s="12">
        <f t="shared" si="17"/>
        <v>0</v>
      </c>
      <c r="AR65" s="13">
        <f t="shared" si="18"/>
        <v>268388</v>
      </c>
      <c r="AS65" s="12">
        <f t="shared" si="19"/>
        <v>109.36756316218418</v>
      </c>
    </row>
    <row r="66" spans="1:45" ht="12.75">
      <c r="A66" s="9">
        <v>63</v>
      </c>
      <c r="B66" s="2" t="s">
        <v>82</v>
      </c>
      <c r="C66" s="19">
        <v>2400</v>
      </c>
      <c r="D66" s="12">
        <v>0</v>
      </c>
      <c r="E66" s="12">
        <f t="shared" si="6"/>
        <v>0</v>
      </c>
      <c r="F66" s="12">
        <v>0</v>
      </c>
      <c r="G66" s="12">
        <f t="shared" si="7"/>
        <v>0</v>
      </c>
      <c r="H66" s="12">
        <v>69795</v>
      </c>
      <c r="I66" s="12">
        <f t="shared" si="8"/>
        <v>29.08125</v>
      </c>
      <c r="J66" s="12">
        <v>53562</v>
      </c>
      <c r="K66" s="12">
        <f t="shared" si="9"/>
        <v>22.3175</v>
      </c>
      <c r="L66" s="12">
        <v>34244</v>
      </c>
      <c r="M66" s="12">
        <f t="shared" si="10"/>
        <v>14.268333333333333</v>
      </c>
      <c r="N66" s="12">
        <v>10072</v>
      </c>
      <c r="O66" s="12">
        <f t="shared" si="11"/>
        <v>4.196666666666666</v>
      </c>
      <c r="P66" s="12">
        <v>0</v>
      </c>
      <c r="Q66" s="12">
        <f t="shared" si="12"/>
        <v>0</v>
      </c>
      <c r="R66" s="12">
        <v>0</v>
      </c>
      <c r="S66" s="12">
        <f t="shared" si="13"/>
        <v>0</v>
      </c>
      <c r="T66" s="12">
        <v>85968</v>
      </c>
      <c r="U66" s="12">
        <f t="shared" si="13"/>
        <v>35.82</v>
      </c>
      <c r="V66" s="12">
        <v>997</v>
      </c>
      <c r="W66" s="12">
        <f t="shared" si="20"/>
        <v>0.41541666666666666</v>
      </c>
      <c r="X66" s="12">
        <v>5595</v>
      </c>
      <c r="Y66" s="12">
        <f t="shared" si="21"/>
        <v>2.33125</v>
      </c>
      <c r="Z66" s="12">
        <v>0</v>
      </c>
      <c r="AA66" s="12">
        <f t="shared" si="14"/>
        <v>0</v>
      </c>
      <c r="AB66" s="12">
        <v>0</v>
      </c>
      <c r="AC66" s="12">
        <f t="shared" si="15"/>
        <v>0</v>
      </c>
      <c r="AD66" s="12">
        <v>0</v>
      </c>
      <c r="AE66" s="12">
        <f t="shared" si="16"/>
        <v>0</v>
      </c>
      <c r="AF66" s="12">
        <v>3442</v>
      </c>
      <c r="AG66" s="12">
        <f t="shared" si="16"/>
        <v>1.4341666666666666</v>
      </c>
      <c r="AH66" s="12">
        <v>125839</v>
      </c>
      <c r="AI66" s="12">
        <f t="shared" si="22"/>
        <v>52.432916666666664</v>
      </c>
      <c r="AJ66" s="12">
        <v>293051</v>
      </c>
      <c r="AK66" s="12">
        <f t="shared" si="23"/>
        <v>122.10458333333334</v>
      </c>
      <c r="AL66" s="12">
        <v>0</v>
      </c>
      <c r="AM66" s="12">
        <f t="shared" si="24"/>
        <v>0</v>
      </c>
      <c r="AN66" s="12">
        <v>0</v>
      </c>
      <c r="AO66" s="12">
        <f t="shared" si="25"/>
        <v>0</v>
      </c>
      <c r="AP66" s="12">
        <v>0</v>
      </c>
      <c r="AQ66" s="12">
        <f t="shared" si="17"/>
        <v>0</v>
      </c>
      <c r="AR66" s="13">
        <f t="shared" si="18"/>
        <v>682565</v>
      </c>
      <c r="AS66" s="12">
        <f t="shared" si="19"/>
        <v>284.40208333333334</v>
      </c>
    </row>
    <row r="67" spans="1:45" ht="12.75">
      <c r="A67" s="9">
        <v>64</v>
      </c>
      <c r="B67" s="2" t="s">
        <v>83</v>
      </c>
      <c r="C67" s="19">
        <v>2855</v>
      </c>
      <c r="D67" s="12">
        <v>0</v>
      </c>
      <c r="E67" s="12">
        <f t="shared" si="6"/>
        <v>0</v>
      </c>
      <c r="F67" s="12">
        <v>0</v>
      </c>
      <c r="G67" s="12">
        <f t="shared" si="7"/>
        <v>0</v>
      </c>
      <c r="H67" s="12">
        <v>45770</v>
      </c>
      <c r="I67" s="12">
        <f t="shared" si="8"/>
        <v>16.03152364273205</v>
      </c>
      <c r="J67" s="12">
        <v>51541</v>
      </c>
      <c r="K67" s="12">
        <f t="shared" si="9"/>
        <v>18.052889667250437</v>
      </c>
      <c r="L67" s="12">
        <v>22609</v>
      </c>
      <c r="M67" s="12">
        <f t="shared" si="10"/>
        <v>7.9190893169877405</v>
      </c>
      <c r="N67" s="12">
        <v>0</v>
      </c>
      <c r="O67" s="12">
        <f t="shared" si="11"/>
        <v>0</v>
      </c>
      <c r="P67" s="12">
        <v>544</v>
      </c>
      <c r="Q67" s="12">
        <f t="shared" si="12"/>
        <v>0.1905429071803853</v>
      </c>
      <c r="R67" s="12">
        <v>0</v>
      </c>
      <c r="S67" s="12">
        <f t="shared" si="13"/>
        <v>0</v>
      </c>
      <c r="T67" s="12">
        <v>46987</v>
      </c>
      <c r="U67" s="12">
        <f t="shared" si="13"/>
        <v>16.457793345008756</v>
      </c>
      <c r="V67" s="12">
        <v>6726</v>
      </c>
      <c r="W67" s="12">
        <f t="shared" si="20"/>
        <v>2.3558669001751316</v>
      </c>
      <c r="X67" s="12">
        <v>3655</v>
      </c>
      <c r="Y67" s="12">
        <f t="shared" si="21"/>
        <v>1.2802101576182137</v>
      </c>
      <c r="Z67" s="12">
        <v>0</v>
      </c>
      <c r="AA67" s="12">
        <f t="shared" si="14"/>
        <v>0</v>
      </c>
      <c r="AB67" s="12">
        <v>0</v>
      </c>
      <c r="AC67" s="12">
        <f t="shared" si="15"/>
        <v>0</v>
      </c>
      <c r="AD67" s="12">
        <v>0</v>
      </c>
      <c r="AE67" s="12">
        <f t="shared" si="16"/>
        <v>0</v>
      </c>
      <c r="AF67" s="12">
        <v>1126</v>
      </c>
      <c r="AG67" s="12">
        <f t="shared" si="16"/>
        <v>0.3943957968476357</v>
      </c>
      <c r="AH67" s="12">
        <v>106716</v>
      </c>
      <c r="AI67" s="12">
        <f t="shared" si="22"/>
        <v>37.37863397548161</v>
      </c>
      <c r="AJ67" s="12">
        <v>392771</v>
      </c>
      <c r="AK67" s="12">
        <f t="shared" si="23"/>
        <v>137.57302977232925</v>
      </c>
      <c r="AL67" s="12">
        <v>0</v>
      </c>
      <c r="AM67" s="12">
        <f t="shared" si="24"/>
        <v>0</v>
      </c>
      <c r="AN67" s="12">
        <v>0</v>
      </c>
      <c r="AO67" s="12">
        <f t="shared" si="25"/>
        <v>0</v>
      </c>
      <c r="AP67" s="12">
        <v>0</v>
      </c>
      <c r="AQ67" s="12">
        <f t="shared" si="17"/>
        <v>0</v>
      </c>
      <c r="AR67" s="13">
        <f t="shared" si="18"/>
        <v>678445</v>
      </c>
      <c r="AS67" s="12">
        <f t="shared" si="19"/>
        <v>237.6339754816112</v>
      </c>
    </row>
    <row r="68" spans="1:45" ht="12.75">
      <c r="A68" s="9">
        <v>65</v>
      </c>
      <c r="B68" s="2" t="s">
        <v>84</v>
      </c>
      <c r="C68" s="19">
        <v>9944</v>
      </c>
      <c r="D68" s="12">
        <v>0</v>
      </c>
      <c r="E68" s="12">
        <f t="shared" si="6"/>
        <v>0</v>
      </c>
      <c r="F68" s="12">
        <v>0</v>
      </c>
      <c r="G68" s="12">
        <f t="shared" si="7"/>
        <v>0</v>
      </c>
      <c r="H68" s="12">
        <v>316338</v>
      </c>
      <c r="I68" s="12">
        <f t="shared" si="8"/>
        <v>31.811946902654867</v>
      </c>
      <c r="J68" s="12">
        <v>0</v>
      </c>
      <c r="K68" s="12">
        <f t="shared" si="9"/>
        <v>0</v>
      </c>
      <c r="L68" s="12">
        <v>106784</v>
      </c>
      <c r="M68" s="12">
        <f t="shared" si="10"/>
        <v>10.738535800482703</v>
      </c>
      <c r="N68" s="12">
        <v>20000</v>
      </c>
      <c r="O68" s="12">
        <f t="shared" si="11"/>
        <v>2.011263073209976</v>
      </c>
      <c r="P68" s="12">
        <v>0</v>
      </c>
      <c r="Q68" s="12">
        <f t="shared" si="12"/>
        <v>0</v>
      </c>
      <c r="R68" s="12">
        <v>0</v>
      </c>
      <c r="S68" s="12">
        <f t="shared" si="13"/>
        <v>0</v>
      </c>
      <c r="T68" s="12">
        <v>179886</v>
      </c>
      <c r="U68" s="12">
        <f t="shared" si="13"/>
        <v>18.089903459372486</v>
      </c>
      <c r="V68" s="12">
        <v>40426</v>
      </c>
      <c r="W68" s="12">
        <f>V68/$C68</f>
        <v>4.065366049879324</v>
      </c>
      <c r="X68" s="12">
        <v>24110</v>
      </c>
      <c r="Y68" s="12">
        <f>X68/$C68</f>
        <v>2.424577634754626</v>
      </c>
      <c r="Z68" s="12">
        <v>1782</v>
      </c>
      <c r="AA68" s="12">
        <f t="shared" si="14"/>
        <v>0.17920353982300885</v>
      </c>
      <c r="AB68" s="12">
        <v>0</v>
      </c>
      <c r="AC68" s="12">
        <f t="shared" si="15"/>
        <v>0</v>
      </c>
      <c r="AD68" s="12">
        <v>0</v>
      </c>
      <c r="AE68" s="12">
        <f t="shared" si="16"/>
        <v>0</v>
      </c>
      <c r="AF68" s="12">
        <v>5629</v>
      </c>
      <c r="AG68" s="12">
        <f t="shared" si="16"/>
        <v>0.5660699919549477</v>
      </c>
      <c r="AH68" s="12">
        <v>221237</v>
      </c>
      <c r="AI68" s="12">
        <f>AH68/$C68</f>
        <v>22.248290426387772</v>
      </c>
      <c r="AJ68" s="12">
        <v>29</v>
      </c>
      <c r="AK68" s="12">
        <f>AJ68/$C68</f>
        <v>0.002916331456154465</v>
      </c>
      <c r="AL68" s="12">
        <v>0</v>
      </c>
      <c r="AM68" s="12">
        <f>AL68/$C68</f>
        <v>0</v>
      </c>
      <c r="AN68" s="12">
        <v>0</v>
      </c>
      <c r="AO68" s="12">
        <f>AN68/$C68</f>
        <v>0</v>
      </c>
      <c r="AP68" s="12">
        <v>0</v>
      </c>
      <c r="AQ68" s="12">
        <f t="shared" si="17"/>
        <v>0</v>
      </c>
      <c r="AR68" s="13">
        <f t="shared" si="18"/>
        <v>916221</v>
      </c>
      <c r="AS68" s="12">
        <f t="shared" si="19"/>
        <v>92.13807320997587</v>
      </c>
    </row>
    <row r="69" spans="1:45" ht="12.75">
      <c r="A69" s="10">
        <v>66</v>
      </c>
      <c r="B69" s="3" t="s">
        <v>85</v>
      </c>
      <c r="C69" s="20">
        <v>3078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134008</v>
      </c>
      <c r="I69" s="14">
        <f>H69/$C69</f>
        <v>43.537361923326834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0</v>
      </c>
      <c r="Q69" s="14">
        <f>P69/$C69</f>
        <v>0</v>
      </c>
      <c r="R69" s="14">
        <v>0</v>
      </c>
      <c r="S69" s="14">
        <f>R69/$C69</f>
        <v>0</v>
      </c>
      <c r="T69" s="14">
        <v>177594</v>
      </c>
      <c r="U69" s="14">
        <f>T69/$C69</f>
        <v>57.69785575048733</v>
      </c>
      <c r="V69" s="14">
        <v>4853</v>
      </c>
      <c r="W69" s="14">
        <f>V69/$C69</f>
        <v>1.5766731643924627</v>
      </c>
      <c r="X69" s="14">
        <v>250</v>
      </c>
      <c r="Y69" s="14">
        <f>X69/$C69</f>
        <v>0.08122157244964262</v>
      </c>
      <c r="Z69" s="14">
        <v>0</v>
      </c>
      <c r="AA69" s="14">
        <f>Z69/$C69</f>
        <v>0</v>
      </c>
      <c r="AB69" s="14">
        <v>0</v>
      </c>
      <c r="AC69" s="14">
        <f>AB69/$C69</f>
        <v>0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86899</v>
      </c>
      <c r="AI69" s="14">
        <f>AH69/$C69</f>
        <v>28.23229369720598</v>
      </c>
      <c r="AJ69" s="14">
        <v>276543</v>
      </c>
      <c r="AK69" s="14">
        <f>AJ69/$C69</f>
        <v>89.84502923976608</v>
      </c>
      <c r="AL69" s="14">
        <v>3885</v>
      </c>
      <c r="AM69" s="14">
        <f>AL69/$C69</f>
        <v>1.2621832358674463</v>
      </c>
      <c r="AN69" s="14">
        <v>0</v>
      </c>
      <c r="AO69" s="14">
        <f>AN69/$C69</f>
        <v>0</v>
      </c>
      <c r="AP69" s="14">
        <v>0</v>
      </c>
      <c r="AQ69" s="14">
        <f>AP69/$C69</f>
        <v>0</v>
      </c>
      <c r="AR69" s="15">
        <f>D69+F69+H69+J69+L69+N69+P69+R69+T69+V69+X69+Z69+AB69+AD69+AF69+AH69+AJ69+AL69+AN69+AP69</f>
        <v>684032</v>
      </c>
      <c r="AS69" s="14">
        <f>AR69/$C69</f>
        <v>222.23261858349576</v>
      </c>
    </row>
    <row r="70" spans="1:45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</row>
    <row r="71" spans="1:45" ht="13.5" thickBot="1">
      <c r="A71" s="30"/>
      <c r="B71" s="7" t="s">
        <v>88</v>
      </c>
      <c r="C71" s="21">
        <f>SUM(C4:C69)</f>
        <v>725027</v>
      </c>
      <c r="D71" s="16">
        <f>SUM(D4:D69)</f>
        <v>355288</v>
      </c>
      <c r="E71" s="16">
        <f>D71/$C71</f>
        <v>0.4900341642449178</v>
      </c>
      <c r="F71" s="16">
        <f>SUM(F4:F69)</f>
        <v>8142139</v>
      </c>
      <c r="G71" s="16">
        <f>F71/$C71</f>
        <v>11.230118326627835</v>
      </c>
      <c r="H71" s="16">
        <f>SUM(H4:H69)</f>
        <v>16067483</v>
      </c>
      <c r="I71" s="16">
        <f>H71/$C71</f>
        <v>22.161220202833825</v>
      </c>
      <c r="J71" s="16">
        <f>SUM(J4:J69)</f>
        <v>12445569</v>
      </c>
      <c r="K71" s="16">
        <f>J71/$C71</f>
        <v>17.165662796006217</v>
      </c>
      <c r="L71" s="16">
        <f>SUM(L4:L69)</f>
        <v>11760695</v>
      </c>
      <c r="M71" s="16">
        <f>L71/$C71</f>
        <v>16.221044181802885</v>
      </c>
      <c r="N71" s="16">
        <f>SUM(N4:N69)</f>
        <v>744223</v>
      </c>
      <c r="O71" s="16">
        <f>N71/$C71</f>
        <v>1.0264762553670415</v>
      </c>
      <c r="P71" s="16">
        <f>SUM(P4:P69)</f>
        <v>164693</v>
      </c>
      <c r="Q71" s="16">
        <f>P71/$C71</f>
        <v>0.2271542990812756</v>
      </c>
      <c r="R71" s="16">
        <f>SUM(R4:R69)</f>
        <v>24221</v>
      </c>
      <c r="S71" s="16">
        <f>R71/$C71</f>
        <v>0.033407031738128375</v>
      </c>
      <c r="T71" s="16">
        <f>SUM(T4:T69)</f>
        <v>15135635</v>
      </c>
      <c r="U71" s="16">
        <f>T71/$C71</f>
        <v>20.875960481471726</v>
      </c>
      <c r="V71" s="16">
        <f>SUM(V4:V69)</f>
        <v>1230490</v>
      </c>
      <c r="W71" s="16">
        <f>V71/$C71</f>
        <v>1.6971643814644144</v>
      </c>
      <c r="X71" s="16">
        <f>SUM(X4:X69)</f>
        <v>1230390</v>
      </c>
      <c r="Y71" s="16">
        <f>X71/$C71</f>
        <v>1.6970264555664825</v>
      </c>
      <c r="Z71" s="16">
        <f>SUM(Z4:Z69)</f>
        <v>1451667</v>
      </c>
      <c r="AA71" s="16">
        <f>Z71/$C71</f>
        <v>2.0022247447336445</v>
      </c>
      <c r="AB71" s="16">
        <f>SUM(AB4:AB69)</f>
        <v>235980</v>
      </c>
      <c r="AC71" s="16">
        <f>AB71/$C71</f>
        <v>0.32547753394011536</v>
      </c>
      <c r="AD71" s="16">
        <f>SUM(AD4:AD69)</f>
        <v>93876</v>
      </c>
      <c r="AE71" s="16">
        <f>AD71/$C71</f>
        <v>0.1294793159427166</v>
      </c>
      <c r="AF71" s="16">
        <f>SUM(AF4:AF69)</f>
        <v>237438</v>
      </c>
      <c r="AG71" s="16">
        <f>AF71/$C71</f>
        <v>0.327488493531965</v>
      </c>
      <c r="AH71" s="16">
        <f>SUM(AH4:AH69)</f>
        <v>18955972</v>
      </c>
      <c r="AI71" s="16">
        <f>AH71/$C71</f>
        <v>26.145194592753096</v>
      </c>
      <c r="AJ71" s="16">
        <f>SUM(AJ4:AJ69)</f>
        <v>36144012</v>
      </c>
      <c r="AK71" s="16">
        <f>AJ71/$C71</f>
        <v>49.851953099677665</v>
      </c>
      <c r="AL71" s="16">
        <f>SUM(AL4:AL69)</f>
        <v>73622</v>
      </c>
      <c r="AM71" s="16">
        <f>AL71/$C71</f>
        <v>0.10154380457555373</v>
      </c>
      <c r="AN71" s="16">
        <f>SUM(AN4:AN69)</f>
        <v>61572</v>
      </c>
      <c r="AO71" s="16">
        <f>AN71/$C71</f>
        <v>0.08492373387473846</v>
      </c>
      <c r="AP71" s="16">
        <f>SUM(AP4:AP69)</f>
        <v>0</v>
      </c>
      <c r="AQ71" s="16">
        <f>AP71/$C71</f>
        <v>0</v>
      </c>
      <c r="AR71" s="17">
        <f>SUM(AR4:AR69)</f>
        <v>124554965</v>
      </c>
      <c r="AS71" s="16">
        <f>AR71/$C71</f>
        <v>171.79355389523425</v>
      </c>
    </row>
    <row r="72" ht="13.5" thickTop="1"/>
  </sheetData>
  <mergeCells count="2">
    <mergeCell ref="AR2:AR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&amp;C&amp;12Other Purchased Services  - Expenditures by Object - FY 2001-2002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2003-11-19T16:25:51Z</cp:lastPrinted>
  <dcterms:created xsi:type="dcterms:W3CDTF">2003-04-30T20:08:44Z</dcterms:created>
  <dcterms:modified xsi:type="dcterms:W3CDTF">2003-11-19T16:49:27Z</dcterms:modified>
  <cp:category/>
  <cp:version/>
  <cp:contentType/>
  <cp:contentStatus/>
</cp:coreProperties>
</file>