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Expenditures by Fund" sheetId="1" r:id="rId1"/>
  </sheets>
  <definedNames>
    <definedName name="_xlnm.Print_Titles" localSheetId="0">'Expenditures by Fund'!$A:$B</definedName>
  </definedNames>
  <calcPr fullCalcOnLoad="1"/>
</workbook>
</file>

<file path=xl/sharedStrings.xml><?xml version="1.0" encoding="utf-8"?>
<sst xmlns="http://schemas.openxmlformats.org/spreadsheetml/2006/main" count="82" uniqueCount="82">
  <si>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</si>
  <si>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</si>
  <si>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</si>
  <si>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</si>
  <si>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</si>
  <si>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</si>
  <si>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</si>
  <si>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</si>
  <si>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</si>
  <si>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</si>
  <si>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</si>
  <si>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</si>
  <si>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</si>
  <si>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</si>
  <si>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</si>
  <si>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</si>
  <si>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</si>
  <si>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</si>
  <si>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</si>
  <si>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</si>
  <si>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</si>
  <si>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</si>
  <si>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</si>
  <si>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</si>
  <si>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</si>
  <si>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</si>
  <si>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</si>
  <si>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</si>
  <si>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</si>
  <si>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</si>
  <si>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</si>
  <si>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</si>
  <si>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</si>
  <si>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</si>
  <si>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</si>
  <si>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</si>
  <si>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</si>
  <si>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</si>
  <si>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</si>
  <si>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</si>
  <si>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</si>
  <si>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</si>
  <si>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</si>
  <si>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</si>
  <si>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</si>
  <si>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</si>
  <si>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</si>
  <si>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</si>
  <si>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</si>
  <si>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</si>
  <si>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</si>
  <si>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</si>
  <si>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</si>
  <si>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</si>
  <si>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</si>
  <si>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</si>
  <si>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</si>
  <si>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</si>
  <si>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</si>
  <si>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</si>
  <si>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</si>
  <si>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</si>
  <si>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</si>
  <si>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</si>
  <si>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</si>
  <si>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</si>
  <si>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</si>
  <si>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</si>
  <si>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</si>
  <si>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</si>
  <si>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</si>
  <si>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</si>
  <si>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</si>
  <si>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Total Funds</t>
  </si>
  <si>
    <t>DISTRICT</t>
  </si>
  <si>
    <t>NCLB Federal Funds</t>
  </si>
  <si>
    <t>Percent            General Funds</t>
  </si>
  <si>
    <t xml:space="preserve">Percent            Special Fund Federal </t>
  </si>
  <si>
    <t>Percent              NCLB Federal Funds</t>
  </si>
  <si>
    <t>Percent             Other Special Funds</t>
  </si>
  <si>
    <t>Percent           Debt Service Funds</t>
  </si>
  <si>
    <t>Percent              Capital Project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</si>
</sst>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selection activeCell="P5" sqref="P5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10" width="11.7109375" style="3" bestFit="1" customWidth="1"/>
    <col min="11" max="15" width="10.4218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74</v>
      </c>
      <c r="C1" s="21" t="s">
        <v>1</v>
      </c>
      <c r="D1" s="21" t="s">
        <v>2</v>
      </c>
      <c r="E1" s="21" t="s">
        <v>75</v>
      </c>
      <c r="F1" s="21" t="s">
        <v>3</v>
      </c>
      <c r="G1" s="21" t="s">
        <v>4</v>
      </c>
      <c r="H1" s="21" t="s">
        <v>5</v>
      </c>
      <c r="I1" s="22" t="s">
        <v>73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45513807</v>
      </c>
      <c r="D2" s="8">
        <v>4036971</v>
      </c>
      <c r="E2" s="8">
        <v>3832839</v>
      </c>
      <c r="F2" s="8">
        <v>5177246</v>
      </c>
      <c r="G2" s="8">
        <v>1094944</v>
      </c>
      <c r="H2" s="8">
        <v>48475</v>
      </c>
      <c r="I2" s="10">
        <f>SUM(C2:H2)</f>
        <v>59704282</v>
      </c>
      <c r="J2" s="23">
        <f aca="true" t="shared" si="0" ref="J2:O2">C2/$I2</f>
        <v>0.7623206489611583</v>
      </c>
      <c r="K2" s="23">
        <f t="shared" si="0"/>
        <v>0.06761610498891855</v>
      </c>
      <c r="L2" s="23">
        <f t="shared" si="0"/>
        <v>0.06419705373895963</v>
      </c>
      <c r="M2" s="23">
        <f t="shared" si="0"/>
        <v>0.08671481888016006</v>
      </c>
      <c r="N2" s="23">
        <f t="shared" si="0"/>
        <v>0.018339455116468867</v>
      </c>
      <c r="O2" s="23">
        <f t="shared" si="0"/>
        <v>0.0008119183143346401</v>
      </c>
    </row>
    <row r="3" spans="1:15" ht="12.75">
      <c r="A3" s="19">
        <v>2</v>
      </c>
      <c r="B3" s="20" t="s">
        <v>7</v>
      </c>
      <c r="C3" s="8">
        <v>23279743</v>
      </c>
      <c r="D3" s="8">
        <v>718403</v>
      </c>
      <c r="E3" s="8">
        <v>1307992</v>
      </c>
      <c r="F3" s="8">
        <v>3282205</v>
      </c>
      <c r="G3" s="8">
        <v>1245465</v>
      </c>
      <c r="H3" s="8">
        <v>455089</v>
      </c>
      <c r="I3" s="10">
        <f aca="true" t="shared" si="1" ref="I3:I66">SUM(C3:H3)</f>
        <v>30288897</v>
      </c>
      <c r="J3" s="23">
        <f aca="true" t="shared" si="2" ref="J3:J66">C3/$I3</f>
        <v>0.768589988602094</v>
      </c>
      <c r="K3" s="23">
        <f aca="true" t="shared" si="3" ref="K3:K66">D3/$I3</f>
        <v>0.023718361219954624</v>
      </c>
      <c r="L3" s="23">
        <f aca="true" t="shared" si="4" ref="L3:L66">E3/$I3</f>
        <v>0.043183876917010214</v>
      </c>
      <c r="M3" s="23">
        <f aca="true" t="shared" si="5" ref="M3:M66">F3/$I3</f>
        <v>0.1083633055373393</v>
      </c>
      <c r="N3" s="23">
        <f aca="true" t="shared" si="6" ref="N3:N66">G3/$I3</f>
        <v>0.04111952310445639</v>
      </c>
      <c r="O3" s="23">
        <f aca="true" t="shared" si="7" ref="O3:O66">H3/$I3</f>
        <v>0.015024944619145424</v>
      </c>
    </row>
    <row r="4" spans="1:15" ht="12.75">
      <c r="A4" s="19">
        <v>3</v>
      </c>
      <c r="B4" s="20" t="s">
        <v>8</v>
      </c>
      <c r="C4" s="8">
        <v>89018433</v>
      </c>
      <c r="D4" s="8">
        <v>4221056</v>
      </c>
      <c r="E4" s="8">
        <v>3020025</v>
      </c>
      <c r="F4" s="8">
        <v>5925366</v>
      </c>
      <c r="G4" s="8">
        <v>5111824</v>
      </c>
      <c r="H4" s="8">
        <v>33192491</v>
      </c>
      <c r="I4" s="10">
        <f t="shared" si="1"/>
        <v>140489195</v>
      </c>
      <c r="J4" s="23">
        <f t="shared" si="2"/>
        <v>0.6336318817970307</v>
      </c>
      <c r="K4" s="23">
        <f t="shared" si="3"/>
        <v>0.030045413812784676</v>
      </c>
      <c r="L4" s="23">
        <f t="shared" si="4"/>
        <v>0.021496493022114618</v>
      </c>
      <c r="M4" s="23">
        <f t="shared" si="5"/>
        <v>0.04217666703834412</v>
      </c>
      <c r="N4" s="23">
        <f t="shared" si="6"/>
        <v>0.03638588718513192</v>
      </c>
      <c r="O4" s="23">
        <f t="shared" si="7"/>
        <v>0.23626365714459394</v>
      </c>
    </row>
    <row r="5" spans="1:15" ht="12.75">
      <c r="A5" s="19">
        <v>4</v>
      </c>
      <c r="B5" s="20" t="s">
        <v>9</v>
      </c>
      <c r="C5" s="8">
        <v>26691438</v>
      </c>
      <c r="D5" s="8">
        <v>2015079</v>
      </c>
      <c r="E5" s="8">
        <v>1559322</v>
      </c>
      <c r="F5" s="8">
        <v>2165594</v>
      </c>
      <c r="G5" s="8">
        <v>773699</v>
      </c>
      <c r="H5" s="8">
        <v>0</v>
      </c>
      <c r="I5" s="10">
        <f t="shared" si="1"/>
        <v>33205132</v>
      </c>
      <c r="J5" s="23">
        <f t="shared" si="2"/>
        <v>0.8038347204883871</v>
      </c>
      <c r="K5" s="23">
        <f t="shared" si="3"/>
        <v>0.06068576989846027</v>
      </c>
      <c r="L5" s="23">
        <f t="shared" si="4"/>
        <v>0.046960271080988325</v>
      </c>
      <c r="M5" s="23">
        <f t="shared" si="5"/>
        <v>0.0652186535503006</v>
      </c>
      <c r="N5" s="23">
        <f t="shared" si="6"/>
        <v>0.023300584981863645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31324218</v>
      </c>
      <c r="D6" s="9">
        <v>1252987</v>
      </c>
      <c r="E6" s="9">
        <v>2737724</v>
      </c>
      <c r="F6" s="9">
        <v>4433589</v>
      </c>
      <c r="G6" s="9">
        <v>1158832</v>
      </c>
      <c r="H6" s="9">
        <v>1759974</v>
      </c>
      <c r="I6" s="11">
        <f t="shared" si="1"/>
        <v>42667324</v>
      </c>
      <c r="J6" s="24">
        <f t="shared" si="2"/>
        <v>0.7341500488758095</v>
      </c>
      <c r="K6" s="24">
        <f t="shared" si="3"/>
        <v>0.029366430385931865</v>
      </c>
      <c r="L6" s="24">
        <f t="shared" si="4"/>
        <v>0.06416441771693955</v>
      </c>
      <c r="M6" s="24">
        <f t="shared" si="5"/>
        <v>0.10391064131418225</v>
      </c>
      <c r="N6" s="24">
        <f t="shared" si="6"/>
        <v>0.027159706570770645</v>
      </c>
      <c r="O6" s="24">
        <f t="shared" si="7"/>
        <v>0.04124875513636618</v>
      </c>
    </row>
    <row r="7" spans="1:15" ht="12.75">
      <c r="A7" s="17">
        <v>6</v>
      </c>
      <c r="B7" s="18" t="s">
        <v>11</v>
      </c>
      <c r="C7" s="8">
        <v>32908544</v>
      </c>
      <c r="D7" s="8">
        <v>985744</v>
      </c>
      <c r="E7" s="8">
        <v>1308065</v>
      </c>
      <c r="F7" s="8">
        <v>2357028</v>
      </c>
      <c r="G7" s="8">
        <v>2461063</v>
      </c>
      <c r="H7" s="8">
        <v>1647530</v>
      </c>
      <c r="I7" s="10">
        <f t="shared" si="1"/>
        <v>41667974</v>
      </c>
      <c r="J7" s="23">
        <f t="shared" si="2"/>
        <v>0.7897802758540649</v>
      </c>
      <c r="K7" s="23">
        <f t="shared" si="3"/>
        <v>0.02365711373439947</v>
      </c>
      <c r="L7" s="23">
        <f t="shared" si="4"/>
        <v>0.031392575026565964</v>
      </c>
      <c r="M7" s="23">
        <f t="shared" si="5"/>
        <v>0.0565668971570348</v>
      </c>
      <c r="N7" s="23">
        <f t="shared" si="6"/>
        <v>0.0590636588186409</v>
      </c>
      <c r="O7" s="23">
        <f t="shared" si="7"/>
        <v>0.03953947940929405</v>
      </c>
    </row>
    <row r="8" spans="1:15" ht="12.75">
      <c r="A8" s="19">
        <v>7</v>
      </c>
      <c r="B8" s="20" t="s">
        <v>12</v>
      </c>
      <c r="C8" s="8">
        <v>13853737</v>
      </c>
      <c r="D8" s="8">
        <v>549947</v>
      </c>
      <c r="E8" s="8">
        <v>731725</v>
      </c>
      <c r="F8" s="8">
        <v>4402637</v>
      </c>
      <c r="G8" s="8">
        <v>1171574</v>
      </c>
      <c r="H8" s="8">
        <v>63230</v>
      </c>
      <c r="I8" s="10">
        <f t="shared" si="1"/>
        <v>20772850</v>
      </c>
      <c r="J8" s="23">
        <f t="shared" si="2"/>
        <v>0.6669155652690892</v>
      </c>
      <c r="K8" s="23">
        <f t="shared" si="3"/>
        <v>0.02647431623489314</v>
      </c>
      <c r="L8" s="23">
        <f t="shared" si="4"/>
        <v>0.03522506540989802</v>
      </c>
      <c r="M8" s="23">
        <f t="shared" si="5"/>
        <v>0.2119418856825135</v>
      </c>
      <c r="N8" s="23">
        <f t="shared" si="6"/>
        <v>0.05639929041994719</v>
      </c>
      <c r="O8" s="23">
        <f t="shared" si="7"/>
        <v>0.0030438769836589586</v>
      </c>
    </row>
    <row r="9" spans="1:15" ht="12.75">
      <c r="A9" s="19">
        <v>8</v>
      </c>
      <c r="B9" s="20" t="s">
        <v>13</v>
      </c>
      <c r="C9" s="8">
        <v>104287583</v>
      </c>
      <c r="D9" s="8">
        <v>2998216</v>
      </c>
      <c r="E9" s="8">
        <v>3196568</v>
      </c>
      <c r="F9" s="8">
        <v>8824025</v>
      </c>
      <c r="G9" s="8">
        <v>1502963</v>
      </c>
      <c r="H9" s="8">
        <v>0</v>
      </c>
      <c r="I9" s="10">
        <f t="shared" si="1"/>
        <v>120809355</v>
      </c>
      <c r="J9" s="23">
        <f t="shared" si="2"/>
        <v>0.8632409551396082</v>
      </c>
      <c r="K9" s="23">
        <f t="shared" si="3"/>
        <v>0.02481774693689905</v>
      </c>
      <c r="L9" s="23">
        <f t="shared" si="4"/>
        <v>0.026459606542887346</v>
      </c>
      <c r="M9" s="23">
        <f t="shared" si="5"/>
        <v>0.07304090813165917</v>
      </c>
      <c r="N9" s="23">
        <f t="shared" si="6"/>
        <v>0.012440783248946242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272885266</v>
      </c>
      <c r="D10" s="8">
        <v>7931463</v>
      </c>
      <c r="E10" s="8">
        <v>14891225</v>
      </c>
      <c r="F10" s="8">
        <v>23701473</v>
      </c>
      <c r="G10" s="8">
        <v>8031343</v>
      </c>
      <c r="H10" s="8">
        <v>15603440</v>
      </c>
      <c r="I10" s="10">
        <f t="shared" si="1"/>
        <v>343044210</v>
      </c>
      <c r="J10" s="23">
        <f t="shared" si="2"/>
        <v>0.7954813346069884</v>
      </c>
      <c r="K10" s="23">
        <f t="shared" si="3"/>
        <v>0.023120818742283975</v>
      </c>
      <c r="L10" s="23">
        <f t="shared" si="4"/>
        <v>0.043409055060279256</v>
      </c>
      <c r="M10" s="23">
        <f t="shared" si="5"/>
        <v>0.0690915990099352</v>
      </c>
      <c r="N10" s="23">
        <f t="shared" si="6"/>
        <v>0.023411976549611493</v>
      </c>
      <c r="O10" s="23">
        <f t="shared" si="7"/>
        <v>0.04548521603090167</v>
      </c>
    </row>
    <row r="11" spans="1:15" ht="12.75">
      <c r="A11" s="15">
        <v>10</v>
      </c>
      <c r="B11" s="16" t="s">
        <v>15</v>
      </c>
      <c r="C11" s="9">
        <v>176232446</v>
      </c>
      <c r="D11" s="9">
        <v>6828819</v>
      </c>
      <c r="E11" s="9">
        <v>7231656</v>
      </c>
      <c r="F11" s="9">
        <v>12041938</v>
      </c>
      <c r="G11" s="9">
        <v>15150029</v>
      </c>
      <c r="H11" s="9">
        <v>40384076</v>
      </c>
      <c r="I11" s="11">
        <f t="shared" si="1"/>
        <v>257868964</v>
      </c>
      <c r="J11" s="24">
        <f t="shared" si="2"/>
        <v>0.6834185986026609</v>
      </c>
      <c r="K11" s="24">
        <f t="shared" si="3"/>
        <v>0.026481740547885397</v>
      </c>
      <c r="L11" s="24">
        <f t="shared" si="4"/>
        <v>0.028043917685262813</v>
      </c>
      <c r="M11" s="24">
        <f t="shared" si="5"/>
        <v>0.04669789575762983</v>
      </c>
      <c r="N11" s="24">
        <f t="shared" si="6"/>
        <v>0.058750881707501645</v>
      </c>
      <c r="O11" s="24">
        <f t="shared" si="7"/>
        <v>0.15660696569905946</v>
      </c>
    </row>
    <row r="12" spans="1:15" ht="12.75">
      <c r="A12" s="17">
        <v>11</v>
      </c>
      <c r="B12" s="18" t="s">
        <v>16</v>
      </c>
      <c r="C12" s="8">
        <v>8456617</v>
      </c>
      <c r="D12" s="8">
        <v>469349</v>
      </c>
      <c r="E12" s="8">
        <v>628621</v>
      </c>
      <c r="F12" s="8">
        <v>2889453</v>
      </c>
      <c r="G12" s="8">
        <v>0</v>
      </c>
      <c r="H12" s="8">
        <v>0</v>
      </c>
      <c r="I12" s="10">
        <f t="shared" si="1"/>
        <v>12444040</v>
      </c>
      <c r="J12" s="23">
        <f t="shared" si="2"/>
        <v>0.6795716664363021</v>
      </c>
      <c r="K12" s="23">
        <f t="shared" si="3"/>
        <v>0.037716770437896376</v>
      </c>
      <c r="L12" s="23">
        <f t="shared" si="4"/>
        <v>0.0505158292644511</v>
      </c>
      <c r="M12" s="23">
        <f t="shared" si="5"/>
        <v>0.2321957338613505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14353573</v>
      </c>
      <c r="D13" s="8">
        <v>241156</v>
      </c>
      <c r="E13" s="8">
        <v>304651</v>
      </c>
      <c r="F13" s="8">
        <v>890210</v>
      </c>
      <c r="G13" s="8">
        <v>665371</v>
      </c>
      <c r="H13" s="8">
        <v>3566175</v>
      </c>
      <c r="I13" s="10">
        <f t="shared" si="1"/>
        <v>20021136</v>
      </c>
      <c r="J13" s="23">
        <f t="shared" si="2"/>
        <v>0.7169210078788736</v>
      </c>
      <c r="K13" s="23">
        <f t="shared" si="3"/>
        <v>0.012045070769211097</v>
      </c>
      <c r="L13" s="23">
        <f t="shared" si="4"/>
        <v>0.015216469235312122</v>
      </c>
      <c r="M13" s="23">
        <f t="shared" si="5"/>
        <v>0.044463510961615764</v>
      </c>
      <c r="N13" s="23">
        <f t="shared" si="6"/>
        <v>0.033233428912325454</v>
      </c>
      <c r="O13" s="23">
        <f t="shared" si="7"/>
        <v>0.17812051224266195</v>
      </c>
    </row>
    <row r="14" spans="1:15" ht="12.75">
      <c r="A14" s="19">
        <v>13</v>
      </c>
      <c r="B14" s="20" t="s">
        <v>18</v>
      </c>
      <c r="C14" s="8">
        <v>9910473</v>
      </c>
      <c r="D14" s="8">
        <v>829459</v>
      </c>
      <c r="E14" s="8">
        <v>700439</v>
      </c>
      <c r="F14" s="8">
        <v>1644093</v>
      </c>
      <c r="G14" s="8">
        <v>544594</v>
      </c>
      <c r="H14" s="8">
        <v>0</v>
      </c>
      <c r="I14" s="10">
        <f t="shared" si="1"/>
        <v>13629058</v>
      </c>
      <c r="J14" s="23">
        <f t="shared" si="2"/>
        <v>0.7271575922561926</v>
      </c>
      <c r="K14" s="23">
        <f t="shared" si="3"/>
        <v>0.06085959866045034</v>
      </c>
      <c r="L14" s="23">
        <f t="shared" si="4"/>
        <v>0.05139306032742688</v>
      </c>
      <c r="M14" s="23">
        <f t="shared" si="5"/>
        <v>0.12063144789610551</v>
      </c>
      <c r="N14" s="23">
        <f t="shared" si="6"/>
        <v>0.03995830085982465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15584641</v>
      </c>
      <c r="D15" s="8">
        <v>541331</v>
      </c>
      <c r="E15" s="8">
        <v>1006225</v>
      </c>
      <c r="F15" s="8">
        <v>2317398</v>
      </c>
      <c r="G15" s="8">
        <v>685500</v>
      </c>
      <c r="H15" s="8">
        <v>999316</v>
      </c>
      <c r="I15" s="10">
        <f t="shared" si="1"/>
        <v>21134411</v>
      </c>
      <c r="J15" s="23">
        <f t="shared" si="2"/>
        <v>0.7374059773891972</v>
      </c>
      <c r="K15" s="23">
        <f t="shared" si="3"/>
        <v>0.02561372540734634</v>
      </c>
      <c r="L15" s="23">
        <f t="shared" si="4"/>
        <v>0.04761074249951891</v>
      </c>
      <c r="M15" s="23">
        <f t="shared" si="5"/>
        <v>0.1096504653004051</v>
      </c>
      <c r="N15" s="23">
        <f t="shared" si="6"/>
        <v>0.032435254524008264</v>
      </c>
      <c r="O15" s="23">
        <f t="shared" si="7"/>
        <v>0.0472838348795242</v>
      </c>
    </row>
    <row r="16" spans="1:15" ht="12.75">
      <c r="A16" s="15">
        <v>15</v>
      </c>
      <c r="B16" s="16" t="s">
        <v>20</v>
      </c>
      <c r="C16" s="9">
        <v>20087070</v>
      </c>
      <c r="D16" s="9">
        <v>2857011</v>
      </c>
      <c r="E16" s="9">
        <v>1385239</v>
      </c>
      <c r="F16" s="9">
        <v>3106852</v>
      </c>
      <c r="G16" s="9">
        <v>523818</v>
      </c>
      <c r="H16" s="9">
        <v>1744816</v>
      </c>
      <c r="I16" s="11">
        <f t="shared" si="1"/>
        <v>29704806</v>
      </c>
      <c r="J16" s="24">
        <f t="shared" si="2"/>
        <v>0.6762228980724533</v>
      </c>
      <c r="K16" s="24">
        <f t="shared" si="3"/>
        <v>0.09618009287789996</v>
      </c>
      <c r="L16" s="24">
        <f t="shared" si="4"/>
        <v>0.046633497623246555</v>
      </c>
      <c r="M16" s="24">
        <f t="shared" si="5"/>
        <v>0.10459088674068431</v>
      </c>
      <c r="N16" s="24">
        <f t="shared" si="6"/>
        <v>0.01763411617635207</v>
      </c>
      <c r="O16" s="24">
        <f t="shared" si="7"/>
        <v>0.05873850850936377</v>
      </c>
    </row>
    <row r="17" spans="1:15" ht="12.75">
      <c r="A17" s="17">
        <v>16</v>
      </c>
      <c r="B17" s="18" t="s">
        <v>21</v>
      </c>
      <c r="C17" s="8">
        <v>31768837</v>
      </c>
      <c r="D17" s="8">
        <v>1209539</v>
      </c>
      <c r="E17" s="8">
        <v>1985467</v>
      </c>
      <c r="F17" s="8">
        <v>3736797</v>
      </c>
      <c r="G17" s="8">
        <v>3131858</v>
      </c>
      <c r="H17" s="8">
        <v>389600</v>
      </c>
      <c r="I17" s="10">
        <f t="shared" si="1"/>
        <v>42222098</v>
      </c>
      <c r="J17" s="23">
        <f t="shared" si="2"/>
        <v>0.7524220373890469</v>
      </c>
      <c r="K17" s="23">
        <f t="shared" si="3"/>
        <v>0.028647060598457234</v>
      </c>
      <c r="L17" s="23">
        <f t="shared" si="4"/>
        <v>0.04702435677166018</v>
      </c>
      <c r="M17" s="23">
        <f t="shared" si="5"/>
        <v>0.08850334722826896</v>
      </c>
      <c r="N17" s="23">
        <f t="shared" si="6"/>
        <v>0.07417580244354509</v>
      </c>
      <c r="O17" s="23">
        <f t="shared" si="7"/>
        <v>0.0092273955690217</v>
      </c>
    </row>
    <row r="18" spans="1:15" ht="12.75">
      <c r="A18" s="19">
        <v>17</v>
      </c>
      <c r="B18" s="20" t="s">
        <v>22</v>
      </c>
      <c r="C18" s="8">
        <v>293534970</v>
      </c>
      <c r="D18" s="8">
        <v>10574018</v>
      </c>
      <c r="E18" s="8">
        <v>15637637</v>
      </c>
      <c r="F18" s="8">
        <v>53640308</v>
      </c>
      <c r="G18" s="8">
        <v>0</v>
      </c>
      <c r="H18" s="8">
        <v>47962915</v>
      </c>
      <c r="I18" s="10">
        <f t="shared" si="1"/>
        <v>421349848</v>
      </c>
      <c r="J18" s="23">
        <f t="shared" si="2"/>
        <v>0.6966537935003598</v>
      </c>
      <c r="K18" s="23">
        <f t="shared" si="3"/>
        <v>0.02509557805750057</v>
      </c>
      <c r="L18" s="23">
        <f t="shared" si="4"/>
        <v>0.03711319008236595</v>
      </c>
      <c r="M18" s="23">
        <f t="shared" si="5"/>
        <v>0.12730586768836333</v>
      </c>
      <c r="N18" s="23">
        <f t="shared" si="6"/>
        <v>0</v>
      </c>
      <c r="O18" s="23">
        <f t="shared" si="7"/>
        <v>0.11383157067141032</v>
      </c>
    </row>
    <row r="19" spans="1:15" ht="12.75">
      <c r="A19" s="19">
        <v>18</v>
      </c>
      <c r="B19" s="20" t="s">
        <v>23</v>
      </c>
      <c r="C19" s="8">
        <v>9520274</v>
      </c>
      <c r="D19" s="8">
        <v>755268</v>
      </c>
      <c r="E19" s="8">
        <v>1269499</v>
      </c>
      <c r="F19" s="8">
        <v>1110695</v>
      </c>
      <c r="G19" s="8">
        <v>0</v>
      </c>
      <c r="H19" s="8">
        <v>42951</v>
      </c>
      <c r="I19" s="10">
        <f t="shared" si="1"/>
        <v>12698687</v>
      </c>
      <c r="J19" s="23">
        <f t="shared" si="2"/>
        <v>0.749705382926597</v>
      </c>
      <c r="K19" s="23">
        <f t="shared" si="3"/>
        <v>0.059476070242537676</v>
      </c>
      <c r="L19" s="23">
        <f t="shared" si="4"/>
        <v>0.0999708867538825</v>
      </c>
      <c r="M19" s="23">
        <f t="shared" si="5"/>
        <v>0.08746534188928351</v>
      </c>
      <c r="N19" s="23">
        <f t="shared" si="6"/>
        <v>0</v>
      </c>
      <c r="O19" s="23">
        <f t="shared" si="7"/>
        <v>0.003382318187699248</v>
      </c>
    </row>
    <row r="20" spans="1:15" ht="12.75">
      <c r="A20" s="19">
        <v>19</v>
      </c>
      <c r="B20" s="20" t="s">
        <v>24</v>
      </c>
      <c r="C20" s="8">
        <v>14551554</v>
      </c>
      <c r="D20" s="8">
        <v>454051</v>
      </c>
      <c r="E20" s="8">
        <v>1826478</v>
      </c>
      <c r="F20" s="8">
        <v>1130897</v>
      </c>
      <c r="G20" s="8">
        <v>948852</v>
      </c>
      <c r="H20" s="8">
        <v>537938</v>
      </c>
      <c r="I20" s="10">
        <f t="shared" si="1"/>
        <v>19449770</v>
      </c>
      <c r="J20" s="23">
        <f t="shared" si="2"/>
        <v>0.7481607237514891</v>
      </c>
      <c r="K20" s="23">
        <f t="shared" si="3"/>
        <v>0.023344800478360413</v>
      </c>
      <c r="L20" s="23">
        <f t="shared" si="4"/>
        <v>0.09390743438097211</v>
      </c>
      <c r="M20" s="23">
        <f t="shared" si="5"/>
        <v>0.05814449219707996</v>
      </c>
      <c r="N20" s="23">
        <f t="shared" si="6"/>
        <v>0.0487847414133946</v>
      </c>
      <c r="O20" s="23">
        <f t="shared" si="7"/>
        <v>0.02765780777870381</v>
      </c>
    </row>
    <row r="21" spans="1:15" ht="12.75">
      <c r="A21" s="15">
        <v>20</v>
      </c>
      <c r="B21" s="16" t="s">
        <v>25</v>
      </c>
      <c r="C21" s="9">
        <v>28670788</v>
      </c>
      <c r="D21" s="9">
        <v>1373309</v>
      </c>
      <c r="E21" s="9">
        <v>2553992</v>
      </c>
      <c r="F21" s="9">
        <v>4965172</v>
      </c>
      <c r="G21" s="9">
        <v>550235</v>
      </c>
      <c r="H21" s="9">
        <v>3158896</v>
      </c>
      <c r="I21" s="11">
        <f t="shared" si="1"/>
        <v>41272392</v>
      </c>
      <c r="J21" s="24">
        <f t="shared" si="2"/>
        <v>0.6946723126684783</v>
      </c>
      <c r="K21" s="24">
        <f t="shared" si="3"/>
        <v>0.03327427690646086</v>
      </c>
      <c r="L21" s="24">
        <f t="shared" si="4"/>
        <v>0.061881366119996145</v>
      </c>
      <c r="M21" s="24">
        <f t="shared" si="5"/>
        <v>0.12030250148816186</v>
      </c>
      <c r="N21" s="24">
        <f t="shared" si="6"/>
        <v>0.013331793320823276</v>
      </c>
      <c r="O21" s="24">
        <f t="shared" si="7"/>
        <v>0.07653774949607961</v>
      </c>
    </row>
    <row r="22" spans="1:15" ht="12.75">
      <c r="A22" s="17">
        <v>21</v>
      </c>
      <c r="B22" s="18" t="s">
        <v>26</v>
      </c>
      <c r="C22" s="8">
        <v>19509930</v>
      </c>
      <c r="D22" s="8">
        <v>412609</v>
      </c>
      <c r="E22" s="8">
        <v>1442222</v>
      </c>
      <c r="F22" s="8">
        <v>2228299</v>
      </c>
      <c r="G22" s="8">
        <v>0</v>
      </c>
      <c r="H22" s="8">
        <v>0</v>
      </c>
      <c r="I22" s="10">
        <f t="shared" si="1"/>
        <v>23593060</v>
      </c>
      <c r="J22" s="23">
        <f t="shared" si="2"/>
        <v>0.8269351241424385</v>
      </c>
      <c r="K22" s="23">
        <f t="shared" si="3"/>
        <v>0.01748857503011479</v>
      </c>
      <c r="L22" s="23">
        <f t="shared" si="4"/>
        <v>0.06112907778812922</v>
      </c>
      <c r="M22" s="23">
        <f t="shared" si="5"/>
        <v>0.09444722303931749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18106779</v>
      </c>
      <c r="D23" s="8">
        <v>544091</v>
      </c>
      <c r="E23" s="8">
        <v>1020333</v>
      </c>
      <c r="F23" s="8">
        <v>2688007</v>
      </c>
      <c r="G23" s="8">
        <v>496693</v>
      </c>
      <c r="H23" s="8">
        <v>450911</v>
      </c>
      <c r="I23" s="10">
        <f t="shared" si="1"/>
        <v>23306814</v>
      </c>
      <c r="J23" s="23">
        <f t="shared" si="2"/>
        <v>0.7768877805434926</v>
      </c>
      <c r="K23" s="23">
        <f t="shared" si="3"/>
        <v>0.023344717986765587</v>
      </c>
      <c r="L23" s="23">
        <f t="shared" si="4"/>
        <v>0.04377831307187675</v>
      </c>
      <c r="M23" s="23">
        <f t="shared" si="5"/>
        <v>0.11533137905506947</v>
      </c>
      <c r="N23" s="23">
        <f t="shared" si="6"/>
        <v>0.021311063794476587</v>
      </c>
      <c r="O23" s="23">
        <f t="shared" si="7"/>
        <v>0.019346745548319045</v>
      </c>
    </row>
    <row r="24" spans="1:15" ht="12.75">
      <c r="A24" s="19">
        <v>23</v>
      </c>
      <c r="B24" s="20" t="s">
        <v>28</v>
      </c>
      <c r="C24" s="8">
        <v>80024062</v>
      </c>
      <c r="D24" s="8">
        <v>2823961</v>
      </c>
      <c r="E24" s="8">
        <v>5062242</v>
      </c>
      <c r="F24" s="8">
        <v>9158098</v>
      </c>
      <c r="G24" s="8">
        <v>6661416</v>
      </c>
      <c r="H24" s="8">
        <v>261999</v>
      </c>
      <c r="I24" s="10">
        <f t="shared" si="1"/>
        <v>103991778</v>
      </c>
      <c r="J24" s="23">
        <f t="shared" si="2"/>
        <v>0.7695229713256754</v>
      </c>
      <c r="K24" s="23">
        <f t="shared" si="3"/>
        <v>0.027155618014339557</v>
      </c>
      <c r="L24" s="23">
        <f t="shared" si="4"/>
        <v>0.04867925231550518</v>
      </c>
      <c r="M24" s="23">
        <f t="shared" si="5"/>
        <v>0.08806559687824551</v>
      </c>
      <c r="N24" s="23">
        <f t="shared" si="6"/>
        <v>0.06405714113283072</v>
      </c>
      <c r="O24" s="23">
        <f t="shared" si="7"/>
        <v>0.002519420333403666</v>
      </c>
    </row>
    <row r="25" spans="1:15" ht="12.75">
      <c r="A25" s="19">
        <v>24</v>
      </c>
      <c r="B25" s="20" t="s">
        <v>29</v>
      </c>
      <c r="C25" s="8">
        <v>27298798</v>
      </c>
      <c r="D25" s="8">
        <v>2673188</v>
      </c>
      <c r="E25" s="8">
        <v>1713710</v>
      </c>
      <c r="F25" s="8">
        <v>6214166</v>
      </c>
      <c r="G25" s="8">
        <v>3521728</v>
      </c>
      <c r="H25" s="8">
        <v>0</v>
      </c>
      <c r="I25" s="10">
        <f t="shared" si="1"/>
        <v>41421590</v>
      </c>
      <c r="J25" s="23">
        <f t="shared" si="2"/>
        <v>0.6590475643257538</v>
      </c>
      <c r="K25" s="23">
        <f t="shared" si="3"/>
        <v>0.06453610303225926</v>
      </c>
      <c r="L25" s="23">
        <f t="shared" si="4"/>
        <v>0.041372385753419894</v>
      </c>
      <c r="M25" s="23">
        <f t="shared" si="5"/>
        <v>0.15002239170442275</v>
      </c>
      <c r="N25" s="23">
        <f t="shared" si="6"/>
        <v>0.08502155518414431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17086941</v>
      </c>
      <c r="D26" s="9">
        <v>387164</v>
      </c>
      <c r="E26" s="9">
        <v>827733</v>
      </c>
      <c r="F26" s="9">
        <v>887971</v>
      </c>
      <c r="G26" s="9">
        <v>791710</v>
      </c>
      <c r="H26" s="9">
        <v>152767</v>
      </c>
      <c r="I26" s="11">
        <f t="shared" si="1"/>
        <v>20134286</v>
      </c>
      <c r="J26" s="24">
        <f t="shared" si="2"/>
        <v>0.8486489662459349</v>
      </c>
      <c r="K26" s="24">
        <f t="shared" si="3"/>
        <v>0.0192290901202059</v>
      </c>
      <c r="L26" s="24">
        <f t="shared" si="4"/>
        <v>0.04111062095770369</v>
      </c>
      <c r="M26" s="24">
        <f t="shared" si="5"/>
        <v>0.04410243303388062</v>
      </c>
      <c r="N26" s="24">
        <f t="shared" si="6"/>
        <v>0.03932148376157962</v>
      </c>
      <c r="O26" s="24">
        <f t="shared" si="7"/>
        <v>0.007587405880695248</v>
      </c>
    </row>
    <row r="27" spans="1:15" ht="12.75">
      <c r="A27" s="17">
        <v>26</v>
      </c>
      <c r="B27" s="18" t="s">
        <v>31</v>
      </c>
      <c r="C27" s="8">
        <v>278542688</v>
      </c>
      <c r="D27" s="8">
        <v>14091111</v>
      </c>
      <c r="E27" s="8">
        <v>18742649</v>
      </c>
      <c r="F27" s="8">
        <v>28418767</v>
      </c>
      <c r="G27" s="8">
        <v>27073281</v>
      </c>
      <c r="H27" s="8">
        <v>8556994</v>
      </c>
      <c r="I27" s="10">
        <f t="shared" si="1"/>
        <v>375425490</v>
      </c>
      <c r="J27" s="23">
        <f t="shared" si="2"/>
        <v>0.741938668043025</v>
      </c>
      <c r="K27" s="23">
        <f t="shared" si="3"/>
        <v>0.03753370875270084</v>
      </c>
      <c r="L27" s="23">
        <f t="shared" si="4"/>
        <v>0.04992375184753704</v>
      </c>
      <c r="M27" s="23">
        <f t="shared" si="5"/>
        <v>0.07569748926744425</v>
      </c>
      <c r="N27" s="23">
        <f t="shared" si="6"/>
        <v>0.07211359303280127</v>
      </c>
      <c r="O27" s="23">
        <f t="shared" si="7"/>
        <v>0.022792789056491607</v>
      </c>
    </row>
    <row r="28" spans="1:15" ht="12.75">
      <c r="A28" s="19">
        <v>27</v>
      </c>
      <c r="B28" s="20" t="s">
        <v>32</v>
      </c>
      <c r="C28" s="8">
        <v>32013948</v>
      </c>
      <c r="D28" s="8">
        <v>1247029</v>
      </c>
      <c r="E28" s="8">
        <v>2024193</v>
      </c>
      <c r="F28" s="8">
        <v>4092826</v>
      </c>
      <c r="G28" s="8">
        <v>1180282</v>
      </c>
      <c r="H28" s="8">
        <v>3723408</v>
      </c>
      <c r="I28" s="10">
        <f t="shared" si="1"/>
        <v>44281686</v>
      </c>
      <c r="J28" s="23">
        <f t="shared" si="2"/>
        <v>0.7229613614982953</v>
      </c>
      <c r="K28" s="23">
        <f t="shared" si="3"/>
        <v>0.028161280941290265</v>
      </c>
      <c r="L28" s="23">
        <f t="shared" si="4"/>
        <v>0.04571174186999113</v>
      </c>
      <c r="M28" s="23">
        <f t="shared" si="5"/>
        <v>0.09242705889744125</v>
      </c>
      <c r="N28" s="23">
        <f t="shared" si="6"/>
        <v>0.026653953510261556</v>
      </c>
      <c r="O28" s="23">
        <f t="shared" si="7"/>
        <v>0.08408460328272054</v>
      </c>
    </row>
    <row r="29" spans="1:15" ht="12.75">
      <c r="A29" s="19">
        <v>28</v>
      </c>
      <c r="B29" s="20" t="s">
        <v>33</v>
      </c>
      <c r="C29" s="8">
        <v>153422668</v>
      </c>
      <c r="D29" s="8">
        <v>6660783</v>
      </c>
      <c r="E29" s="8">
        <v>7510845</v>
      </c>
      <c r="F29" s="8">
        <v>11328375</v>
      </c>
      <c r="G29" s="8">
        <v>9854976</v>
      </c>
      <c r="H29" s="8">
        <v>12760791</v>
      </c>
      <c r="I29" s="10">
        <f t="shared" si="1"/>
        <v>201538438</v>
      </c>
      <c r="J29" s="23">
        <f t="shared" si="2"/>
        <v>0.7612576018873383</v>
      </c>
      <c r="K29" s="23">
        <f t="shared" si="3"/>
        <v>0.033049690501223396</v>
      </c>
      <c r="L29" s="23">
        <f t="shared" si="4"/>
        <v>0.0372675558793405</v>
      </c>
      <c r="M29" s="23">
        <f t="shared" si="5"/>
        <v>0.056209500839735596</v>
      </c>
      <c r="N29" s="23">
        <f t="shared" si="6"/>
        <v>0.04889874158893699</v>
      </c>
      <c r="O29" s="23">
        <f t="shared" si="7"/>
        <v>0.06331690930342529</v>
      </c>
    </row>
    <row r="30" spans="1:15" ht="12.75">
      <c r="A30" s="19">
        <v>29</v>
      </c>
      <c r="B30" s="20" t="s">
        <v>34</v>
      </c>
      <c r="C30" s="8">
        <v>82703740</v>
      </c>
      <c r="D30" s="8">
        <v>3483587</v>
      </c>
      <c r="E30" s="8">
        <v>4786349</v>
      </c>
      <c r="F30" s="8">
        <v>8774728</v>
      </c>
      <c r="G30" s="8">
        <v>3818800</v>
      </c>
      <c r="H30" s="8">
        <v>10381334</v>
      </c>
      <c r="I30" s="10">
        <f t="shared" si="1"/>
        <v>113948538</v>
      </c>
      <c r="J30" s="23">
        <f t="shared" si="2"/>
        <v>0.7257990444774289</v>
      </c>
      <c r="K30" s="23">
        <f t="shared" si="3"/>
        <v>0.03057158135719126</v>
      </c>
      <c r="L30" s="23">
        <f t="shared" si="4"/>
        <v>0.04200447925009797</v>
      </c>
      <c r="M30" s="23">
        <f t="shared" si="5"/>
        <v>0.07700606040245993</v>
      </c>
      <c r="N30" s="23">
        <f t="shared" si="6"/>
        <v>0.03351337425671929</v>
      </c>
      <c r="O30" s="23">
        <f t="shared" si="7"/>
        <v>0.09110546025610262</v>
      </c>
    </row>
    <row r="31" spans="1:15" ht="12.75">
      <c r="A31" s="15">
        <v>30</v>
      </c>
      <c r="B31" s="16" t="s">
        <v>35</v>
      </c>
      <c r="C31" s="9">
        <v>14775458</v>
      </c>
      <c r="D31" s="9">
        <v>337286</v>
      </c>
      <c r="E31" s="9">
        <v>547745</v>
      </c>
      <c r="F31" s="9">
        <v>1674546</v>
      </c>
      <c r="G31" s="9">
        <v>45000</v>
      </c>
      <c r="H31" s="9">
        <v>767798</v>
      </c>
      <c r="I31" s="11">
        <f t="shared" si="1"/>
        <v>18147833</v>
      </c>
      <c r="J31" s="24">
        <f t="shared" si="2"/>
        <v>0.8141720281424234</v>
      </c>
      <c r="K31" s="24">
        <f t="shared" si="3"/>
        <v>0.018585469681145952</v>
      </c>
      <c r="L31" s="24">
        <f t="shared" si="4"/>
        <v>0.03018239147340622</v>
      </c>
      <c r="M31" s="24">
        <f t="shared" si="5"/>
        <v>0.09227250438110159</v>
      </c>
      <c r="N31" s="24">
        <f t="shared" si="6"/>
        <v>0.002479634896353741</v>
      </c>
      <c r="O31" s="24">
        <f t="shared" si="7"/>
        <v>0.0423079714255691</v>
      </c>
    </row>
    <row r="32" spans="1:15" ht="12.75">
      <c r="A32" s="17">
        <v>31</v>
      </c>
      <c r="B32" s="18" t="s">
        <v>36</v>
      </c>
      <c r="C32" s="8">
        <v>30371624</v>
      </c>
      <c r="D32" s="8">
        <v>1053695</v>
      </c>
      <c r="E32" s="8">
        <v>1831795</v>
      </c>
      <c r="F32" s="8">
        <v>10044724</v>
      </c>
      <c r="G32" s="8">
        <v>2133518</v>
      </c>
      <c r="H32" s="8">
        <v>0</v>
      </c>
      <c r="I32" s="10">
        <f t="shared" si="1"/>
        <v>45435356</v>
      </c>
      <c r="J32" s="23">
        <f t="shared" si="2"/>
        <v>0.6684579295472011</v>
      </c>
      <c r="K32" s="23">
        <f t="shared" si="3"/>
        <v>0.02319108053208607</v>
      </c>
      <c r="L32" s="23">
        <f t="shared" si="4"/>
        <v>0.040316510340537445</v>
      </c>
      <c r="M32" s="23">
        <f t="shared" si="5"/>
        <v>0.22107725974459186</v>
      </c>
      <c r="N32" s="23">
        <f t="shared" si="6"/>
        <v>0.04695721983558355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93017763</v>
      </c>
      <c r="D33" s="8">
        <v>2013701</v>
      </c>
      <c r="E33" s="8">
        <v>3424237</v>
      </c>
      <c r="F33" s="8">
        <v>10675197</v>
      </c>
      <c r="G33" s="8">
        <v>4262800</v>
      </c>
      <c r="H33" s="8">
        <v>8021876</v>
      </c>
      <c r="I33" s="10">
        <f t="shared" si="1"/>
        <v>121415574</v>
      </c>
      <c r="J33" s="23">
        <f t="shared" si="2"/>
        <v>0.7661106391507897</v>
      </c>
      <c r="K33" s="23">
        <f t="shared" si="3"/>
        <v>0.01658519524027453</v>
      </c>
      <c r="L33" s="23">
        <f t="shared" si="4"/>
        <v>0.028202617565354506</v>
      </c>
      <c r="M33" s="23">
        <f t="shared" si="5"/>
        <v>0.08792279810825586</v>
      </c>
      <c r="N33" s="23">
        <f t="shared" si="6"/>
        <v>0.035109169767628</v>
      </c>
      <c r="O33" s="23">
        <f t="shared" si="7"/>
        <v>0.06606958016769743</v>
      </c>
    </row>
    <row r="34" spans="1:15" ht="12.75">
      <c r="A34" s="19">
        <v>33</v>
      </c>
      <c r="B34" s="20" t="s">
        <v>38</v>
      </c>
      <c r="C34" s="8">
        <v>12288259</v>
      </c>
      <c r="D34" s="8">
        <v>486198</v>
      </c>
      <c r="E34" s="8">
        <v>1714625</v>
      </c>
      <c r="F34" s="8">
        <v>1375317</v>
      </c>
      <c r="G34" s="8">
        <v>0</v>
      </c>
      <c r="H34" s="8">
        <v>96</v>
      </c>
      <c r="I34" s="10">
        <f t="shared" si="1"/>
        <v>15864495</v>
      </c>
      <c r="J34" s="23">
        <f t="shared" si="2"/>
        <v>0.7745761210804378</v>
      </c>
      <c r="K34" s="23">
        <f t="shared" si="3"/>
        <v>0.030646925729435448</v>
      </c>
      <c r="L34" s="23">
        <f t="shared" si="4"/>
        <v>0.1080793936396967</v>
      </c>
      <c r="M34" s="23">
        <f t="shared" si="5"/>
        <v>0.08669150830202915</v>
      </c>
      <c r="N34" s="23">
        <f t="shared" si="6"/>
        <v>0</v>
      </c>
      <c r="O34" s="23">
        <f t="shared" si="7"/>
        <v>6.051248400910334E-06</v>
      </c>
    </row>
    <row r="35" spans="1:15" ht="12.75">
      <c r="A35" s="19">
        <v>34</v>
      </c>
      <c r="B35" s="20" t="s">
        <v>39</v>
      </c>
      <c r="C35" s="8">
        <v>25937746</v>
      </c>
      <c r="D35" s="8">
        <v>3061163</v>
      </c>
      <c r="E35" s="8">
        <v>2606093</v>
      </c>
      <c r="F35" s="8">
        <v>2881055</v>
      </c>
      <c r="G35" s="8">
        <v>0</v>
      </c>
      <c r="H35" s="8">
        <v>3933862</v>
      </c>
      <c r="I35" s="10">
        <f t="shared" si="1"/>
        <v>38419919</v>
      </c>
      <c r="J35" s="23">
        <f t="shared" si="2"/>
        <v>0.6751119386795167</v>
      </c>
      <c r="K35" s="23">
        <f t="shared" si="3"/>
        <v>0.07967645637149834</v>
      </c>
      <c r="L35" s="23">
        <f t="shared" si="4"/>
        <v>0.06783181921856733</v>
      </c>
      <c r="M35" s="23">
        <f t="shared" si="5"/>
        <v>0.07498857558757477</v>
      </c>
      <c r="N35" s="23">
        <f t="shared" si="6"/>
        <v>0</v>
      </c>
      <c r="O35" s="23">
        <f t="shared" si="7"/>
        <v>0.10239121014284283</v>
      </c>
    </row>
    <row r="36" spans="1:15" ht="12.75">
      <c r="A36" s="15">
        <v>35</v>
      </c>
      <c r="B36" s="16" t="s">
        <v>40</v>
      </c>
      <c r="C36" s="9">
        <v>35582214</v>
      </c>
      <c r="D36" s="9">
        <v>1283261</v>
      </c>
      <c r="E36" s="9">
        <v>4212596</v>
      </c>
      <c r="F36" s="9">
        <v>4819305</v>
      </c>
      <c r="G36" s="9">
        <v>3088175</v>
      </c>
      <c r="H36" s="9">
        <v>678143</v>
      </c>
      <c r="I36" s="11">
        <f t="shared" si="1"/>
        <v>49663694</v>
      </c>
      <c r="J36" s="24">
        <f t="shared" si="2"/>
        <v>0.7164632981187424</v>
      </c>
      <c r="K36" s="24">
        <f t="shared" si="3"/>
        <v>0.025839016324480414</v>
      </c>
      <c r="L36" s="24">
        <f t="shared" si="4"/>
        <v>0.08482244595015426</v>
      </c>
      <c r="M36" s="24">
        <f t="shared" si="5"/>
        <v>0.09703879457698011</v>
      </c>
      <c r="N36" s="24">
        <f t="shared" si="6"/>
        <v>0.062181741857542855</v>
      </c>
      <c r="O36" s="24">
        <f t="shared" si="7"/>
        <v>0.013654703172099925</v>
      </c>
    </row>
    <row r="37" spans="1:15" ht="12.75">
      <c r="A37" s="17">
        <v>36</v>
      </c>
      <c r="B37" s="18" t="s">
        <v>41</v>
      </c>
      <c r="C37" s="8">
        <v>382143976</v>
      </c>
      <c r="D37" s="8">
        <v>14899765</v>
      </c>
      <c r="E37" s="8">
        <v>45280699</v>
      </c>
      <c r="F37" s="8">
        <v>37763807</v>
      </c>
      <c r="G37" s="8">
        <v>34040934</v>
      </c>
      <c r="H37" s="8">
        <v>35750242</v>
      </c>
      <c r="I37" s="10">
        <f t="shared" si="1"/>
        <v>549879423</v>
      </c>
      <c r="J37" s="23">
        <f t="shared" si="2"/>
        <v>0.6949595857126664</v>
      </c>
      <c r="K37" s="23">
        <f t="shared" si="3"/>
        <v>0.02709642219145196</v>
      </c>
      <c r="L37" s="23">
        <f t="shared" si="4"/>
        <v>0.08234659655558706</v>
      </c>
      <c r="M37" s="23">
        <f t="shared" si="5"/>
        <v>0.0686765232893612</v>
      </c>
      <c r="N37" s="23">
        <f t="shared" si="6"/>
        <v>0.06190617902063231</v>
      </c>
      <c r="O37" s="23">
        <f t="shared" si="7"/>
        <v>0.06501469323030115</v>
      </c>
    </row>
    <row r="38" spans="1:15" ht="12.75">
      <c r="A38" s="19">
        <v>37</v>
      </c>
      <c r="B38" s="20" t="s">
        <v>42</v>
      </c>
      <c r="C38" s="8">
        <v>98676936</v>
      </c>
      <c r="D38" s="8">
        <v>2547995</v>
      </c>
      <c r="E38" s="8">
        <v>5264643</v>
      </c>
      <c r="F38" s="8">
        <v>7806491</v>
      </c>
      <c r="G38" s="8">
        <v>10467108</v>
      </c>
      <c r="H38" s="8">
        <v>35762492</v>
      </c>
      <c r="I38" s="10">
        <f t="shared" si="1"/>
        <v>160525665</v>
      </c>
      <c r="J38" s="23">
        <f t="shared" si="2"/>
        <v>0.6147112737393114</v>
      </c>
      <c r="K38" s="23">
        <f t="shared" si="3"/>
        <v>0.015872820087678815</v>
      </c>
      <c r="L38" s="23">
        <f t="shared" si="4"/>
        <v>0.03279626968061462</v>
      </c>
      <c r="M38" s="23">
        <f t="shared" si="5"/>
        <v>0.048630796826164835</v>
      </c>
      <c r="N38" s="23">
        <f t="shared" si="6"/>
        <v>0.06520519943025933</v>
      </c>
      <c r="O38" s="23">
        <f t="shared" si="7"/>
        <v>0.222783640235971</v>
      </c>
    </row>
    <row r="39" spans="1:15" ht="12.75">
      <c r="A39" s="19">
        <v>38</v>
      </c>
      <c r="B39" s="20" t="s">
        <v>43</v>
      </c>
      <c r="C39" s="8">
        <v>32552791</v>
      </c>
      <c r="D39" s="8">
        <v>1465358</v>
      </c>
      <c r="E39" s="8">
        <v>1471972</v>
      </c>
      <c r="F39" s="8">
        <v>1911518</v>
      </c>
      <c r="G39" s="8">
        <v>2251152</v>
      </c>
      <c r="H39" s="8">
        <v>759188</v>
      </c>
      <c r="I39" s="10">
        <f t="shared" si="1"/>
        <v>40411979</v>
      </c>
      <c r="J39" s="23">
        <f t="shared" si="2"/>
        <v>0.8055233078290969</v>
      </c>
      <c r="K39" s="23">
        <f t="shared" si="3"/>
        <v>0.036260486030639576</v>
      </c>
      <c r="L39" s="23">
        <f t="shared" si="4"/>
        <v>0.03642415037382851</v>
      </c>
      <c r="M39" s="23">
        <f t="shared" si="5"/>
        <v>0.04730077683154294</v>
      </c>
      <c r="N39" s="23">
        <f t="shared" si="6"/>
        <v>0.05570506705449887</v>
      </c>
      <c r="O39" s="23">
        <f t="shared" si="7"/>
        <v>0.018786211880393186</v>
      </c>
    </row>
    <row r="40" spans="1:15" ht="12.75">
      <c r="A40" s="19">
        <v>39</v>
      </c>
      <c r="B40" s="20" t="s">
        <v>44</v>
      </c>
      <c r="C40" s="8">
        <v>19360015</v>
      </c>
      <c r="D40" s="8">
        <v>835555</v>
      </c>
      <c r="E40" s="8">
        <v>2154598</v>
      </c>
      <c r="F40" s="8">
        <v>1752805</v>
      </c>
      <c r="G40" s="8">
        <v>1017365</v>
      </c>
      <c r="H40" s="8">
        <v>142663</v>
      </c>
      <c r="I40" s="10">
        <f t="shared" si="1"/>
        <v>25263001</v>
      </c>
      <c r="J40" s="23">
        <f t="shared" si="2"/>
        <v>0.7663386863658834</v>
      </c>
      <c r="K40" s="23">
        <f t="shared" si="3"/>
        <v>0.033074257488253274</v>
      </c>
      <c r="L40" s="23">
        <f t="shared" si="4"/>
        <v>0.08528670049927956</v>
      </c>
      <c r="M40" s="23">
        <f t="shared" si="5"/>
        <v>0.06938229547629753</v>
      </c>
      <c r="N40" s="23">
        <f t="shared" si="6"/>
        <v>0.040270948016033405</v>
      </c>
      <c r="O40" s="23">
        <f t="shared" si="7"/>
        <v>0.005647112154252775</v>
      </c>
    </row>
    <row r="41" spans="1:15" ht="12.75">
      <c r="A41" s="15">
        <v>40</v>
      </c>
      <c r="B41" s="16" t="s">
        <v>45</v>
      </c>
      <c r="C41" s="9">
        <v>121970027</v>
      </c>
      <c r="D41" s="9">
        <v>6462813</v>
      </c>
      <c r="E41" s="9">
        <v>7727920</v>
      </c>
      <c r="F41" s="9">
        <v>21357553</v>
      </c>
      <c r="G41" s="9">
        <v>10645240</v>
      </c>
      <c r="H41" s="9">
        <v>19000842</v>
      </c>
      <c r="I41" s="11">
        <f t="shared" si="1"/>
        <v>187164395</v>
      </c>
      <c r="J41" s="24">
        <f t="shared" si="2"/>
        <v>0.6516732362477382</v>
      </c>
      <c r="K41" s="24">
        <f t="shared" si="3"/>
        <v>0.034530141269657616</v>
      </c>
      <c r="L41" s="24">
        <f t="shared" si="4"/>
        <v>0.04128947709311913</v>
      </c>
      <c r="M41" s="24">
        <f t="shared" si="5"/>
        <v>0.1141111962026752</v>
      </c>
      <c r="N41" s="24">
        <f t="shared" si="6"/>
        <v>0.05687641605124735</v>
      </c>
      <c r="O41" s="24">
        <f t="shared" si="7"/>
        <v>0.10151953313556246</v>
      </c>
    </row>
    <row r="42" spans="1:15" ht="12.75">
      <c r="A42" s="17">
        <v>41</v>
      </c>
      <c r="B42" s="18" t="s">
        <v>46</v>
      </c>
      <c r="C42" s="8">
        <v>9479665</v>
      </c>
      <c r="D42" s="8">
        <v>502844</v>
      </c>
      <c r="E42" s="8">
        <v>885028</v>
      </c>
      <c r="F42" s="8">
        <v>2288554</v>
      </c>
      <c r="G42" s="8">
        <v>1051227</v>
      </c>
      <c r="H42" s="8">
        <v>5147986</v>
      </c>
      <c r="I42" s="10">
        <f t="shared" si="1"/>
        <v>19355304</v>
      </c>
      <c r="J42" s="23">
        <f t="shared" si="2"/>
        <v>0.4897709175738082</v>
      </c>
      <c r="K42" s="23">
        <f t="shared" si="3"/>
        <v>0.025979648782576602</v>
      </c>
      <c r="L42" s="23">
        <f t="shared" si="4"/>
        <v>0.045725347429314465</v>
      </c>
      <c r="M42" s="23">
        <f t="shared" si="5"/>
        <v>0.11823911419836133</v>
      </c>
      <c r="N42" s="23">
        <f t="shared" si="6"/>
        <v>0.05431208933737233</v>
      </c>
      <c r="O42" s="23">
        <f t="shared" si="7"/>
        <v>0.26597288267856706</v>
      </c>
    </row>
    <row r="43" spans="1:15" ht="12.75">
      <c r="A43" s="19">
        <v>42</v>
      </c>
      <c r="B43" s="20" t="s">
        <v>47</v>
      </c>
      <c r="C43" s="8">
        <v>19008906</v>
      </c>
      <c r="D43" s="8">
        <v>1126883</v>
      </c>
      <c r="E43" s="8">
        <v>1652502</v>
      </c>
      <c r="F43" s="8">
        <v>1729138</v>
      </c>
      <c r="G43" s="8">
        <v>1145095</v>
      </c>
      <c r="H43" s="8">
        <v>4887960</v>
      </c>
      <c r="I43" s="10">
        <f t="shared" si="1"/>
        <v>29550484</v>
      </c>
      <c r="J43" s="23">
        <f t="shared" si="2"/>
        <v>0.6432688547503993</v>
      </c>
      <c r="K43" s="23">
        <f t="shared" si="3"/>
        <v>0.03813416389389764</v>
      </c>
      <c r="L43" s="23">
        <f t="shared" si="4"/>
        <v>0.05592131756623682</v>
      </c>
      <c r="M43" s="23">
        <f t="shared" si="5"/>
        <v>0.05851470994519074</v>
      </c>
      <c r="N43" s="23">
        <f t="shared" si="6"/>
        <v>0.03875046513620555</v>
      </c>
      <c r="O43" s="23">
        <f t="shared" si="7"/>
        <v>0.1654104887080699</v>
      </c>
    </row>
    <row r="44" spans="1:15" ht="12.75">
      <c r="A44" s="19">
        <v>43</v>
      </c>
      <c r="B44" s="20" t="s">
        <v>48</v>
      </c>
      <c r="C44" s="8">
        <v>20749006</v>
      </c>
      <c r="D44" s="8">
        <v>1777318</v>
      </c>
      <c r="E44" s="8">
        <v>1447805</v>
      </c>
      <c r="F44" s="8">
        <v>2540522</v>
      </c>
      <c r="G44" s="8">
        <v>3972112</v>
      </c>
      <c r="H44" s="8">
        <v>7680333</v>
      </c>
      <c r="I44" s="10">
        <f t="shared" si="1"/>
        <v>38167096</v>
      </c>
      <c r="J44" s="23">
        <f t="shared" si="2"/>
        <v>0.5436359632915221</v>
      </c>
      <c r="K44" s="23">
        <f t="shared" si="3"/>
        <v>0.046566760017581636</v>
      </c>
      <c r="L44" s="23">
        <f t="shared" si="4"/>
        <v>0.037933328749978776</v>
      </c>
      <c r="M44" s="23">
        <f t="shared" si="5"/>
        <v>0.06656314643377637</v>
      </c>
      <c r="N44" s="23">
        <f t="shared" si="6"/>
        <v>0.10407163280119609</v>
      </c>
      <c r="O44" s="23">
        <f t="shared" si="7"/>
        <v>0.20122916870594504</v>
      </c>
    </row>
    <row r="45" spans="1:15" ht="12.75">
      <c r="A45" s="19">
        <v>44</v>
      </c>
      <c r="B45" s="20" t="s">
        <v>49</v>
      </c>
      <c r="C45" s="8">
        <v>48873894</v>
      </c>
      <c r="D45" s="8">
        <v>2427378</v>
      </c>
      <c r="E45" s="8">
        <v>2103657</v>
      </c>
      <c r="F45" s="8">
        <v>3361620</v>
      </c>
      <c r="G45" s="8">
        <v>3392611</v>
      </c>
      <c r="H45" s="8">
        <v>2311639</v>
      </c>
      <c r="I45" s="10">
        <f t="shared" si="1"/>
        <v>62470799</v>
      </c>
      <c r="J45" s="23">
        <f t="shared" si="2"/>
        <v>0.7823478294234719</v>
      </c>
      <c r="K45" s="23">
        <f t="shared" si="3"/>
        <v>0.038856202239385476</v>
      </c>
      <c r="L45" s="23">
        <f t="shared" si="4"/>
        <v>0.03367424514612019</v>
      </c>
      <c r="M45" s="23">
        <f t="shared" si="5"/>
        <v>0.053811061388857856</v>
      </c>
      <c r="N45" s="23">
        <f t="shared" si="6"/>
        <v>0.05430714916900615</v>
      </c>
      <c r="O45" s="23">
        <f t="shared" si="7"/>
        <v>0.03700351263315842</v>
      </c>
    </row>
    <row r="46" spans="1:15" ht="12.75">
      <c r="A46" s="15">
        <v>45</v>
      </c>
      <c r="B46" s="16" t="s">
        <v>50</v>
      </c>
      <c r="C46" s="9">
        <v>72393109</v>
      </c>
      <c r="D46" s="9">
        <v>4406196</v>
      </c>
      <c r="E46" s="9">
        <v>1262523</v>
      </c>
      <c r="F46" s="9">
        <v>5282718</v>
      </c>
      <c r="G46" s="9">
        <v>5410622</v>
      </c>
      <c r="H46" s="9">
        <v>6917276</v>
      </c>
      <c r="I46" s="11">
        <f t="shared" si="1"/>
        <v>95672444</v>
      </c>
      <c r="J46" s="24">
        <f t="shared" si="2"/>
        <v>0.7566766978378853</v>
      </c>
      <c r="K46" s="24">
        <f t="shared" si="3"/>
        <v>0.046055016635720106</v>
      </c>
      <c r="L46" s="24">
        <f t="shared" si="4"/>
        <v>0.013196307601382065</v>
      </c>
      <c r="M46" s="24">
        <f t="shared" si="5"/>
        <v>0.05521671422964799</v>
      </c>
      <c r="N46" s="24">
        <f t="shared" si="6"/>
        <v>0.05655360910399655</v>
      </c>
      <c r="O46" s="24">
        <f t="shared" si="7"/>
        <v>0.07230165459136802</v>
      </c>
    </row>
    <row r="47" spans="1:15" ht="12.75">
      <c r="A47" s="17">
        <v>46</v>
      </c>
      <c r="B47" s="18" t="s">
        <v>51</v>
      </c>
      <c r="C47" s="8">
        <v>7161738</v>
      </c>
      <c r="D47" s="8">
        <v>279497</v>
      </c>
      <c r="E47" s="8">
        <v>608520</v>
      </c>
      <c r="F47" s="8">
        <v>1361347</v>
      </c>
      <c r="G47" s="8">
        <v>0</v>
      </c>
      <c r="H47" s="8">
        <v>330831</v>
      </c>
      <c r="I47" s="10">
        <f t="shared" si="1"/>
        <v>9741933</v>
      </c>
      <c r="J47" s="23">
        <f t="shared" si="2"/>
        <v>0.735145478828483</v>
      </c>
      <c r="K47" s="23">
        <f t="shared" si="3"/>
        <v>0.028690096718998172</v>
      </c>
      <c r="L47" s="23">
        <f t="shared" si="4"/>
        <v>0.06246398943618274</v>
      </c>
      <c r="M47" s="23">
        <f t="shared" si="5"/>
        <v>0.13974095284785884</v>
      </c>
      <c r="N47" s="23">
        <f t="shared" si="6"/>
        <v>0</v>
      </c>
      <c r="O47" s="23">
        <f t="shared" si="7"/>
        <v>0.03395948216847724</v>
      </c>
    </row>
    <row r="48" spans="1:15" ht="12.75">
      <c r="A48" s="19">
        <v>47</v>
      </c>
      <c r="B48" s="20" t="s">
        <v>52</v>
      </c>
      <c r="C48" s="8">
        <v>23231530</v>
      </c>
      <c r="D48" s="8">
        <v>922872</v>
      </c>
      <c r="E48" s="8">
        <v>1376172</v>
      </c>
      <c r="F48" s="8">
        <v>5364892</v>
      </c>
      <c r="G48" s="8">
        <v>10865171</v>
      </c>
      <c r="H48" s="8">
        <v>2318583</v>
      </c>
      <c r="I48" s="10">
        <f t="shared" si="1"/>
        <v>44079220</v>
      </c>
      <c r="J48" s="23">
        <f t="shared" si="2"/>
        <v>0.5270404058874</v>
      </c>
      <c r="K48" s="23">
        <f t="shared" si="3"/>
        <v>0.020936668117085555</v>
      </c>
      <c r="L48" s="23">
        <f t="shared" si="4"/>
        <v>0.03122042540680166</v>
      </c>
      <c r="M48" s="23">
        <f t="shared" si="5"/>
        <v>0.12171022989971238</v>
      </c>
      <c r="N48" s="23">
        <f t="shared" si="6"/>
        <v>0.2464919070709509</v>
      </c>
      <c r="O48" s="23">
        <f t="shared" si="7"/>
        <v>0.052600363618049505</v>
      </c>
    </row>
    <row r="49" spans="1:15" ht="12.75">
      <c r="A49" s="19">
        <v>48</v>
      </c>
      <c r="B49" s="20" t="s">
        <v>53</v>
      </c>
      <c r="C49" s="8">
        <v>42592264</v>
      </c>
      <c r="D49" s="8">
        <v>2635762</v>
      </c>
      <c r="E49" s="8">
        <v>2122133</v>
      </c>
      <c r="F49" s="8">
        <v>2327049</v>
      </c>
      <c r="G49" s="8">
        <v>3668534</v>
      </c>
      <c r="H49" s="8">
        <v>3043710</v>
      </c>
      <c r="I49" s="10">
        <f t="shared" si="1"/>
        <v>56389452</v>
      </c>
      <c r="J49" s="23">
        <f t="shared" si="2"/>
        <v>0.7553232473335616</v>
      </c>
      <c r="K49" s="23">
        <f t="shared" si="3"/>
        <v>0.046742110563514606</v>
      </c>
      <c r="L49" s="23">
        <f t="shared" si="4"/>
        <v>0.03763350989826963</v>
      </c>
      <c r="M49" s="23">
        <f t="shared" si="5"/>
        <v>0.04126745193409576</v>
      </c>
      <c r="N49" s="23">
        <f t="shared" si="6"/>
        <v>0.06505709613918574</v>
      </c>
      <c r="O49" s="23">
        <f t="shared" si="7"/>
        <v>0.05397658413137266</v>
      </c>
    </row>
    <row r="50" spans="1:15" ht="12.75">
      <c r="A50" s="19">
        <v>49</v>
      </c>
      <c r="B50" s="20" t="s">
        <v>54</v>
      </c>
      <c r="C50" s="8">
        <v>80500726</v>
      </c>
      <c r="D50" s="8">
        <v>3976531</v>
      </c>
      <c r="E50" s="8">
        <v>6418007</v>
      </c>
      <c r="F50" s="8">
        <v>8203045</v>
      </c>
      <c r="G50" s="8">
        <v>2357673</v>
      </c>
      <c r="H50" s="8">
        <v>0</v>
      </c>
      <c r="I50" s="10">
        <f t="shared" si="1"/>
        <v>101455982</v>
      </c>
      <c r="J50" s="23">
        <f t="shared" si="2"/>
        <v>0.7934547023555496</v>
      </c>
      <c r="K50" s="23">
        <f t="shared" si="3"/>
        <v>0.03919464305219578</v>
      </c>
      <c r="L50" s="23">
        <f t="shared" si="4"/>
        <v>0.06325902991111948</v>
      </c>
      <c r="M50" s="23">
        <f t="shared" si="5"/>
        <v>0.08085324135939072</v>
      </c>
      <c r="N50" s="23">
        <f t="shared" si="6"/>
        <v>0.0232383833217444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43881592</v>
      </c>
      <c r="D51" s="9">
        <v>2652735</v>
      </c>
      <c r="E51" s="9">
        <v>3152546</v>
      </c>
      <c r="F51" s="9">
        <v>3614647</v>
      </c>
      <c r="G51" s="9">
        <v>2232947</v>
      </c>
      <c r="H51" s="9">
        <v>5265594</v>
      </c>
      <c r="I51" s="11">
        <f t="shared" si="1"/>
        <v>60800061</v>
      </c>
      <c r="J51" s="24">
        <f t="shared" si="2"/>
        <v>0.7217359864161978</v>
      </c>
      <c r="K51" s="24">
        <f t="shared" si="3"/>
        <v>0.04363046609443369</v>
      </c>
      <c r="L51" s="24">
        <f t="shared" si="4"/>
        <v>0.051851033504719674</v>
      </c>
      <c r="M51" s="24">
        <f t="shared" si="5"/>
        <v>0.059451371274117634</v>
      </c>
      <c r="N51" s="24">
        <f t="shared" si="6"/>
        <v>0.03672606512680966</v>
      </c>
      <c r="O51" s="24">
        <f t="shared" si="7"/>
        <v>0.0866050775837215</v>
      </c>
    </row>
    <row r="52" spans="1:15" ht="12.75">
      <c r="A52" s="17">
        <v>51</v>
      </c>
      <c r="B52" s="18" t="s">
        <v>56</v>
      </c>
      <c r="C52" s="8">
        <v>58041987</v>
      </c>
      <c r="D52" s="8">
        <v>2210065</v>
      </c>
      <c r="E52" s="8">
        <v>4165173</v>
      </c>
      <c r="F52" s="8">
        <v>4818735</v>
      </c>
      <c r="G52" s="8">
        <v>2001225</v>
      </c>
      <c r="H52" s="8">
        <v>1422405</v>
      </c>
      <c r="I52" s="10">
        <f t="shared" si="1"/>
        <v>72659590</v>
      </c>
      <c r="J52" s="23">
        <f t="shared" si="2"/>
        <v>0.7988207337806338</v>
      </c>
      <c r="K52" s="23">
        <f t="shared" si="3"/>
        <v>0.030416700672271892</v>
      </c>
      <c r="L52" s="23">
        <f t="shared" si="4"/>
        <v>0.05732447705801808</v>
      </c>
      <c r="M52" s="23">
        <f t="shared" si="5"/>
        <v>0.0663193255012862</v>
      </c>
      <c r="N52" s="23">
        <f t="shared" si="6"/>
        <v>0.027542475810832405</v>
      </c>
      <c r="O52" s="23">
        <f t="shared" si="7"/>
        <v>0.019576287176957644</v>
      </c>
    </row>
    <row r="53" spans="1:15" ht="12.75">
      <c r="A53" s="19">
        <v>52</v>
      </c>
      <c r="B53" s="20" t="s">
        <v>57</v>
      </c>
      <c r="C53" s="8">
        <v>202013785</v>
      </c>
      <c r="D53" s="8">
        <v>7344800</v>
      </c>
      <c r="E53" s="8">
        <v>5343830</v>
      </c>
      <c r="F53" s="8">
        <v>14300971</v>
      </c>
      <c r="G53" s="8">
        <v>18952173</v>
      </c>
      <c r="H53" s="8">
        <v>23662867</v>
      </c>
      <c r="I53" s="10">
        <f t="shared" si="1"/>
        <v>271618426</v>
      </c>
      <c r="J53" s="23">
        <f t="shared" si="2"/>
        <v>0.7437410928815263</v>
      </c>
      <c r="K53" s="23">
        <f t="shared" si="3"/>
        <v>0.02704087534915617</v>
      </c>
      <c r="L53" s="23">
        <f t="shared" si="4"/>
        <v>0.01967403345456394</v>
      </c>
      <c r="M53" s="23">
        <f t="shared" si="5"/>
        <v>0.05265096043226464</v>
      </c>
      <c r="N53" s="23">
        <f t="shared" si="6"/>
        <v>0.06977499015475482</v>
      </c>
      <c r="O53" s="23">
        <f t="shared" si="7"/>
        <v>0.08711804772773406</v>
      </c>
    </row>
    <row r="54" spans="1:15" ht="12.75">
      <c r="A54" s="19">
        <v>53</v>
      </c>
      <c r="B54" s="20" t="s">
        <v>58</v>
      </c>
      <c r="C54" s="8">
        <v>83802609</v>
      </c>
      <c r="D54" s="8">
        <v>5707026</v>
      </c>
      <c r="E54" s="8">
        <v>5481860</v>
      </c>
      <c r="F54" s="8">
        <v>12682422</v>
      </c>
      <c r="G54" s="8">
        <v>6727538</v>
      </c>
      <c r="H54" s="8">
        <v>4351369</v>
      </c>
      <c r="I54" s="10">
        <f t="shared" si="1"/>
        <v>118752824</v>
      </c>
      <c r="J54" s="23">
        <f t="shared" si="2"/>
        <v>0.705689399015892</v>
      </c>
      <c r="K54" s="23">
        <f t="shared" si="3"/>
        <v>0.04805802344540455</v>
      </c>
      <c r="L54" s="23">
        <f t="shared" si="4"/>
        <v>0.04616193379957011</v>
      </c>
      <c r="M54" s="23">
        <f t="shared" si="5"/>
        <v>0.10679680341749179</v>
      </c>
      <c r="N54" s="23">
        <f t="shared" si="6"/>
        <v>0.0566516043441628</v>
      </c>
      <c r="O54" s="23">
        <f t="shared" si="7"/>
        <v>0.03664223597747873</v>
      </c>
    </row>
    <row r="55" spans="1:15" ht="12.75">
      <c r="A55" s="19">
        <v>54</v>
      </c>
      <c r="B55" s="20" t="s">
        <v>59</v>
      </c>
      <c r="C55" s="8">
        <v>6407556</v>
      </c>
      <c r="D55" s="8">
        <v>1900945</v>
      </c>
      <c r="E55" s="8">
        <v>563662</v>
      </c>
      <c r="F55" s="8">
        <v>530422</v>
      </c>
      <c r="G55" s="8">
        <v>51371</v>
      </c>
      <c r="H55" s="8">
        <v>0</v>
      </c>
      <c r="I55" s="10">
        <f t="shared" si="1"/>
        <v>9453956</v>
      </c>
      <c r="J55" s="23">
        <f t="shared" si="2"/>
        <v>0.6777645252421315</v>
      </c>
      <c r="K55" s="23">
        <f t="shared" si="3"/>
        <v>0.2010740265768108</v>
      </c>
      <c r="L55" s="23">
        <f t="shared" si="4"/>
        <v>0.05962181334459352</v>
      </c>
      <c r="M55" s="23">
        <f t="shared" si="5"/>
        <v>0.056105824905468143</v>
      </c>
      <c r="N55" s="23">
        <f t="shared" si="6"/>
        <v>0.005433809930996083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109453335</v>
      </c>
      <c r="D56" s="9">
        <v>4273917</v>
      </c>
      <c r="E56" s="9">
        <v>6757866</v>
      </c>
      <c r="F56" s="9">
        <v>6579578</v>
      </c>
      <c r="G56" s="9">
        <v>1029</v>
      </c>
      <c r="H56" s="9">
        <v>1690847</v>
      </c>
      <c r="I56" s="11">
        <f t="shared" si="1"/>
        <v>128756572</v>
      </c>
      <c r="J56" s="24">
        <f t="shared" si="2"/>
        <v>0.8500795982670306</v>
      </c>
      <c r="K56" s="24">
        <f t="shared" si="3"/>
        <v>0.03319377747956819</v>
      </c>
      <c r="L56" s="24">
        <f t="shared" si="4"/>
        <v>0.052485600502007776</v>
      </c>
      <c r="M56" s="24">
        <f t="shared" si="5"/>
        <v>0.05110091001801446</v>
      </c>
      <c r="N56" s="24">
        <f t="shared" si="6"/>
        <v>7.991825069713722E-06</v>
      </c>
      <c r="O56" s="24">
        <f t="shared" si="7"/>
        <v>0.01313212190830927</v>
      </c>
    </row>
    <row r="57" spans="1:15" ht="12.75">
      <c r="A57" s="17">
        <v>56</v>
      </c>
      <c r="B57" s="18" t="s">
        <v>61</v>
      </c>
      <c r="C57" s="8">
        <v>16560987</v>
      </c>
      <c r="D57" s="8">
        <v>735172</v>
      </c>
      <c r="E57" s="8">
        <v>1103028</v>
      </c>
      <c r="F57" s="8">
        <v>2465869</v>
      </c>
      <c r="G57" s="8">
        <v>603907</v>
      </c>
      <c r="H57" s="8">
        <v>0</v>
      </c>
      <c r="I57" s="10">
        <f t="shared" si="1"/>
        <v>21468963</v>
      </c>
      <c r="J57" s="23">
        <f t="shared" si="2"/>
        <v>0.7713920323026314</v>
      </c>
      <c r="K57" s="23">
        <f t="shared" si="3"/>
        <v>0.034243479761924225</v>
      </c>
      <c r="L57" s="23">
        <f t="shared" si="4"/>
        <v>0.051377795937325894</v>
      </c>
      <c r="M57" s="23">
        <f t="shared" si="5"/>
        <v>0.11485738738289315</v>
      </c>
      <c r="N57" s="23">
        <f t="shared" si="6"/>
        <v>0.028129304615225243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43595332</v>
      </c>
      <c r="D58" s="8">
        <v>2756562</v>
      </c>
      <c r="E58" s="8">
        <v>2921219</v>
      </c>
      <c r="F58" s="8">
        <v>5193775</v>
      </c>
      <c r="G58" s="8">
        <v>643550</v>
      </c>
      <c r="H58" s="8">
        <v>1292267</v>
      </c>
      <c r="I58" s="10">
        <f t="shared" si="1"/>
        <v>56402705</v>
      </c>
      <c r="J58" s="23">
        <f t="shared" si="2"/>
        <v>0.7729298089515387</v>
      </c>
      <c r="K58" s="23">
        <f t="shared" si="3"/>
        <v>0.048872868774644765</v>
      </c>
      <c r="L58" s="23">
        <f t="shared" si="4"/>
        <v>0.0517921791162321</v>
      </c>
      <c r="M58" s="23">
        <f t="shared" si="5"/>
        <v>0.09208379278972524</v>
      </c>
      <c r="N58" s="23">
        <f t="shared" si="6"/>
        <v>0.011409913762114778</v>
      </c>
      <c r="O58" s="23">
        <f t="shared" si="7"/>
        <v>0.02291143660574435</v>
      </c>
    </row>
    <row r="59" spans="1:15" ht="12.75">
      <c r="A59" s="19">
        <v>58</v>
      </c>
      <c r="B59" s="20" t="s">
        <v>63</v>
      </c>
      <c r="C59" s="8">
        <v>54484608</v>
      </c>
      <c r="D59" s="8">
        <v>3248794</v>
      </c>
      <c r="E59" s="8">
        <v>2050992</v>
      </c>
      <c r="F59" s="8">
        <v>5475182</v>
      </c>
      <c r="G59" s="8">
        <v>1479096</v>
      </c>
      <c r="H59" s="8">
        <v>566074</v>
      </c>
      <c r="I59" s="10">
        <f t="shared" si="1"/>
        <v>67304746</v>
      </c>
      <c r="J59" s="23">
        <f t="shared" si="2"/>
        <v>0.8095210403141555</v>
      </c>
      <c r="K59" s="23">
        <f t="shared" si="3"/>
        <v>0.0482699095246567</v>
      </c>
      <c r="L59" s="23">
        <f t="shared" si="4"/>
        <v>0.030473215068666924</v>
      </c>
      <c r="M59" s="23">
        <f t="shared" si="5"/>
        <v>0.08134912209608518</v>
      </c>
      <c r="N59" s="23">
        <f t="shared" si="6"/>
        <v>0.02197610254706258</v>
      </c>
      <c r="O59" s="23">
        <f t="shared" si="7"/>
        <v>0.008410610449373065</v>
      </c>
    </row>
    <row r="60" spans="1:15" ht="12.75">
      <c r="A60" s="19">
        <v>59</v>
      </c>
      <c r="B60" s="20" t="s">
        <v>64</v>
      </c>
      <c r="C60" s="8">
        <v>26332714</v>
      </c>
      <c r="D60" s="8">
        <v>950601</v>
      </c>
      <c r="E60" s="8">
        <v>1810308</v>
      </c>
      <c r="F60" s="8">
        <v>2503784</v>
      </c>
      <c r="G60" s="8">
        <v>920985</v>
      </c>
      <c r="H60" s="8">
        <v>15110</v>
      </c>
      <c r="I60" s="10">
        <f t="shared" si="1"/>
        <v>32533502</v>
      </c>
      <c r="J60" s="23">
        <f t="shared" si="2"/>
        <v>0.8094029963328264</v>
      </c>
      <c r="K60" s="23">
        <f t="shared" si="3"/>
        <v>0.02921914154830304</v>
      </c>
      <c r="L60" s="23">
        <f t="shared" si="4"/>
        <v>0.05564442463033952</v>
      </c>
      <c r="M60" s="23">
        <f t="shared" si="5"/>
        <v>0.07696017477614307</v>
      </c>
      <c r="N60" s="23">
        <f t="shared" si="6"/>
        <v>0.028308818398953793</v>
      </c>
      <c r="O60" s="23">
        <f t="shared" si="7"/>
        <v>0.00046444431343419467</v>
      </c>
    </row>
    <row r="61" spans="1:15" ht="12.75">
      <c r="A61" s="15">
        <v>60</v>
      </c>
      <c r="B61" s="16" t="s">
        <v>65</v>
      </c>
      <c r="C61" s="9">
        <v>34984230</v>
      </c>
      <c r="D61" s="9">
        <v>1734514</v>
      </c>
      <c r="E61" s="9">
        <v>2454763</v>
      </c>
      <c r="F61" s="9">
        <v>8704927</v>
      </c>
      <c r="G61" s="9">
        <v>2048100</v>
      </c>
      <c r="H61" s="9">
        <v>422948</v>
      </c>
      <c r="I61" s="11">
        <f t="shared" si="1"/>
        <v>50349482</v>
      </c>
      <c r="J61" s="24">
        <f t="shared" si="2"/>
        <v>0.6948280024012958</v>
      </c>
      <c r="K61" s="24">
        <f t="shared" si="3"/>
        <v>0.03444949046347686</v>
      </c>
      <c r="L61" s="24">
        <f t="shared" si="4"/>
        <v>0.04875448371047789</v>
      </c>
      <c r="M61" s="24">
        <f t="shared" si="5"/>
        <v>0.17289010043837194</v>
      </c>
      <c r="N61" s="24">
        <f t="shared" si="6"/>
        <v>0.04067767767700172</v>
      </c>
      <c r="O61" s="24">
        <f t="shared" si="7"/>
        <v>0.008400245309375774</v>
      </c>
    </row>
    <row r="62" spans="1:15" ht="12.75">
      <c r="A62" s="17">
        <v>61</v>
      </c>
      <c r="B62" s="18" t="s">
        <v>66</v>
      </c>
      <c r="C62" s="8">
        <v>22032250</v>
      </c>
      <c r="D62" s="8">
        <v>666670</v>
      </c>
      <c r="E62" s="8">
        <v>972055</v>
      </c>
      <c r="F62" s="8">
        <v>1931883</v>
      </c>
      <c r="G62" s="8">
        <v>1894722</v>
      </c>
      <c r="H62" s="8">
        <v>0</v>
      </c>
      <c r="I62" s="10">
        <f t="shared" si="1"/>
        <v>27497580</v>
      </c>
      <c r="J62" s="23">
        <f t="shared" si="2"/>
        <v>0.8012432366775549</v>
      </c>
      <c r="K62" s="23">
        <f t="shared" si="3"/>
        <v>0.024244678986296248</v>
      </c>
      <c r="L62" s="23">
        <f t="shared" si="4"/>
        <v>0.035350565395209324</v>
      </c>
      <c r="M62" s="23">
        <f t="shared" si="5"/>
        <v>0.07025647347875703</v>
      </c>
      <c r="N62" s="23">
        <f t="shared" si="6"/>
        <v>0.06890504546218248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10723234</v>
      </c>
      <c r="D63" s="8">
        <v>438461</v>
      </c>
      <c r="E63" s="8">
        <v>650882</v>
      </c>
      <c r="F63" s="8">
        <v>1651460</v>
      </c>
      <c r="G63" s="8">
        <v>0</v>
      </c>
      <c r="H63" s="8">
        <v>0</v>
      </c>
      <c r="I63" s="10">
        <f t="shared" si="1"/>
        <v>13464037</v>
      </c>
      <c r="J63" s="23">
        <f t="shared" si="2"/>
        <v>0.796435274204906</v>
      </c>
      <c r="K63" s="23">
        <f t="shared" si="3"/>
        <v>0.032565344257446706</v>
      </c>
      <c r="L63" s="23">
        <f t="shared" si="4"/>
        <v>0.04834226168570392</v>
      </c>
      <c r="M63" s="23">
        <f t="shared" si="5"/>
        <v>0.12265711985194337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17297861</v>
      </c>
      <c r="D64" s="8">
        <v>1102266</v>
      </c>
      <c r="E64" s="8">
        <v>799664</v>
      </c>
      <c r="F64" s="8">
        <v>922485</v>
      </c>
      <c r="G64" s="8">
        <v>992335</v>
      </c>
      <c r="H64" s="8">
        <v>0</v>
      </c>
      <c r="I64" s="10">
        <f t="shared" si="1"/>
        <v>21114611</v>
      </c>
      <c r="J64" s="23">
        <f t="shared" si="2"/>
        <v>0.8192365466737701</v>
      </c>
      <c r="K64" s="23">
        <f t="shared" si="3"/>
        <v>0.052203945410123825</v>
      </c>
      <c r="L64" s="23">
        <f t="shared" si="4"/>
        <v>0.03787254238309198</v>
      </c>
      <c r="M64" s="23">
        <f t="shared" si="5"/>
        <v>0.04368941487958267</v>
      </c>
      <c r="N64" s="23">
        <f t="shared" si="6"/>
        <v>0.046997550653431405</v>
      </c>
      <c r="O64" s="23">
        <f t="shared" si="7"/>
        <v>0</v>
      </c>
    </row>
    <row r="65" spans="1:15" ht="12.75">
      <c r="A65" s="19">
        <v>64</v>
      </c>
      <c r="B65" s="20" t="s">
        <v>69</v>
      </c>
      <c r="C65" s="8">
        <v>12681974</v>
      </c>
      <c r="D65" s="8">
        <v>527006</v>
      </c>
      <c r="E65" s="8">
        <v>1041708</v>
      </c>
      <c r="F65" s="8">
        <v>5519575</v>
      </c>
      <c r="G65" s="8">
        <v>1975215</v>
      </c>
      <c r="H65" s="8">
        <v>1520466</v>
      </c>
      <c r="I65" s="10">
        <f t="shared" si="1"/>
        <v>23265944</v>
      </c>
      <c r="J65" s="23">
        <f t="shared" si="2"/>
        <v>0.5450874462691048</v>
      </c>
      <c r="K65" s="23">
        <f t="shared" si="3"/>
        <v>0.02265139123518908</v>
      </c>
      <c r="L65" s="23">
        <f t="shared" si="4"/>
        <v>0.04477394082956617</v>
      </c>
      <c r="M65" s="23">
        <f t="shared" si="5"/>
        <v>0.23723838585702778</v>
      </c>
      <c r="N65" s="23">
        <f t="shared" si="6"/>
        <v>0.08489726443079207</v>
      </c>
      <c r="O65" s="23">
        <f t="shared" si="7"/>
        <v>0.06535157137832018</v>
      </c>
    </row>
    <row r="66" spans="1:15" ht="12.75">
      <c r="A66" s="19">
        <v>65</v>
      </c>
      <c r="B66" s="20" t="s">
        <v>70</v>
      </c>
      <c r="C66" s="8">
        <v>54607221</v>
      </c>
      <c r="D66" s="8">
        <v>2126502</v>
      </c>
      <c r="E66" s="8">
        <v>4509342</v>
      </c>
      <c r="F66" s="8">
        <v>4542404</v>
      </c>
      <c r="G66" s="8">
        <v>5209071</v>
      </c>
      <c r="H66" s="8">
        <v>1321471</v>
      </c>
      <c r="I66" s="10">
        <f t="shared" si="1"/>
        <v>72316011</v>
      </c>
      <c r="J66" s="23">
        <f t="shared" si="2"/>
        <v>0.7551193746015664</v>
      </c>
      <c r="K66" s="23">
        <f t="shared" si="3"/>
        <v>0.02940568721358262</v>
      </c>
      <c r="L66" s="23">
        <f t="shared" si="4"/>
        <v>0.06235606662541163</v>
      </c>
      <c r="M66" s="23">
        <f t="shared" si="5"/>
        <v>0.0628132544534294</v>
      </c>
      <c r="N66" s="23">
        <f t="shared" si="6"/>
        <v>0.07203205663542477</v>
      </c>
      <c r="O66" s="23">
        <f t="shared" si="7"/>
        <v>0.018273560470585138</v>
      </c>
    </row>
    <row r="67" spans="1:15" ht="12.75">
      <c r="A67" s="15">
        <v>66</v>
      </c>
      <c r="B67" s="16" t="s">
        <v>71</v>
      </c>
      <c r="C67" s="9">
        <v>17633672</v>
      </c>
      <c r="D67" s="9">
        <v>531327</v>
      </c>
      <c r="E67" s="9">
        <v>1228876</v>
      </c>
      <c r="F67" s="9">
        <v>2060816</v>
      </c>
      <c r="G67" s="9">
        <v>0</v>
      </c>
      <c r="H67" s="9">
        <v>0</v>
      </c>
      <c r="I67" s="11">
        <f>SUM(C67:H67)</f>
        <v>21454691</v>
      </c>
      <c r="J67" s="24">
        <f aca="true" t="shared" si="8" ref="J67:O67">C67/$I67</f>
        <v>0.8219028649725135</v>
      </c>
      <c r="K67" s="24">
        <f t="shared" si="8"/>
        <v>0.024765073521683438</v>
      </c>
      <c r="L67" s="24">
        <f t="shared" si="8"/>
        <v>0.0572777300777718</v>
      </c>
      <c r="M67" s="24">
        <f t="shared" si="8"/>
        <v>0.09605433142803128</v>
      </c>
      <c r="N67" s="24">
        <f t="shared" si="8"/>
        <v>0</v>
      </c>
      <c r="O67" s="24">
        <f t="shared" si="8"/>
        <v>0</v>
      </c>
    </row>
    <row r="68" spans="1:15" ht="12.75">
      <c r="A68" s="6"/>
      <c r="B68" s="7"/>
      <c r="C68" s="4"/>
      <c r="D68" s="4"/>
      <c r="E68" s="4"/>
      <c r="F68" s="4"/>
      <c r="G68" s="4"/>
      <c r="H68" s="4"/>
      <c r="I68" s="5"/>
      <c r="J68" s="25"/>
      <c r="K68" s="25"/>
      <c r="L68" s="25"/>
      <c r="M68" s="25"/>
      <c r="N68" s="25"/>
      <c r="O68" s="26"/>
    </row>
    <row r="69" spans="1:15" ht="13.5" thickBot="1">
      <c r="A69" s="1"/>
      <c r="B69" s="2" t="s">
        <v>72</v>
      </c>
      <c r="C69" s="13">
        <f aca="true" t="shared" si="9" ref="C69:H69">SUM(C2:C68)</f>
        <v>3976346160</v>
      </c>
      <c r="D69" s="13">
        <f t="shared" si="9"/>
        <v>174576133</v>
      </c>
      <c r="E69" s="13">
        <f t="shared" si="9"/>
        <v>249366709</v>
      </c>
      <c r="F69" s="13">
        <f t="shared" si="9"/>
        <v>439554351</v>
      </c>
      <c r="G69" s="13">
        <f t="shared" si="9"/>
        <v>243698451</v>
      </c>
      <c r="H69" s="13">
        <f t="shared" si="9"/>
        <v>366832054</v>
      </c>
      <c r="I69" s="14">
        <f>SUM(I2:I68)</f>
        <v>5450373858</v>
      </c>
      <c r="J69" s="27">
        <f aca="true" t="shared" si="10" ref="J69:O69">C69/$I69</f>
        <v>0.7295547541502244</v>
      </c>
      <c r="K69" s="27">
        <f t="shared" si="10"/>
        <v>0.0320301207858905</v>
      </c>
      <c r="L69" s="27">
        <f t="shared" si="10"/>
        <v>0.04575222094792309</v>
      </c>
      <c r="M69" s="27">
        <f t="shared" si="10"/>
        <v>0.08064664231332073</v>
      </c>
      <c r="N69" s="27">
        <f t="shared" si="10"/>
        <v>0.044712244948537254</v>
      </c>
      <c r="O69" s="27">
        <f t="shared" si="10"/>
        <v>0.06730401685410403</v>
      </c>
    </row>
    <row r="70" ht="13.5" thickTop="1"/>
  </sheetData>
  <printOptions horizontalCentered="1"/>
  <pageMargins left="0.25" right="0.25" top="1" bottom="0.5" header="0.5" footer="0.5"/>
  <pageSetup horizontalDpi="600" verticalDpi="600" orientation="portrait" paperSize="5" r:id="rId1"/>
  <headerFooter alignWithMargins="0">
    <oddHeader>&amp;C&amp;14Total Expenditures by Fund Source - FY 2001-2002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2003-11-25T16:00:51Z</cp:lastPrinted>
  <dcterms:created xsi:type="dcterms:W3CDTF">2003-11-24T19:14:29Z</dcterms:created>
  <dcterms:modified xsi:type="dcterms:W3CDTF">2003-11-25T16:20:06Z</dcterms:modified>
  <cp:category/>
  <cp:version/>
  <cp:contentType/>
  <cp:contentStatus/>
</cp:coreProperties>
</file>