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</sheets>
  <definedNames>
    <definedName name="_xlnm.Print_Titles" localSheetId="0">'Obj800 - Othr Obj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<sst xmlns="http://schemas.openxmlformats.org/spreadsheetml/2006/main" count="82" uniqueCount="82">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</sst>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2.421875" style="3" bestFit="1" customWidth="1"/>
    <col min="11" max="11" width="11.57421875" style="3" bestFit="1" customWidth="1"/>
    <col min="12" max="13" width="12.421875" style="3" bestFit="1" customWidth="1"/>
    <col min="14" max="14" width="13.421875" style="3" bestFit="1" customWidth="1"/>
    <col min="15" max="15" width="11.57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76</v>
      </c>
      <c r="L1" s="21" t="s">
        <v>78</v>
      </c>
      <c r="M1" s="21" t="s">
        <v>77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78217</v>
      </c>
      <c r="D2" s="8">
        <v>125429</v>
      </c>
      <c r="E2" s="8">
        <v>6586</v>
      </c>
      <c r="F2" s="8">
        <v>35603</v>
      </c>
      <c r="G2" s="8">
        <v>461336</v>
      </c>
      <c r="H2" s="8">
        <v>15</v>
      </c>
      <c r="I2" s="10">
        <f>SUM(C2:H2)</f>
        <v>707186</v>
      </c>
      <c r="J2" s="23">
        <f aca="true" t="shared" si="0" ref="J2:O2">C2/$I2</f>
        <v>0.11060315108047954</v>
      </c>
      <c r="K2" s="23">
        <f t="shared" si="0"/>
        <v>0.17736352246792217</v>
      </c>
      <c r="L2" s="23">
        <f t="shared" si="0"/>
        <v>0.009312967168467702</v>
      </c>
      <c r="M2" s="23">
        <f t="shared" si="0"/>
        <v>0.05034460523822587</v>
      </c>
      <c r="N2" s="23">
        <f t="shared" si="0"/>
        <v>0.6523545432177673</v>
      </c>
      <c r="O2" s="23">
        <f t="shared" si="0"/>
        <v>2.121082713741505E-05</v>
      </c>
    </row>
    <row r="3" spans="1:15" ht="12.75">
      <c r="A3" s="19">
        <v>2</v>
      </c>
      <c r="B3" s="20" t="s">
        <v>7</v>
      </c>
      <c r="C3" s="8">
        <v>443222</v>
      </c>
      <c r="D3" s="8">
        <v>0</v>
      </c>
      <c r="E3" s="8">
        <v>32715</v>
      </c>
      <c r="F3" s="8">
        <v>12471</v>
      </c>
      <c r="G3" s="8">
        <v>508066</v>
      </c>
      <c r="H3" s="8">
        <v>370</v>
      </c>
      <c r="I3" s="10">
        <f aca="true" t="shared" si="1" ref="I3:I66">SUM(C3:H3)</f>
        <v>996844</v>
      </c>
      <c r="J3" s="23">
        <f aca="true" t="shared" si="2" ref="J3:J66">C3/$I3</f>
        <v>0.4446252372487571</v>
      </c>
      <c r="K3" s="23">
        <f aca="true" t="shared" si="3" ref="K3:K66">D3/$I3</f>
        <v>0</v>
      </c>
      <c r="L3" s="23">
        <f aca="true" t="shared" si="4" ref="L3:L66">E3/$I3</f>
        <v>0.032818575424038265</v>
      </c>
      <c r="M3" s="23">
        <f aca="true" t="shared" si="5" ref="M3:M66">F3/$I3</f>
        <v>0.012510483084615045</v>
      </c>
      <c r="N3" s="23">
        <f aca="true" t="shared" si="6" ref="N3:N66">G3/$I3</f>
        <v>0.5096745328255976</v>
      </c>
      <c r="O3" s="23">
        <f aca="true" t="shared" si="7" ref="O3:O66">H3/$I3</f>
        <v>0.00037117141699202685</v>
      </c>
    </row>
    <row r="4" spans="1:15" ht="12.75">
      <c r="A4" s="19">
        <v>3</v>
      </c>
      <c r="B4" s="20" t="s">
        <v>8</v>
      </c>
      <c r="C4" s="8">
        <v>542628</v>
      </c>
      <c r="D4" s="8">
        <v>20448</v>
      </c>
      <c r="E4" s="8">
        <v>29095</v>
      </c>
      <c r="F4" s="8">
        <v>7149</v>
      </c>
      <c r="G4" s="8">
        <v>2549136</v>
      </c>
      <c r="H4" s="8">
        <v>32987</v>
      </c>
      <c r="I4" s="10">
        <f t="shared" si="1"/>
        <v>3181443</v>
      </c>
      <c r="J4" s="23">
        <f t="shared" si="2"/>
        <v>0.17056034007209936</v>
      </c>
      <c r="K4" s="23">
        <f t="shared" si="3"/>
        <v>0.006427272152919289</v>
      </c>
      <c r="L4" s="23">
        <f t="shared" si="4"/>
        <v>0.00914522120936946</v>
      </c>
      <c r="M4" s="23">
        <f t="shared" si="5"/>
        <v>0.002247093535857785</v>
      </c>
      <c r="N4" s="23">
        <f t="shared" si="6"/>
        <v>0.8012515075706212</v>
      </c>
      <c r="O4" s="23">
        <f t="shared" si="7"/>
        <v>0.010368565459132853</v>
      </c>
    </row>
    <row r="5" spans="1:15" ht="12.75">
      <c r="A5" s="19">
        <v>4</v>
      </c>
      <c r="B5" s="20" t="s">
        <v>9</v>
      </c>
      <c r="C5" s="8">
        <v>376948</v>
      </c>
      <c r="D5" s="8">
        <v>94671</v>
      </c>
      <c r="E5" s="8">
        <v>304</v>
      </c>
      <c r="F5" s="8">
        <v>286202</v>
      </c>
      <c r="G5" s="8">
        <v>122647</v>
      </c>
      <c r="H5" s="8">
        <v>0</v>
      </c>
      <c r="I5" s="10">
        <f t="shared" si="1"/>
        <v>880772</v>
      </c>
      <c r="J5" s="23">
        <f t="shared" si="2"/>
        <v>0.4279745495996694</v>
      </c>
      <c r="K5" s="23">
        <f t="shared" si="3"/>
        <v>0.1074863869423642</v>
      </c>
      <c r="L5" s="23">
        <f t="shared" si="4"/>
        <v>0.00034515175323466234</v>
      </c>
      <c r="M5" s="23">
        <f t="shared" si="5"/>
        <v>0.324944480523904</v>
      </c>
      <c r="N5" s="23">
        <f t="shared" si="6"/>
        <v>0.13924943118082772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7540</v>
      </c>
      <c r="D6" s="9">
        <v>0</v>
      </c>
      <c r="E6" s="9">
        <v>0</v>
      </c>
      <c r="F6" s="9">
        <v>795</v>
      </c>
      <c r="G6" s="9">
        <v>134350</v>
      </c>
      <c r="H6" s="9">
        <v>0</v>
      </c>
      <c r="I6" s="11">
        <f t="shared" si="1"/>
        <v>142685</v>
      </c>
      <c r="J6" s="24">
        <f t="shared" si="2"/>
        <v>0.05284367663033956</v>
      </c>
      <c r="K6" s="24">
        <f t="shared" si="3"/>
        <v>0</v>
      </c>
      <c r="L6" s="24">
        <f t="shared" si="4"/>
        <v>0</v>
      </c>
      <c r="M6" s="24">
        <f t="shared" si="5"/>
        <v>0.005571713915267898</v>
      </c>
      <c r="N6" s="24">
        <f t="shared" si="6"/>
        <v>0.9415846094543926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81096</v>
      </c>
      <c r="D7" s="8">
        <v>0</v>
      </c>
      <c r="E7" s="8">
        <v>0</v>
      </c>
      <c r="F7" s="8">
        <v>234</v>
      </c>
      <c r="G7" s="8">
        <v>960336</v>
      </c>
      <c r="H7" s="8">
        <v>0</v>
      </c>
      <c r="I7" s="10">
        <f t="shared" si="1"/>
        <v>1041666</v>
      </c>
      <c r="J7" s="23">
        <f t="shared" si="2"/>
        <v>0.07785220982541428</v>
      </c>
      <c r="K7" s="23">
        <f t="shared" si="3"/>
        <v>0</v>
      </c>
      <c r="L7" s="23">
        <f t="shared" si="4"/>
        <v>0</v>
      </c>
      <c r="M7" s="23">
        <f t="shared" si="5"/>
        <v>0.00022464014376969202</v>
      </c>
      <c r="N7" s="23">
        <f t="shared" si="6"/>
        <v>0.921923150030816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8792</v>
      </c>
      <c r="D8" s="8">
        <v>0</v>
      </c>
      <c r="E8" s="8">
        <v>0</v>
      </c>
      <c r="F8" s="8">
        <v>1779</v>
      </c>
      <c r="G8" s="8">
        <v>300192</v>
      </c>
      <c r="H8" s="8">
        <v>1768</v>
      </c>
      <c r="I8" s="10">
        <f t="shared" si="1"/>
        <v>312531</v>
      </c>
      <c r="J8" s="23">
        <f t="shared" si="2"/>
        <v>0.02813160934435304</v>
      </c>
      <c r="K8" s="23">
        <f t="shared" si="3"/>
        <v>0</v>
      </c>
      <c r="L8" s="23">
        <f t="shared" si="4"/>
        <v>0</v>
      </c>
      <c r="M8" s="23">
        <f t="shared" si="5"/>
        <v>0.0056922353302552384</v>
      </c>
      <c r="N8" s="23">
        <f t="shared" si="6"/>
        <v>0.9605191165036429</v>
      </c>
      <c r="O8" s="23">
        <f t="shared" si="7"/>
        <v>0.005657038821748882</v>
      </c>
    </row>
    <row r="9" spans="1:15" ht="12.75">
      <c r="A9" s="19">
        <v>8</v>
      </c>
      <c r="B9" s="20" t="s">
        <v>13</v>
      </c>
      <c r="C9" s="8">
        <v>260238</v>
      </c>
      <c r="D9" s="8">
        <v>20514</v>
      </c>
      <c r="E9" s="8">
        <v>0</v>
      </c>
      <c r="F9" s="8">
        <v>7413</v>
      </c>
      <c r="G9" s="8">
        <v>882163</v>
      </c>
      <c r="H9" s="8">
        <v>0</v>
      </c>
      <c r="I9" s="10">
        <f t="shared" si="1"/>
        <v>1170328</v>
      </c>
      <c r="J9" s="23">
        <f t="shared" si="2"/>
        <v>0.22236330327908074</v>
      </c>
      <c r="K9" s="23">
        <f t="shared" si="3"/>
        <v>0.017528419383284</v>
      </c>
      <c r="L9" s="23">
        <f t="shared" si="4"/>
        <v>0</v>
      </c>
      <c r="M9" s="23">
        <f t="shared" si="5"/>
        <v>0.006334121716305172</v>
      </c>
      <c r="N9" s="23">
        <f t="shared" si="6"/>
        <v>0.7537741556213301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912882</v>
      </c>
      <c r="D10" s="8">
        <v>38217</v>
      </c>
      <c r="E10" s="8">
        <v>102721</v>
      </c>
      <c r="F10" s="8">
        <v>368673</v>
      </c>
      <c r="G10" s="8">
        <v>3119923</v>
      </c>
      <c r="H10" s="8">
        <v>17394</v>
      </c>
      <c r="I10" s="10">
        <f t="shared" si="1"/>
        <v>4559810</v>
      </c>
      <c r="J10" s="23">
        <f t="shared" si="2"/>
        <v>0.20020176279274796</v>
      </c>
      <c r="K10" s="23">
        <f t="shared" si="3"/>
        <v>0.008381270272226255</v>
      </c>
      <c r="L10" s="23">
        <f t="shared" si="4"/>
        <v>0.02252747373245815</v>
      </c>
      <c r="M10" s="23">
        <f t="shared" si="5"/>
        <v>0.08085271096822017</v>
      </c>
      <c r="N10" s="23">
        <f t="shared" si="6"/>
        <v>0.6842221496071108</v>
      </c>
      <c r="O10" s="23">
        <f t="shared" si="7"/>
        <v>0.003814632627236661</v>
      </c>
    </row>
    <row r="11" spans="1:15" ht="12.75">
      <c r="A11" s="15">
        <v>10</v>
      </c>
      <c r="B11" s="16" t="s">
        <v>15</v>
      </c>
      <c r="C11" s="9">
        <v>246947</v>
      </c>
      <c r="D11" s="9">
        <v>5554</v>
      </c>
      <c r="E11" s="9">
        <v>170</v>
      </c>
      <c r="F11" s="9">
        <v>0</v>
      </c>
      <c r="G11" s="9">
        <v>7703761</v>
      </c>
      <c r="H11" s="9">
        <v>68082</v>
      </c>
      <c r="I11" s="11">
        <f t="shared" si="1"/>
        <v>8024514</v>
      </c>
      <c r="J11" s="24">
        <f t="shared" si="2"/>
        <v>0.030774075539029527</v>
      </c>
      <c r="K11" s="24">
        <f t="shared" si="3"/>
        <v>0.0006921291432727266</v>
      </c>
      <c r="L11" s="24">
        <f t="shared" si="4"/>
        <v>2.118508360755555E-05</v>
      </c>
      <c r="M11" s="24">
        <f t="shared" si="5"/>
        <v>0</v>
      </c>
      <c r="N11" s="24">
        <f t="shared" si="6"/>
        <v>0.9600283581036808</v>
      </c>
      <c r="O11" s="24">
        <f t="shared" si="7"/>
        <v>0.008484252130409393</v>
      </c>
    </row>
    <row r="12" spans="1:15" ht="12.75">
      <c r="A12" s="17">
        <v>11</v>
      </c>
      <c r="B12" s="18" t="s">
        <v>16</v>
      </c>
      <c r="C12" s="8">
        <v>26248</v>
      </c>
      <c r="D12" s="8">
        <v>23434</v>
      </c>
      <c r="E12" s="8">
        <v>3678</v>
      </c>
      <c r="F12" s="8">
        <v>49173</v>
      </c>
      <c r="G12" s="8">
        <v>0</v>
      </c>
      <c r="H12" s="8">
        <v>0</v>
      </c>
      <c r="I12" s="10">
        <f t="shared" si="1"/>
        <v>102533</v>
      </c>
      <c r="J12" s="23">
        <f t="shared" si="2"/>
        <v>0.2559956306750022</v>
      </c>
      <c r="K12" s="23">
        <f t="shared" si="3"/>
        <v>0.22855080803253586</v>
      </c>
      <c r="L12" s="23">
        <f t="shared" si="4"/>
        <v>0.035871377995377096</v>
      </c>
      <c r="M12" s="23">
        <f t="shared" si="5"/>
        <v>0.47958218329708485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62511</v>
      </c>
      <c r="D13" s="8">
        <v>0</v>
      </c>
      <c r="E13" s="8">
        <v>0</v>
      </c>
      <c r="F13" s="8">
        <v>10798</v>
      </c>
      <c r="G13" s="8">
        <v>285770</v>
      </c>
      <c r="H13" s="8">
        <v>235472</v>
      </c>
      <c r="I13" s="10">
        <f t="shared" si="1"/>
        <v>594551</v>
      </c>
      <c r="J13" s="23">
        <f t="shared" si="2"/>
        <v>0.10513984502591031</v>
      </c>
      <c r="K13" s="23">
        <f t="shared" si="3"/>
        <v>0</v>
      </c>
      <c r="L13" s="23">
        <f t="shared" si="4"/>
        <v>0</v>
      </c>
      <c r="M13" s="23">
        <f t="shared" si="5"/>
        <v>0.01816160430307913</v>
      </c>
      <c r="N13" s="23">
        <f t="shared" si="6"/>
        <v>0.480648422086583</v>
      </c>
      <c r="O13" s="23">
        <f t="shared" si="7"/>
        <v>0.39605012858442756</v>
      </c>
    </row>
    <row r="14" spans="1:15" ht="12.75">
      <c r="A14" s="19">
        <v>13</v>
      </c>
      <c r="B14" s="20" t="s">
        <v>18</v>
      </c>
      <c r="C14" s="8">
        <v>6480</v>
      </c>
      <c r="D14" s="8">
        <v>39193</v>
      </c>
      <c r="E14" s="8">
        <v>29716</v>
      </c>
      <c r="F14" s="8">
        <v>64502</v>
      </c>
      <c r="G14" s="8">
        <v>140536</v>
      </c>
      <c r="H14" s="8">
        <v>0</v>
      </c>
      <c r="I14" s="10">
        <f t="shared" si="1"/>
        <v>280427</v>
      </c>
      <c r="J14" s="23">
        <f t="shared" si="2"/>
        <v>0.023107618025368457</v>
      </c>
      <c r="K14" s="23">
        <f t="shared" si="3"/>
        <v>0.139761863158683</v>
      </c>
      <c r="L14" s="23">
        <f t="shared" si="4"/>
        <v>0.10596697179658164</v>
      </c>
      <c r="M14" s="23">
        <f t="shared" si="5"/>
        <v>0.23001351510375248</v>
      </c>
      <c r="N14" s="23">
        <f t="shared" si="6"/>
        <v>0.5011500319156144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26600</v>
      </c>
      <c r="D15" s="8">
        <v>14087</v>
      </c>
      <c r="E15" s="8">
        <v>0</v>
      </c>
      <c r="F15" s="8">
        <v>2708</v>
      </c>
      <c r="G15" s="8">
        <v>326332</v>
      </c>
      <c r="H15" s="8">
        <v>0</v>
      </c>
      <c r="I15" s="10">
        <f t="shared" si="1"/>
        <v>369727</v>
      </c>
      <c r="J15" s="23">
        <f t="shared" si="2"/>
        <v>0.07194497561714454</v>
      </c>
      <c r="K15" s="23">
        <f t="shared" si="3"/>
        <v>0.038101085395440416</v>
      </c>
      <c r="L15" s="23">
        <f t="shared" si="4"/>
        <v>0</v>
      </c>
      <c r="M15" s="23">
        <f t="shared" si="5"/>
        <v>0.007324323081625091</v>
      </c>
      <c r="N15" s="23">
        <f t="shared" si="6"/>
        <v>0.8826296159057899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121925</v>
      </c>
      <c r="D16" s="9">
        <v>15473</v>
      </c>
      <c r="E16" s="9">
        <v>5694</v>
      </c>
      <c r="F16" s="9">
        <v>20381</v>
      </c>
      <c r="G16" s="9">
        <v>77000</v>
      </c>
      <c r="H16" s="9">
        <v>14</v>
      </c>
      <c r="I16" s="11">
        <f t="shared" si="1"/>
        <v>240487</v>
      </c>
      <c r="J16" s="24">
        <f t="shared" si="2"/>
        <v>0.5069920619409781</v>
      </c>
      <c r="K16" s="24">
        <f t="shared" si="3"/>
        <v>0.06434027618956534</v>
      </c>
      <c r="L16" s="24">
        <f t="shared" si="4"/>
        <v>0.023676955511108707</v>
      </c>
      <c r="M16" s="24">
        <f t="shared" si="5"/>
        <v>0.08474886376394566</v>
      </c>
      <c r="N16" s="24">
        <f t="shared" si="6"/>
        <v>0.3201836273894223</v>
      </c>
      <c r="O16" s="24">
        <f t="shared" si="7"/>
        <v>5.8215204979894966E-05</v>
      </c>
    </row>
    <row r="17" spans="1:15" ht="12.75">
      <c r="A17" s="17">
        <v>16</v>
      </c>
      <c r="B17" s="18" t="s">
        <v>21</v>
      </c>
      <c r="C17" s="8">
        <v>573965</v>
      </c>
      <c r="D17" s="8">
        <v>94783</v>
      </c>
      <c r="E17" s="8">
        <v>134303</v>
      </c>
      <c r="F17" s="8">
        <v>12552</v>
      </c>
      <c r="G17" s="8">
        <v>1089500</v>
      </c>
      <c r="H17" s="8">
        <v>0</v>
      </c>
      <c r="I17" s="10">
        <f t="shared" si="1"/>
        <v>1905103</v>
      </c>
      <c r="J17" s="23">
        <f t="shared" si="2"/>
        <v>0.30127767370058206</v>
      </c>
      <c r="K17" s="23">
        <f t="shared" si="3"/>
        <v>0.04975216563093964</v>
      </c>
      <c r="L17" s="23">
        <f t="shared" si="4"/>
        <v>0.07049645084806438</v>
      </c>
      <c r="M17" s="23">
        <f t="shared" si="5"/>
        <v>0.006588620142847919</v>
      </c>
      <c r="N17" s="23">
        <f t="shared" si="6"/>
        <v>0.571885089677566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480539</v>
      </c>
      <c r="D18" s="8">
        <v>180</v>
      </c>
      <c r="E18" s="8">
        <v>43430</v>
      </c>
      <c r="F18" s="8">
        <v>94358</v>
      </c>
      <c r="G18" s="8">
        <v>0</v>
      </c>
      <c r="H18" s="8">
        <v>0</v>
      </c>
      <c r="I18" s="10">
        <f t="shared" si="1"/>
        <v>618507</v>
      </c>
      <c r="J18" s="23">
        <f t="shared" si="2"/>
        <v>0.776933809964964</v>
      </c>
      <c r="K18" s="23">
        <f t="shared" si="3"/>
        <v>0.0002910233837288826</v>
      </c>
      <c r="L18" s="23">
        <f t="shared" si="4"/>
        <v>0.07021747530747428</v>
      </c>
      <c r="M18" s="23">
        <f t="shared" si="5"/>
        <v>0.15255769134383282</v>
      </c>
      <c r="N18" s="23">
        <f t="shared" si="6"/>
        <v>0</v>
      </c>
      <c r="O18" s="23">
        <f t="shared" si="7"/>
        <v>0</v>
      </c>
    </row>
    <row r="19" spans="1:15" ht="12.75">
      <c r="A19" s="19">
        <v>18</v>
      </c>
      <c r="B19" s="20" t="s">
        <v>23</v>
      </c>
      <c r="C19" s="8">
        <v>166649</v>
      </c>
      <c r="D19" s="8">
        <v>1617</v>
      </c>
      <c r="E19" s="8">
        <v>31590</v>
      </c>
      <c r="F19" s="8">
        <v>11645</v>
      </c>
      <c r="G19" s="8">
        <v>0</v>
      </c>
      <c r="H19" s="8">
        <v>0</v>
      </c>
      <c r="I19" s="10">
        <f t="shared" si="1"/>
        <v>211501</v>
      </c>
      <c r="J19" s="23">
        <f t="shared" si="2"/>
        <v>0.7879348088188708</v>
      </c>
      <c r="K19" s="23">
        <f t="shared" si="3"/>
        <v>0.007645353922676489</v>
      </c>
      <c r="L19" s="23">
        <f t="shared" si="4"/>
        <v>0.14936099592909727</v>
      </c>
      <c r="M19" s="23">
        <f t="shared" si="5"/>
        <v>0.055058841329355415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39924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10">
        <f t="shared" si="1"/>
        <v>39924</v>
      </c>
      <c r="J20" s="23">
        <f t="shared" si="2"/>
        <v>1</v>
      </c>
      <c r="K20" s="23">
        <f t="shared" si="3"/>
        <v>0</v>
      </c>
      <c r="L20" s="23">
        <f t="shared" si="4"/>
        <v>0</v>
      </c>
      <c r="M20" s="23">
        <f t="shared" si="5"/>
        <v>0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27961</v>
      </c>
      <c r="D21" s="9">
        <v>40105</v>
      </c>
      <c r="E21" s="9">
        <v>10733</v>
      </c>
      <c r="F21" s="9">
        <v>12080</v>
      </c>
      <c r="G21" s="9">
        <v>351450</v>
      </c>
      <c r="H21" s="9">
        <v>0</v>
      </c>
      <c r="I21" s="11">
        <f t="shared" si="1"/>
        <v>442329</v>
      </c>
      <c r="J21" s="24">
        <f t="shared" si="2"/>
        <v>0.0632131286892788</v>
      </c>
      <c r="K21" s="24">
        <f t="shared" si="3"/>
        <v>0.09066780609003705</v>
      </c>
      <c r="L21" s="24">
        <f t="shared" si="4"/>
        <v>0.024264744115805204</v>
      </c>
      <c r="M21" s="24">
        <f t="shared" si="5"/>
        <v>0.02730998871880433</v>
      </c>
      <c r="N21" s="24">
        <f t="shared" si="6"/>
        <v>0.7945443323860746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165014</v>
      </c>
      <c r="D22" s="8">
        <v>31675</v>
      </c>
      <c r="E22" s="8">
        <v>14179</v>
      </c>
      <c r="F22" s="8">
        <v>128</v>
      </c>
      <c r="G22" s="8">
        <v>0</v>
      </c>
      <c r="H22" s="8">
        <v>0</v>
      </c>
      <c r="I22" s="10">
        <f t="shared" si="1"/>
        <v>210996</v>
      </c>
      <c r="J22" s="23">
        <f t="shared" si="2"/>
        <v>0.782071698041669</v>
      </c>
      <c r="K22" s="23">
        <f t="shared" si="3"/>
        <v>0.1501213293142998</v>
      </c>
      <c r="L22" s="23">
        <f t="shared" si="4"/>
        <v>0.06720032607253218</v>
      </c>
      <c r="M22" s="23">
        <f t="shared" si="5"/>
        <v>0.0006066465714989858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12038</v>
      </c>
      <c r="D23" s="8">
        <v>0</v>
      </c>
      <c r="E23" s="8">
        <v>0</v>
      </c>
      <c r="F23" s="8">
        <v>0</v>
      </c>
      <c r="G23" s="8">
        <v>99995</v>
      </c>
      <c r="H23" s="8">
        <v>0</v>
      </c>
      <c r="I23" s="10">
        <f t="shared" si="1"/>
        <v>112033</v>
      </c>
      <c r="J23" s="23">
        <f t="shared" si="2"/>
        <v>0.10745048333973026</v>
      </c>
      <c r="K23" s="23">
        <f t="shared" si="3"/>
        <v>0</v>
      </c>
      <c r="L23" s="23">
        <f t="shared" si="4"/>
        <v>0</v>
      </c>
      <c r="M23" s="23">
        <f t="shared" si="5"/>
        <v>0</v>
      </c>
      <c r="N23" s="23">
        <f t="shared" si="6"/>
        <v>0.8925495166602697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465582</v>
      </c>
      <c r="D24" s="8">
        <v>0</v>
      </c>
      <c r="E24" s="8">
        <v>232917</v>
      </c>
      <c r="F24" s="8">
        <v>23811</v>
      </c>
      <c r="G24" s="8">
        <v>1845213</v>
      </c>
      <c r="H24" s="8">
        <v>80489</v>
      </c>
      <c r="I24" s="10">
        <f t="shared" si="1"/>
        <v>2648012</v>
      </c>
      <c r="J24" s="23">
        <f t="shared" si="2"/>
        <v>0.17582322134491837</v>
      </c>
      <c r="K24" s="23">
        <f t="shared" si="3"/>
        <v>0</v>
      </c>
      <c r="L24" s="23">
        <f t="shared" si="4"/>
        <v>0.08795919353839786</v>
      </c>
      <c r="M24" s="23">
        <f t="shared" si="5"/>
        <v>0.008992028737029893</v>
      </c>
      <c r="N24" s="23">
        <f t="shared" si="6"/>
        <v>0.6968295460896703</v>
      </c>
      <c r="O24" s="23">
        <f t="shared" si="7"/>
        <v>0.03039601028998358</v>
      </c>
    </row>
    <row r="25" spans="1:15" ht="12.75">
      <c r="A25" s="19">
        <v>24</v>
      </c>
      <c r="B25" s="20" t="s">
        <v>29</v>
      </c>
      <c r="C25" s="8">
        <v>137059</v>
      </c>
      <c r="D25" s="8">
        <v>0</v>
      </c>
      <c r="E25" s="8">
        <v>0</v>
      </c>
      <c r="F25" s="8">
        <v>22720</v>
      </c>
      <c r="G25" s="8">
        <v>1226908</v>
      </c>
      <c r="H25" s="8">
        <v>0</v>
      </c>
      <c r="I25" s="10">
        <f t="shared" si="1"/>
        <v>1386687</v>
      </c>
      <c r="J25" s="23">
        <f t="shared" si="2"/>
        <v>0.098839175675549</v>
      </c>
      <c r="K25" s="23">
        <f t="shared" si="3"/>
        <v>0</v>
      </c>
      <c r="L25" s="23">
        <f t="shared" si="4"/>
        <v>0</v>
      </c>
      <c r="M25" s="23">
        <f t="shared" si="5"/>
        <v>0.01638437513296079</v>
      </c>
      <c r="N25" s="23">
        <f t="shared" si="6"/>
        <v>0.8847764491914902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40647</v>
      </c>
      <c r="D26" s="9">
        <v>6954</v>
      </c>
      <c r="E26" s="9">
        <v>8560</v>
      </c>
      <c r="F26" s="9">
        <v>82674</v>
      </c>
      <c r="G26" s="9">
        <v>300736</v>
      </c>
      <c r="H26" s="9">
        <v>140996</v>
      </c>
      <c r="I26" s="11">
        <f t="shared" si="1"/>
        <v>580567</v>
      </c>
      <c r="J26" s="24">
        <f t="shared" si="2"/>
        <v>0.0700125911393517</v>
      </c>
      <c r="K26" s="24">
        <f t="shared" si="3"/>
        <v>0.011977945697912558</v>
      </c>
      <c r="L26" s="24">
        <f t="shared" si="4"/>
        <v>0.014744206956303062</v>
      </c>
      <c r="M26" s="24">
        <f t="shared" si="5"/>
        <v>0.14240216891418217</v>
      </c>
      <c r="N26" s="24">
        <f t="shared" si="6"/>
        <v>0.5180039513096679</v>
      </c>
      <c r="O26" s="24">
        <f t="shared" si="7"/>
        <v>0.24285913598258255</v>
      </c>
    </row>
    <row r="27" spans="1:15" ht="12.75">
      <c r="A27" s="17">
        <v>26</v>
      </c>
      <c r="B27" s="18" t="s">
        <v>31</v>
      </c>
      <c r="C27" s="8">
        <v>1539478</v>
      </c>
      <c r="D27" s="8">
        <v>108991</v>
      </c>
      <c r="E27" s="8">
        <v>86248</v>
      </c>
      <c r="F27" s="8">
        <v>210108</v>
      </c>
      <c r="G27" s="8">
        <v>11278915</v>
      </c>
      <c r="H27" s="8">
        <v>47795</v>
      </c>
      <c r="I27" s="10">
        <f t="shared" si="1"/>
        <v>13271535</v>
      </c>
      <c r="J27" s="23">
        <f t="shared" si="2"/>
        <v>0.1159984884943603</v>
      </c>
      <c r="K27" s="23">
        <f t="shared" si="3"/>
        <v>0.008212388393656046</v>
      </c>
      <c r="L27" s="23">
        <f t="shared" si="4"/>
        <v>0.006498720758374973</v>
      </c>
      <c r="M27" s="23">
        <f t="shared" si="5"/>
        <v>0.015831476916573703</v>
      </c>
      <c r="N27" s="23">
        <f t="shared" si="6"/>
        <v>0.8498576087845151</v>
      </c>
      <c r="O27" s="23">
        <f t="shared" si="7"/>
        <v>0.003601316652519848</v>
      </c>
    </row>
    <row r="28" spans="1:15" ht="12.75">
      <c r="A28" s="19">
        <v>27</v>
      </c>
      <c r="B28" s="20" t="s">
        <v>32</v>
      </c>
      <c r="C28" s="8">
        <v>52647</v>
      </c>
      <c r="D28" s="8">
        <v>469</v>
      </c>
      <c r="E28" s="8">
        <v>0</v>
      </c>
      <c r="F28" s="8">
        <v>2045</v>
      </c>
      <c r="G28" s="8">
        <v>542404</v>
      </c>
      <c r="H28" s="8">
        <v>208</v>
      </c>
      <c r="I28" s="10">
        <f t="shared" si="1"/>
        <v>597773</v>
      </c>
      <c r="J28" s="23">
        <f t="shared" si="2"/>
        <v>0.08807189351141655</v>
      </c>
      <c r="K28" s="23">
        <f t="shared" si="3"/>
        <v>0.0007845787615031124</v>
      </c>
      <c r="L28" s="23">
        <f t="shared" si="4"/>
        <v>0</v>
      </c>
      <c r="M28" s="23">
        <f t="shared" si="5"/>
        <v>0.003421031060285426</v>
      </c>
      <c r="N28" s="23">
        <f t="shared" si="6"/>
        <v>0.9073745384953821</v>
      </c>
      <c r="O28" s="23">
        <f t="shared" si="7"/>
        <v>0.0003479581714128942</v>
      </c>
    </row>
    <row r="29" spans="1:15" ht="12.75">
      <c r="A29" s="19">
        <v>28</v>
      </c>
      <c r="B29" s="20" t="s">
        <v>33</v>
      </c>
      <c r="C29" s="8">
        <v>586726</v>
      </c>
      <c r="D29" s="8">
        <v>192064</v>
      </c>
      <c r="E29" s="8">
        <v>2900</v>
      </c>
      <c r="F29" s="8">
        <v>12915</v>
      </c>
      <c r="G29" s="8">
        <v>5217280</v>
      </c>
      <c r="H29" s="8">
        <v>131512</v>
      </c>
      <c r="I29" s="10">
        <f t="shared" si="1"/>
        <v>6143397</v>
      </c>
      <c r="J29" s="23">
        <f t="shared" si="2"/>
        <v>0.09550514153651474</v>
      </c>
      <c r="K29" s="23">
        <f t="shared" si="3"/>
        <v>0.031263485006747894</v>
      </c>
      <c r="L29" s="23">
        <f t="shared" si="4"/>
        <v>0.0004720515376102179</v>
      </c>
      <c r="M29" s="23">
        <f t="shared" si="5"/>
        <v>0.0021022571062882635</v>
      </c>
      <c r="N29" s="23">
        <f t="shared" si="6"/>
        <v>0.8492500159113924</v>
      </c>
      <c r="O29" s="23">
        <f t="shared" si="7"/>
        <v>0.021407048901446544</v>
      </c>
    </row>
    <row r="30" spans="1:15" ht="12.75">
      <c r="A30" s="19">
        <v>29</v>
      </c>
      <c r="B30" s="20" t="s">
        <v>34</v>
      </c>
      <c r="C30" s="8">
        <v>280738</v>
      </c>
      <c r="D30" s="8">
        <v>314029</v>
      </c>
      <c r="E30" s="8">
        <v>76253</v>
      </c>
      <c r="F30" s="8">
        <v>32631</v>
      </c>
      <c r="G30" s="8">
        <v>2156905</v>
      </c>
      <c r="H30" s="8">
        <v>0</v>
      </c>
      <c r="I30" s="10">
        <f t="shared" si="1"/>
        <v>2860556</v>
      </c>
      <c r="J30" s="23">
        <f t="shared" si="2"/>
        <v>0.09814106068890104</v>
      </c>
      <c r="K30" s="23">
        <f t="shared" si="3"/>
        <v>0.10977900799704673</v>
      </c>
      <c r="L30" s="23">
        <f t="shared" si="4"/>
        <v>0.026656705899132896</v>
      </c>
      <c r="M30" s="23">
        <f t="shared" si="5"/>
        <v>0.011407222931486046</v>
      </c>
      <c r="N30" s="23">
        <f t="shared" si="6"/>
        <v>0.7540160024834333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35706</v>
      </c>
      <c r="D31" s="9">
        <v>0</v>
      </c>
      <c r="E31" s="9">
        <v>0</v>
      </c>
      <c r="F31" s="9">
        <v>7</v>
      </c>
      <c r="G31" s="9">
        <v>0</v>
      </c>
      <c r="H31" s="9">
        <v>0</v>
      </c>
      <c r="I31" s="11">
        <f t="shared" si="1"/>
        <v>35713</v>
      </c>
      <c r="J31" s="24">
        <f t="shared" si="2"/>
        <v>0.999803992943746</v>
      </c>
      <c r="K31" s="24">
        <f t="shared" si="3"/>
        <v>0</v>
      </c>
      <c r="L31" s="24">
        <f t="shared" si="4"/>
        <v>0</v>
      </c>
      <c r="M31" s="24">
        <f t="shared" si="5"/>
        <v>0.00019600705625402514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62174</v>
      </c>
      <c r="D32" s="8">
        <v>2100</v>
      </c>
      <c r="E32" s="8">
        <v>10549</v>
      </c>
      <c r="F32" s="8">
        <v>3081</v>
      </c>
      <c r="G32" s="8">
        <v>369332</v>
      </c>
      <c r="H32" s="8">
        <v>0</v>
      </c>
      <c r="I32" s="10">
        <f t="shared" si="1"/>
        <v>447236</v>
      </c>
      <c r="J32" s="23">
        <f t="shared" si="2"/>
        <v>0.13901832589505317</v>
      </c>
      <c r="K32" s="23">
        <f t="shared" si="3"/>
        <v>0.0046955075172839394</v>
      </c>
      <c r="L32" s="23">
        <f t="shared" si="4"/>
        <v>0.023587099428489657</v>
      </c>
      <c r="M32" s="23">
        <f t="shared" si="5"/>
        <v>0.006888980314643723</v>
      </c>
      <c r="N32" s="23">
        <f t="shared" si="6"/>
        <v>0.8258100868445295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901860</v>
      </c>
      <c r="D33" s="8">
        <v>112030</v>
      </c>
      <c r="E33" s="8">
        <v>22005</v>
      </c>
      <c r="F33" s="8">
        <v>191308</v>
      </c>
      <c r="G33" s="8">
        <v>1608398</v>
      </c>
      <c r="H33" s="8">
        <v>0</v>
      </c>
      <c r="I33" s="10">
        <f t="shared" si="1"/>
        <v>2835601</v>
      </c>
      <c r="J33" s="23">
        <f t="shared" si="2"/>
        <v>0.3180489779768028</v>
      </c>
      <c r="K33" s="23">
        <f t="shared" si="3"/>
        <v>0.0395083793523842</v>
      </c>
      <c r="L33" s="23">
        <f t="shared" si="4"/>
        <v>0.007760259641606841</v>
      </c>
      <c r="M33" s="23">
        <f t="shared" si="5"/>
        <v>0.0674664735976606</v>
      </c>
      <c r="N33" s="23">
        <f t="shared" si="6"/>
        <v>0.5672159094315455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93160</v>
      </c>
      <c r="D34" s="8">
        <v>20369</v>
      </c>
      <c r="E34" s="8">
        <v>167</v>
      </c>
      <c r="F34" s="8">
        <v>2519</v>
      </c>
      <c r="G34" s="8">
        <v>0</v>
      </c>
      <c r="H34" s="8">
        <v>0</v>
      </c>
      <c r="I34" s="10">
        <f t="shared" si="1"/>
        <v>116215</v>
      </c>
      <c r="J34" s="23">
        <f t="shared" si="2"/>
        <v>0.8016176913479327</v>
      </c>
      <c r="K34" s="23">
        <f t="shared" si="3"/>
        <v>0.1752699737555393</v>
      </c>
      <c r="L34" s="23">
        <f t="shared" si="4"/>
        <v>0.001436991782472142</v>
      </c>
      <c r="M34" s="23">
        <f t="shared" si="5"/>
        <v>0.021675343114055844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93974</v>
      </c>
      <c r="D35" s="8">
        <v>133629</v>
      </c>
      <c r="E35" s="8">
        <v>53074</v>
      </c>
      <c r="F35" s="8">
        <v>18212</v>
      </c>
      <c r="G35" s="8">
        <v>0</v>
      </c>
      <c r="H35" s="8">
        <v>120153</v>
      </c>
      <c r="I35" s="10">
        <f t="shared" si="1"/>
        <v>419042</v>
      </c>
      <c r="J35" s="23">
        <f t="shared" si="2"/>
        <v>0.2242591434748784</v>
      </c>
      <c r="K35" s="23">
        <f t="shared" si="3"/>
        <v>0.31889166241092776</v>
      </c>
      <c r="L35" s="23">
        <f t="shared" si="4"/>
        <v>0.12665556197230826</v>
      </c>
      <c r="M35" s="23">
        <f t="shared" si="5"/>
        <v>0.04346103731845495</v>
      </c>
      <c r="N35" s="23">
        <f t="shared" si="6"/>
        <v>0</v>
      </c>
      <c r="O35" s="23">
        <f t="shared" si="7"/>
        <v>0.2867325948234306</v>
      </c>
    </row>
    <row r="36" spans="1:15" ht="12.75">
      <c r="A36" s="15">
        <v>35</v>
      </c>
      <c r="B36" s="16" t="s">
        <v>40</v>
      </c>
      <c r="C36" s="9">
        <v>14635</v>
      </c>
      <c r="D36" s="9">
        <v>64122</v>
      </c>
      <c r="E36" s="9">
        <v>155821</v>
      </c>
      <c r="F36" s="9">
        <v>6356</v>
      </c>
      <c r="G36" s="9">
        <v>2948580</v>
      </c>
      <c r="H36" s="9">
        <v>0</v>
      </c>
      <c r="I36" s="11">
        <f t="shared" si="1"/>
        <v>3189514</v>
      </c>
      <c r="J36" s="24">
        <f t="shared" si="2"/>
        <v>0.004588473353620646</v>
      </c>
      <c r="K36" s="24">
        <f t="shared" si="3"/>
        <v>0.020104003305832802</v>
      </c>
      <c r="L36" s="24">
        <f t="shared" si="4"/>
        <v>0.048854151447524606</v>
      </c>
      <c r="M36" s="24">
        <f t="shared" si="5"/>
        <v>0.0019927800912615526</v>
      </c>
      <c r="N36" s="24">
        <f t="shared" si="6"/>
        <v>0.9244605918017604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8593939</v>
      </c>
      <c r="D37" s="8">
        <v>763354</v>
      </c>
      <c r="E37" s="8">
        <v>6955067</v>
      </c>
      <c r="F37" s="8">
        <v>1610208</v>
      </c>
      <c r="G37" s="8">
        <v>17065172</v>
      </c>
      <c r="H37" s="8">
        <v>882293</v>
      </c>
      <c r="I37" s="10">
        <f t="shared" si="1"/>
        <v>35870033</v>
      </c>
      <c r="J37" s="23">
        <f t="shared" si="2"/>
        <v>0.23958547793920346</v>
      </c>
      <c r="K37" s="23">
        <f t="shared" si="3"/>
        <v>0.02128110671099745</v>
      </c>
      <c r="L37" s="23">
        <f t="shared" si="4"/>
        <v>0.19389630893286328</v>
      </c>
      <c r="M37" s="23">
        <f t="shared" si="5"/>
        <v>0.044890061851908525</v>
      </c>
      <c r="N37" s="23">
        <f t="shared" si="6"/>
        <v>0.47575010594498196</v>
      </c>
      <c r="O37" s="23">
        <f t="shared" si="7"/>
        <v>0.024596938620045316</v>
      </c>
    </row>
    <row r="38" spans="1:15" ht="12.75">
      <c r="A38" s="19">
        <v>37</v>
      </c>
      <c r="B38" s="20" t="s">
        <v>42</v>
      </c>
      <c r="C38" s="8">
        <v>827085</v>
      </c>
      <c r="D38" s="8">
        <v>1276</v>
      </c>
      <c r="E38" s="8">
        <v>1441</v>
      </c>
      <c r="F38" s="8">
        <v>44147</v>
      </c>
      <c r="G38" s="8">
        <v>5836604</v>
      </c>
      <c r="H38" s="8">
        <v>95730</v>
      </c>
      <c r="I38" s="10">
        <f t="shared" si="1"/>
        <v>6806283</v>
      </c>
      <c r="J38" s="23">
        <f t="shared" si="2"/>
        <v>0.12151786812273307</v>
      </c>
      <c r="K38" s="23">
        <f t="shared" si="3"/>
        <v>0.00018747383851068196</v>
      </c>
      <c r="L38" s="23">
        <f t="shared" si="4"/>
        <v>0.00021171614521464947</v>
      </c>
      <c r="M38" s="23">
        <f t="shared" si="5"/>
        <v>0.00648621281248517</v>
      </c>
      <c r="N38" s="23">
        <f t="shared" si="6"/>
        <v>0.8575317835006273</v>
      </c>
      <c r="O38" s="23">
        <f t="shared" si="7"/>
        <v>0.014064945580429141</v>
      </c>
    </row>
    <row r="39" spans="1:15" ht="12.75">
      <c r="A39" s="19">
        <v>38</v>
      </c>
      <c r="B39" s="20" t="s">
        <v>43</v>
      </c>
      <c r="C39" s="8">
        <v>151441</v>
      </c>
      <c r="D39" s="8">
        <v>53957</v>
      </c>
      <c r="E39" s="8">
        <v>6824</v>
      </c>
      <c r="F39" s="8">
        <v>54552</v>
      </c>
      <c r="G39" s="8">
        <v>566152</v>
      </c>
      <c r="H39" s="8">
        <v>79</v>
      </c>
      <c r="I39" s="10">
        <f t="shared" si="1"/>
        <v>833005</v>
      </c>
      <c r="J39" s="23">
        <f t="shared" si="2"/>
        <v>0.18180082952683357</v>
      </c>
      <c r="K39" s="23">
        <f t="shared" si="3"/>
        <v>0.0647739209248444</v>
      </c>
      <c r="L39" s="23">
        <f t="shared" si="4"/>
        <v>0.008192027658897606</v>
      </c>
      <c r="M39" s="23">
        <f t="shared" si="5"/>
        <v>0.06548820235172657</v>
      </c>
      <c r="N39" s="23">
        <f t="shared" si="6"/>
        <v>0.6796501821717756</v>
      </c>
      <c r="O39" s="23">
        <f t="shared" si="7"/>
        <v>9.483736592217334E-05</v>
      </c>
    </row>
    <row r="40" spans="1:15" ht="12.75">
      <c r="A40" s="19">
        <v>39</v>
      </c>
      <c r="B40" s="20" t="s">
        <v>44</v>
      </c>
      <c r="C40" s="8">
        <v>58139</v>
      </c>
      <c r="D40" s="8">
        <v>11084</v>
      </c>
      <c r="E40" s="8">
        <v>3268</v>
      </c>
      <c r="F40" s="8">
        <v>1938</v>
      </c>
      <c r="G40" s="8">
        <v>373788</v>
      </c>
      <c r="H40" s="8">
        <v>0</v>
      </c>
      <c r="I40" s="10">
        <f t="shared" si="1"/>
        <v>448217</v>
      </c>
      <c r="J40" s="23">
        <f t="shared" si="2"/>
        <v>0.12971172445489573</v>
      </c>
      <c r="K40" s="23">
        <f t="shared" si="3"/>
        <v>0.024729093274016827</v>
      </c>
      <c r="L40" s="23">
        <f t="shared" si="4"/>
        <v>0.007291111225143179</v>
      </c>
      <c r="M40" s="23">
        <f t="shared" si="5"/>
        <v>0.004323798517236071</v>
      </c>
      <c r="N40" s="23">
        <f t="shared" si="6"/>
        <v>0.8339442725287082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510546</v>
      </c>
      <c r="D41" s="9">
        <v>37076</v>
      </c>
      <c r="E41" s="9">
        <v>1900</v>
      </c>
      <c r="F41" s="9">
        <v>924291</v>
      </c>
      <c r="G41" s="9">
        <v>4076742</v>
      </c>
      <c r="H41" s="9">
        <v>96846</v>
      </c>
      <c r="I41" s="11">
        <f t="shared" si="1"/>
        <v>5647401</v>
      </c>
      <c r="J41" s="24">
        <f t="shared" si="2"/>
        <v>0.09040370960022141</v>
      </c>
      <c r="K41" s="24">
        <f t="shared" si="3"/>
        <v>0.006565143859980901</v>
      </c>
      <c r="L41" s="24">
        <f t="shared" si="4"/>
        <v>0.00033643794729646434</v>
      </c>
      <c r="M41" s="24">
        <f t="shared" si="5"/>
        <v>0.16366661407610333</v>
      </c>
      <c r="N41" s="24">
        <f t="shared" si="6"/>
        <v>0.7218793211248856</v>
      </c>
      <c r="O41" s="24">
        <f t="shared" si="7"/>
        <v>0.017148773391512308</v>
      </c>
    </row>
    <row r="42" spans="1:15" ht="12.75">
      <c r="A42" s="17">
        <v>41</v>
      </c>
      <c r="B42" s="18" t="s">
        <v>46</v>
      </c>
      <c r="C42" s="8">
        <v>143626</v>
      </c>
      <c r="D42" s="8">
        <v>0</v>
      </c>
      <c r="E42" s="8">
        <v>649</v>
      </c>
      <c r="F42" s="8">
        <v>809</v>
      </c>
      <c r="G42" s="8">
        <v>527790</v>
      </c>
      <c r="H42" s="8">
        <v>359</v>
      </c>
      <c r="I42" s="10">
        <f t="shared" si="1"/>
        <v>673233</v>
      </c>
      <c r="J42" s="23">
        <f t="shared" si="2"/>
        <v>0.21333773002808834</v>
      </c>
      <c r="K42" s="23">
        <f t="shared" si="3"/>
        <v>0</v>
      </c>
      <c r="L42" s="23">
        <f t="shared" si="4"/>
        <v>0.0009640050324330507</v>
      </c>
      <c r="M42" s="23">
        <f t="shared" si="5"/>
        <v>0.0012016642083795654</v>
      </c>
      <c r="N42" s="23">
        <f t="shared" si="6"/>
        <v>0.783963352955069</v>
      </c>
      <c r="O42" s="23">
        <f t="shared" si="7"/>
        <v>0.0005332477760299926</v>
      </c>
    </row>
    <row r="43" spans="1:15" ht="12.75">
      <c r="A43" s="19">
        <v>42</v>
      </c>
      <c r="B43" s="20" t="s">
        <v>47</v>
      </c>
      <c r="C43" s="8">
        <v>145827</v>
      </c>
      <c r="D43" s="8">
        <v>0</v>
      </c>
      <c r="E43" s="8">
        <v>1220</v>
      </c>
      <c r="F43" s="8">
        <v>0</v>
      </c>
      <c r="G43" s="8">
        <v>607813</v>
      </c>
      <c r="H43" s="8">
        <v>34086</v>
      </c>
      <c r="I43" s="10">
        <f t="shared" si="1"/>
        <v>788946</v>
      </c>
      <c r="J43" s="23">
        <f t="shared" si="2"/>
        <v>0.18483774554912505</v>
      </c>
      <c r="K43" s="23">
        <f t="shared" si="3"/>
        <v>0</v>
      </c>
      <c r="L43" s="23">
        <f t="shared" si="4"/>
        <v>0.001546366924985994</v>
      </c>
      <c r="M43" s="23">
        <f t="shared" si="5"/>
        <v>0</v>
      </c>
      <c r="N43" s="23">
        <f t="shared" si="6"/>
        <v>0.7704114096528787</v>
      </c>
      <c r="O43" s="23">
        <f t="shared" si="7"/>
        <v>0.04320447787301032</v>
      </c>
    </row>
    <row r="44" spans="1:15" ht="12.75">
      <c r="A44" s="19">
        <v>43</v>
      </c>
      <c r="B44" s="20" t="s">
        <v>48</v>
      </c>
      <c r="C44" s="8">
        <v>31335</v>
      </c>
      <c r="D44" s="8">
        <v>30198</v>
      </c>
      <c r="E44" s="8">
        <v>1704</v>
      </c>
      <c r="F44" s="8">
        <v>20076</v>
      </c>
      <c r="G44" s="8">
        <v>1421339</v>
      </c>
      <c r="H44" s="8">
        <v>0</v>
      </c>
      <c r="I44" s="10">
        <f t="shared" si="1"/>
        <v>1504652</v>
      </c>
      <c r="J44" s="23">
        <f t="shared" si="2"/>
        <v>0.020825413451083706</v>
      </c>
      <c r="K44" s="23">
        <f t="shared" si="3"/>
        <v>0.020069756993643714</v>
      </c>
      <c r="L44" s="23">
        <f t="shared" si="4"/>
        <v>0.0011324877779047913</v>
      </c>
      <c r="M44" s="23">
        <f t="shared" si="5"/>
        <v>0.01334262008756842</v>
      </c>
      <c r="N44" s="23">
        <f t="shared" si="6"/>
        <v>0.9446297216897994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44714</v>
      </c>
      <c r="D45" s="8">
        <v>1105</v>
      </c>
      <c r="E45" s="8">
        <v>15818</v>
      </c>
      <c r="F45" s="8">
        <v>0</v>
      </c>
      <c r="G45" s="8">
        <v>1685816</v>
      </c>
      <c r="H45" s="8">
        <v>0</v>
      </c>
      <c r="I45" s="10">
        <f t="shared" si="1"/>
        <v>1747453</v>
      </c>
      <c r="J45" s="23">
        <f t="shared" si="2"/>
        <v>0.02558809879292891</v>
      </c>
      <c r="K45" s="23">
        <f t="shared" si="3"/>
        <v>0.0006323489100994419</v>
      </c>
      <c r="L45" s="23">
        <f t="shared" si="4"/>
        <v>0.009052031728464228</v>
      </c>
      <c r="M45" s="23">
        <f t="shared" si="5"/>
        <v>0</v>
      </c>
      <c r="N45" s="23">
        <f t="shared" si="6"/>
        <v>0.9647275205685074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2436015</v>
      </c>
      <c r="D46" s="9">
        <v>68458</v>
      </c>
      <c r="E46" s="9">
        <v>22292</v>
      </c>
      <c r="F46" s="9">
        <v>117572</v>
      </c>
      <c r="G46" s="9">
        <v>2041100</v>
      </c>
      <c r="H46" s="9">
        <v>55636</v>
      </c>
      <c r="I46" s="11">
        <f t="shared" si="1"/>
        <v>4741073</v>
      </c>
      <c r="J46" s="24">
        <f t="shared" si="2"/>
        <v>0.5138109031436554</v>
      </c>
      <c r="K46" s="24">
        <f t="shared" si="3"/>
        <v>0.014439347379801999</v>
      </c>
      <c r="L46" s="24">
        <f t="shared" si="4"/>
        <v>0.004701889213686437</v>
      </c>
      <c r="M46" s="24">
        <f t="shared" si="5"/>
        <v>0.02479860571646967</v>
      </c>
      <c r="N46" s="24">
        <f t="shared" si="6"/>
        <v>0.430514358247595</v>
      </c>
      <c r="O46" s="24">
        <f t="shared" si="7"/>
        <v>0.011734896298791434</v>
      </c>
    </row>
    <row r="47" spans="1:15" ht="12.75">
      <c r="A47" s="17">
        <v>46</v>
      </c>
      <c r="B47" s="18" t="s">
        <v>51</v>
      </c>
      <c r="C47" s="8">
        <v>13482</v>
      </c>
      <c r="D47" s="8">
        <v>848</v>
      </c>
      <c r="E47" s="8">
        <v>0</v>
      </c>
      <c r="F47" s="8">
        <v>1812</v>
      </c>
      <c r="G47" s="8">
        <v>0</v>
      </c>
      <c r="H47" s="8">
        <v>69142</v>
      </c>
      <c r="I47" s="10">
        <f t="shared" si="1"/>
        <v>85284</v>
      </c>
      <c r="J47" s="23">
        <f t="shared" si="2"/>
        <v>0.15808357956943858</v>
      </c>
      <c r="K47" s="23">
        <f t="shared" si="3"/>
        <v>0.009943248440504667</v>
      </c>
      <c r="L47" s="23">
        <f t="shared" si="4"/>
        <v>0</v>
      </c>
      <c r="M47" s="23">
        <f t="shared" si="5"/>
        <v>0.021246658224285914</v>
      </c>
      <c r="N47" s="23">
        <f t="shared" si="6"/>
        <v>0</v>
      </c>
      <c r="O47" s="23">
        <f t="shared" si="7"/>
        <v>0.8107265137657709</v>
      </c>
    </row>
    <row r="48" spans="1:15" ht="12.75">
      <c r="A48" s="19">
        <v>47</v>
      </c>
      <c r="B48" s="20" t="s">
        <v>52</v>
      </c>
      <c r="C48" s="8">
        <v>162246</v>
      </c>
      <c r="D48" s="8">
        <v>2082</v>
      </c>
      <c r="E48" s="8">
        <v>3968</v>
      </c>
      <c r="F48" s="8">
        <v>0</v>
      </c>
      <c r="G48" s="8">
        <v>1255849</v>
      </c>
      <c r="H48" s="8">
        <v>0</v>
      </c>
      <c r="I48" s="10">
        <f t="shared" si="1"/>
        <v>1424145</v>
      </c>
      <c r="J48" s="23">
        <f t="shared" si="2"/>
        <v>0.11392519722359731</v>
      </c>
      <c r="K48" s="23">
        <f t="shared" si="3"/>
        <v>0.001461929789452619</v>
      </c>
      <c r="L48" s="23">
        <f t="shared" si="4"/>
        <v>0.002786233143394809</v>
      </c>
      <c r="M48" s="23">
        <f t="shared" si="5"/>
        <v>0</v>
      </c>
      <c r="N48" s="23">
        <f t="shared" si="6"/>
        <v>0.8818266398435552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348280</v>
      </c>
      <c r="D49" s="8">
        <v>15505</v>
      </c>
      <c r="E49" s="8">
        <v>29522</v>
      </c>
      <c r="F49" s="8">
        <v>24755</v>
      </c>
      <c r="G49" s="8">
        <v>1306006</v>
      </c>
      <c r="H49" s="8">
        <v>29402</v>
      </c>
      <c r="I49" s="10">
        <f t="shared" si="1"/>
        <v>1753470</v>
      </c>
      <c r="J49" s="23">
        <f t="shared" si="2"/>
        <v>0.19862330122556987</v>
      </c>
      <c r="K49" s="23">
        <f t="shared" si="3"/>
        <v>0.008842466651838925</v>
      </c>
      <c r="L49" s="23">
        <f t="shared" si="4"/>
        <v>0.01683633024802249</v>
      </c>
      <c r="M49" s="23">
        <f t="shared" si="5"/>
        <v>0.014117720862062083</v>
      </c>
      <c r="N49" s="23">
        <f t="shared" si="6"/>
        <v>0.7448122864947789</v>
      </c>
      <c r="O49" s="23">
        <f t="shared" si="7"/>
        <v>0.016767894517727706</v>
      </c>
    </row>
    <row r="50" spans="1:15" ht="12.75">
      <c r="A50" s="19">
        <v>49</v>
      </c>
      <c r="B50" s="20" t="s">
        <v>54</v>
      </c>
      <c r="C50" s="8">
        <v>745137</v>
      </c>
      <c r="D50" s="8">
        <v>19020</v>
      </c>
      <c r="E50" s="8">
        <v>12144</v>
      </c>
      <c r="F50" s="8">
        <v>6279</v>
      </c>
      <c r="G50" s="8">
        <v>2357673</v>
      </c>
      <c r="H50" s="8">
        <v>0</v>
      </c>
      <c r="I50" s="10">
        <f t="shared" si="1"/>
        <v>3140253</v>
      </c>
      <c r="J50" s="23">
        <f t="shared" si="2"/>
        <v>0.23728565819378247</v>
      </c>
      <c r="K50" s="23">
        <f t="shared" si="3"/>
        <v>0.006056836821746528</v>
      </c>
      <c r="L50" s="23">
        <f t="shared" si="4"/>
        <v>0.0038672043303517264</v>
      </c>
      <c r="M50" s="23">
        <f t="shared" si="5"/>
        <v>0.0019995204208068584</v>
      </c>
      <c r="N50" s="23">
        <f t="shared" si="6"/>
        <v>0.7507907802333124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14927</v>
      </c>
      <c r="D51" s="9">
        <v>27680</v>
      </c>
      <c r="E51" s="9">
        <v>405</v>
      </c>
      <c r="F51" s="9">
        <v>0</v>
      </c>
      <c r="G51" s="9">
        <v>1306499</v>
      </c>
      <c r="H51" s="9">
        <v>0</v>
      </c>
      <c r="I51" s="11">
        <f t="shared" si="1"/>
        <v>1349511</v>
      </c>
      <c r="J51" s="24">
        <f t="shared" si="2"/>
        <v>0.011061043592827328</v>
      </c>
      <c r="K51" s="24">
        <f t="shared" si="3"/>
        <v>0.020511133291985024</v>
      </c>
      <c r="L51" s="24">
        <f t="shared" si="4"/>
        <v>0.00030010870604241094</v>
      </c>
      <c r="M51" s="24">
        <f t="shared" si="5"/>
        <v>0</v>
      </c>
      <c r="N51" s="24">
        <f t="shared" si="6"/>
        <v>0.9681277144091452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239604</v>
      </c>
      <c r="D52" s="8">
        <v>8150</v>
      </c>
      <c r="E52" s="8">
        <v>0</v>
      </c>
      <c r="F52" s="8">
        <v>10100</v>
      </c>
      <c r="G52" s="8">
        <v>863623</v>
      </c>
      <c r="H52" s="8">
        <v>0</v>
      </c>
      <c r="I52" s="10">
        <f t="shared" si="1"/>
        <v>1121477</v>
      </c>
      <c r="J52" s="23">
        <f t="shared" si="2"/>
        <v>0.21365039140347952</v>
      </c>
      <c r="K52" s="23">
        <f t="shared" si="3"/>
        <v>0.0072672020915275125</v>
      </c>
      <c r="L52" s="23">
        <f t="shared" si="4"/>
        <v>0</v>
      </c>
      <c r="M52" s="23">
        <f t="shared" si="5"/>
        <v>0.00900598050606477</v>
      </c>
      <c r="N52" s="23">
        <f t="shared" si="6"/>
        <v>0.7700764259989282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629449</v>
      </c>
      <c r="D53" s="8">
        <v>34281</v>
      </c>
      <c r="E53" s="8">
        <v>72652</v>
      </c>
      <c r="F53" s="8">
        <v>129620</v>
      </c>
      <c r="G53" s="8">
        <v>6098793</v>
      </c>
      <c r="H53" s="8">
        <v>160</v>
      </c>
      <c r="I53" s="10">
        <f t="shared" si="1"/>
        <v>6964955</v>
      </c>
      <c r="J53" s="23">
        <f t="shared" si="2"/>
        <v>0.0903737353651244</v>
      </c>
      <c r="K53" s="23">
        <f t="shared" si="3"/>
        <v>0.004921926990195917</v>
      </c>
      <c r="L53" s="23">
        <f t="shared" si="4"/>
        <v>0.010431079597786346</v>
      </c>
      <c r="M53" s="23">
        <f t="shared" si="5"/>
        <v>0.018610314065202145</v>
      </c>
      <c r="N53" s="23">
        <f t="shared" si="6"/>
        <v>0.8756399718303994</v>
      </c>
      <c r="O53" s="23">
        <f t="shared" si="7"/>
        <v>2.297215129171689E-05</v>
      </c>
    </row>
    <row r="54" spans="1:15" ht="12.75">
      <c r="A54" s="19">
        <v>53</v>
      </c>
      <c r="B54" s="20" t="s">
        <v>58</v>
      </c>
      <c r="C54" s="8">
        <v>304962</v>
      </c>
      <c r="D54" s="8">
        <v>42716</v>
      </c>
      <c r="E54" s="8">
        <v>141805</v>
      </c>
      <c r="F54" s="8">
        <v>166923</v>
      </c>
      <c r="G54" s="8">
        <v>2491537</v>
      </c>
      <c r="H54" s="8">
        <v>0</v>
      </c>
      <c r="I54" s="10">
        <f t="shared" si="1"/>
        <v>3147943</v>
      </c>
      <c r="J54" s="23">
        <f t="shared" si="2"/>
        <v>0.09687659528777999</v>
      </c>
      <c r="K54" s="23">
        <f t="shared" si="3"/>
        <v>0.013569496016922797</v>
      </c>
      <c r="L54" s="23">
        <f t="shared" si="4"/>
        <v>0.045046876642937946</v>
      </c>
      <c r="M54" s="23">
        <f t="shared" si="5"/>
        <v>0.05302605542730602</v>
      </c>
      <c r="N54" s="23">
        <f t="shared" si="6"/>
        <v>0.7914809766250532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32832</v>
      </c>
      <c r="D55" s="8">
        <v>137489</v>
      </c>
      <c r="E55" s="8">
        <v>0</v>
      </c>
      <c r="F55" s="8">
        <v>1865</v>
      </c>
      <c r="G55" s="8">
        <v>15512</v>
      </c>
      <c r="H55" s="8">
        <v>0</v>
      </c>
      <c r="I55" s="10">
        <f t="shared" si="1"/>
        <v>187698</v>
      </c>
      <c r="J55" s="23">
        <f t="shared" si="2"/>
        <v>0.17491928523479205</v>
      </c>
      <c r="K55" s="23">
        <f t="shared" si="3"/>
        <v>0.732501145457064</v>
      </c>
      <c r="L55" s="23">
        <f t="shared" si="4"/>
        <v>0</v>
      </c>
      <c r="M55" s="23">
        <f t="shared" si="5"/>
        <v>0.009936174066852071</v>
      </c>
      <c r="N55" s="23">
        <f t="shared" si="6"/>
        <v>0.08264339524129186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736928</v>
      </c>
      <c r="D56" s="9">
        <v>18639</v>
      </c>
      <c r="E56" s="9">
        <v>25147</v>
      </c>
      <c r="F56" s="9">
        <v>25</v>
      </c>
      <c r="G56" s="9">
        <v>0</v>
      </c>
      <c r="H56" s="9">
        <v>0</v>
      </c>
      <c r="I56" s="11">
        <f t="shared" si="1"/>
        <v>780739</v>
      </c>
      <c r="J56" s="24">
        <f t="shared" si="2"/>
        <v>0.9438852164423707</v>
      </c>
      <c r="K56" s="24">
        <f t="shared" si="3"/>
        <v>0.023873535201904862</v>
      </c>
      <c r="L56" s="24">
        <f t="shared" si="4"/>
        <v>0.03220922741146529</v>
      </c>
      <c r="M56" s="24">
        <f t="shared" si="5"/>
        <v>3.202094425922107E-05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62319</v>
      </c>
      <c r="D57" s="8">
        <v>9363</v>
      </c>
      <c r="E57" s="8">
        <v>36346</v>
      </c>
      <c r="F57" s="8">
        <v>13731</v>
      </c>
      <c r="G57" s="8">
        <v>27832</v>
      </c>
      <c r="H57" s="8">
        <v>0</v>
      </c>
      <c r="I57" s="10">
        <f t="shared" si="1"/>
        <v>149591</v>
      </c>
      <c r="J57" s="23">
        <f t="shared" si="2"/>
        <v>0.41659591820363523</v>
      </c>
      <c r="K57" s="23">
        <f t="shared" si="3"/>
        <v>0.06259066387683751</v>
      </c>
      <c r="L57" s="23">
        <f t="shared" si="4"/>
        <v>0.2429691625833105</v>
      </c>
      <c r="M57" s="23">
        <f t="shared" si="5"/>
        <v>0.09179028150089244</v>
      </c>
      <c r="N57" s="23">
        <f t="shared" si="6"/>
        <v>0.18605397383532432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515026</v>
      </c>
      <c r="D58" s="8">
        <v>49812</v>
      </c>
      <c r="E58" s="8">
        <v>3441</v>
      </c>
      <c r="F58" s="8">
        <v>46599</v>
      </c>
      <c r="G58" s="8">
        <v>164537</v>
      </c>
      <c r="H58" s="8">
        <v>0</v>
      </c>
      <c r="I58" s="10">
        <f t="shared" si="1"/>
        <v>779415</v>
      </c>
      <c r="J58" s="23">
        <f t="shared" si="2"/>
        <v>0.6607853325891855</v>
      </c>
      <c r="K58" s="23">
        <f t="shared" si="3"/>
        <v>0.0639094705644618</v>
      </c>
      <c r="L58" s="23">
        <f t="shared" si="4"/>
        <v>0.004414849598737515</v>
      </c>
      <c r="M58" s="23">
        <f t="shared" si="5"/>
        <v>0.059787148053347706</v>
      </c>
      <c r="N58" s="23">
        <f t="shared" si="6"/>
        <v>0.21110319919426748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33757</v>
      </c>
      <c r="D59" s="8">
        <v>87491</v>
      </c>
      <c r="E59" s="8">
        <v>9655</v>
      </c>
      <c r="F59" s="8">
        <v>4959</v>
      </c>
      <c r="G59" s="8">
        <v>480623</v>
      </c>
      <c r="H59" s="8">
        <v>0</v>
      </c>
      <c r="I59" s="10">
        <f t="shared" si="1"/>
        <v>616485</v>
      </c>
      <c r="J59" s="23">
        <f t="shared" si="2"/>
        <v>0.054757212259827895</v>
      </c>
      <c r="K59" s="23">
        <f t="shared" si="3"/>
        <v>0.14191910589876477</v>
      </c>
      <c r="L59" s="23">
        <f t="shared" si="4"/>
        <v>0.01566137051185349</v>
      </c>
      <c r="M59" s="23">
        <f t="shared" si="5"/>
        <v>0.008043991337988759</v>
      </c>
      <c r="N59" s="23">
        <f t="shared" si="6"/>
        <v>0.7796183199915651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139666</v>
      </c>
      <c r="D60" s="8">
        <v>1475</v>
      </c>
      <c r="E60" s="8">
        <v>12257</v>
      </c>
      <c r="F60" s="8">
        <v>4489</v>
      </c>
      <c r="G60" s="8">
        <v>232583</v>
      </c>
      <c r="H60" s="8">
        <v>0</v>
      </c>
      <c r="I60" s="10">
        <f t="shared" si="1"/>
        <v>390470</v>
      </c>
      <c r="J60" s="23">
        <f t="shared" si="2"/>
        <v>0.3576868901580147</v>
      </c>
      <c r="K60" s="23">
        <f t="shared" si="3"/>
        <v>0.0037774989115681103</v>
      </c>
      <c r="L60" s="23">
        <f t="shared" si="4"/>
        <v>0.03139037570107819</v>
      </c>
      <c r="M60" s="23">
        <f t="shared" si="5"/>
        <v>0.011496401772223218</v>
      </c>
      <c r="N60" s="23">
        <f t="shared" si="6"/>
        <v>0.5956488334571158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139803</v>
      </c>
      <c r="D61" s="9">
        <v>1928</v>
      </c>
      <c r="E61" s="9">
        <v>14348</v>
      </c>
      <c r="F61" s="9">
        <v>45316</v>
      </c>
      <c r="G61" s="9">
        <v>842319</v>
      </c>
      <c r="H61" s="9">
        <v>4315</v>
      </c>
      <c r="I61" s="11">
        <f t="shared" si="1"/>
        <v>1048029</v>
      </c>
      <c r="J61" s="24">
        <f t="shared" si="2"/>
        <v>0.13339611785551736</v>
      </c>
      <c r="K61" s="24">
        <f t="shared" si="3"/>
        <v>0.0018396437503160694</v>
      </c>
      <c r="L61" s="24">
        <f t="shared" si="4"/>
        <v>0.013690460855567929</v>
      </c>
      <c r="M61" s="24">
        <f t="shared" si="5"/>
        <v>0.04323926150898496</v>
      </c>
      <c r="N61" s="24">
        <f t="shared" si="6"/>
        <v>0.8037172635490049</v>
      </c>
      <c r="O61" s="24">
        <f t="shared" si="7"/>
        <v>0.004117252480608838</v>
      </c>
    </row>
    <row r="62" spans="1:15" ht="12.75">
      <c r="A62" s="17">
        <v>61</v>
      </c>
      <c r="B62" s="18" t="s">
        <v>66</v>
      </c>
      <c r="C62" s="8">
        <v>13036</v>
      </c>
      <c r="D62" s="8">
        <v>0</v>
      </c>
      <c r="E62" s="8">
        <v>0</v>
      </c>
      <c r="F62" s="8">
        <v>250</v>
      </c>
      <c r="G62" s="8">
        <v>706428</v>
      </c>
      <c r="H62" s="8">
        <v>0</v>
      </c>
      <c r="I62" s="10">
        <f t="shared" si="1"/>
        <v>719714</v>
      </c>
      <c r="J62" s="23">
        <f t="shared" si="2"/>
        <v>0.01811275034249716</v>
      </c>
      <c r="K62" s="23">
        <f t="shared" si="3"/>
        <v>0</v>
      </c>
      <c r="L62" s="23">
        <f t="shared" si="4"/>
        <v>0</v>
      </c>
      <c r="M62" s="23">
        <f t="shared" si="5"/>
        <v>0.0003473602014133392</v>
      </c>
      <c r="N62" s="23">
        <f t="shared" si="6"/>
        <v>0.9815398894560895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57113</v>
      </c>
      <c r="D63" s="8">
        <v>3807</v>
      </c>
      <c r="E63" s="8">
        <v>1900</v>
      </c>
      <c r="F63" s="8">
        <v>54629</v>
      </c>
      <c r="G63" s="8">
        <v>0</v>
      </c>
      <c r="H63" s="8">
        <v>0</v>
      </c>
      <c r="I63" s="10">
        <f t="shared" si="1"/>
        <v>117449</v>
      </c>
      <c r="J63" s="23">
        <f t="shared" si="2"/>
        <v>0.4862791509506254</v>
      </c>
      <c r="K63" s="23">
        <f t="shared" si="3"/>
        <v>0.032414069085305114</v>
      </c>
      <c r="L63" s="23">
        <f t="shared" si="4"/>
        <v>0.016177234374068743</v>
      </c>
      <c r="M63" s="23">
        <f t="shared" si="5"/>
        <v>0.46512954559000075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121055</v>
      </c>
      <c r="D64" s="8">
        <v>56052</v>
      </c>
      <c r="E64" s="8">
        <v>0</v>
      </c>
      <c r="F64" s="8">
        <v>1327</v>
      </c>
      <c r="G64" s="8">
        <v>425800</v>
      </c>
      <c r="H64" s="8">
        <v>0</v>
      </c>
      <c r="I64" s="10">
        <f t="shared" si="1"/>
        <v>604234</v>
      </c>
      <c r="J64" s="23">
        <f t="shared" si="2"/>
        <v>0.20034456849498705</v>
      </c>
      <c r="K64" s="23">
        <f t="shared" si="3"/>
        <v>0.09276538559564672</v>
      </c>
      <c r="L64" s="23">
        <f t="shared" si="4"/>
        <v>0</v>
      </c>
      <c r="M64" s="23">
        <f t="shared" si="5"/>
        <v>0.0021961690338511237</v>
      </c>
      <c r="N64" s="23">
        <f t="shared" si="6"/>
        <v>0.7046938768755151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41911</v>
      </c>
      <c r="D65" s="8">
        <v>15736</v>
      </c>
      <c r="E65" s="8">
        <v>0</v>
      </c>
      <c r="F65" s="8">
        <v>5225</v>
      </c>
      <c r="G65" s="8">
        <v>632011</v>
      </c>
      <c r="H65" s="8">
        <v>0</v>
      </c>
      <c r="I65" s="10">
        <f t="shared" si="1"/>
        <v>694883</v>
      </c>
      <c r="J65" s="23">
        <f t="shared" si="2"/>
        <v>0.06031375066018308</v>
      </c>
      <c r="K65" s="23">
        <f t="shared" si="3"/>
        <v>0.022645538889280642</v>
      </c>
      <c r="L65" s="23">
        <f t="shared" si="4"/>
        <v>0</v>
      </c>
      <c r="M65" s="23">
        <f t="shared" si="5"/>
        <v>0.0075192514423291406</v>
      </c>
      <c r="N65" s="23">
        <f t="shared" si="6"/>
        <v>0.9095214590082071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302759</v>
      </c>
      <c r="D66" s="8">
        <v>192</v>
      </c>
      <c r="E66" s="8">
        <v>2340</v>
      </c>
      <c r="F66" s="8">
        <v>68090</v>
      </c>
      <c r="G66" s="8">
        <v>2577762</v>
      </c>
      <c r="H66" s="8">
        <v>3342</v>
      </c>
      <c r="I66" s="10">
        <f t="shared" si="1"/>
        <v>2954485</v>
      </c>
      <c r="J66" s="23">
        <f t="shared" si="2"/>
        <v>0.10247437370641584</v>
      </c>
      <c r="K66" s="23">
        <f t="shared" si="3"/>
        <v>6.498594509703045E-05</v>
      </c>
      <c r="L66" s="23">
        <f t="shared" si="4"/>
        <v>0.0007920162058700586</v>
      </c>
      <c r="M66" s="23">
        <f t="shared" si="5"/>
        <v>0.023046317716962517</v>
      </c>
      <c r="N66" s="23">
        <f t="shared" si="6"/>
        <v>0.8724911448188094</v>
      </c>
      <c r="O66" s="23">
        <f t="shared" si="7"/>
        <v>0.0011311616068451862</v>
      </c>
    </row>
    <row r="67" spans="1:15" ht="12.75">
      <c r="A67" s="15">
        <v>66</v>
      </c>
      <c r="B67" s="16" t="s">
        <v>71</v>
      </c>
      <c r="C67" s="9">
        <v>224768</v>
      </c>
      <c r="D67" s="9">
        <v>0</v>
      </c>
      <c r="E67" s="9">
        <v>0</v>
      </c>
      <c r="F67" s="9">
        <v>8112</v>
      </c>
      <c r="G67" s="9">
        <v>0</v>
      </c>
      <c r="H67" s="9">
        <v>0</v>
      </c>
      <c r="I67" s="11">
        <f>SUM(C67:H67)</f>
        <v>232880</v>
      </c>
      <c r="J67" s="24">
        <f aca="true" t="shared" si="8" ref="J67:O67">C67/$I67</f>
        <v>0.965166609412573</v>
      </c>
      <c r="K67" s="24">
        <f t="shared" si="8"/>
        <v>0</v>
      </c>
      <c r="L67" s="24">
        <f t="shared" si="8"/>
        <v>0</v>
      </c>
      <c r="M67" s="24">
        <f t="shared" si="8"/>
        <v>0.034833390587427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4"/>
      <c r="K68" s="4"/>
      <c r="L68" s="4"/>
      <c r="M68" s="4"/>
      <c r="N68" s="4"/>
      <c r="O68" s="5"/>
    </row>
    <row r="69" spans="1:15" ht="13.5" thickBot="1">
      <c r="A69" s="1"/>
      <c r="B69" s="2" t="s">
        <v>72</v>
      </c>
      <c r="C69" s="13">
        <f aca="true" t="shared" si="9" ref="C69:H69">SUM(C2:C68)</f>
        <v>26794477</v>
      </c>
      <c r="D69" s="13">
        <f t="shared" si="9"/>
        <v>3018911</v>
      </c>
      <c r="E69" s="13">
        <f t="shared" si="9"/>
        <v>8469521</v>
      </c>
      <c r="F69" s="13">
        <f>SUM(F2:F68)</f>
        <v>4974730</v>
      </c>
      <c r="G69" s="13">
        <f t="shared" si="9"/>
        <v>102594867</v>
      </c>
      <c r="H69" s="13">
        <f t="shared" si="9"/>
        <v>2148645</v>
      </c>
      <c r="I69" s="14">
        <f>SUM(I2:I68)</f>
        <v>148001151</v>
      </c>
      <c r="J69" s="25">
        <f aca="true" t="shared" si="10" ref="J69:O69">C69/$I69</f>
        <v>0.18104235554222142</v>
      </c>
      <c r="K69" s="25">
        <f t="shared" si="10"/>
        <v>0.020397888662365877</v>
      </c>
      <c r="L69" s="25">
        <f t="shared" si="10"/>
        <v>0.057226048194719784</v>
      </c>
      <c r="M69" s="25">
        <f t="shared" si="10"/>
        <v>0.03361277913304877</v>
      </c>
      <c r="N69" s="25">
        <f t="shared" si="10"/>
        <v>0.6932031697510245</v>
      </c>
      <c r="O69" s="25">
        <f t="shared" si="10"/>
        <v>0.01451775871661971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&amp;C&amp;14Other Objects - Object Code 800
Expenditures by Fund Source - FY 2001-2002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2003-11-25T15:05:49Z</cp:lastPrinted>
  <dcterms:created xsi:type="dcterms:W3CDTF">2003-11-24T19:14:29Z</dcterms:created>
  <dcterms:modified xsi:type="dcterms:W3CDTF">2003-11-25T15:06:40Z</dcterms:modified>
  <cp:category/>
  <cp:version/>
  <cp:contentType/>
  <cp:contentStatus/>
</cp:coreProperties>
</file>