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56" windowWidth="14100" windowHeight="8328" activeTab="0"/>
  </bookViews>
  <sheets>
    <sheet name="Debt Service Funds" sheetId="1" r:id="rId1"/>
  </sheets>
  <definedNames>
    <definedName name="_xlnm.Print_Area" localSheetId="0">'Debt Service Funds'!$A$1:$M$103</definedName>
    <definedName name="_xlnm.Print_Titles" localSheetId="0">'Debt Service Funds'!$1:$3</definedName>
  </definedNames>
  <calcPr fullCalcOnLoad="1"/>
</workbook>
</file>

<file path=xl/sharedStrings.xml><?xml version="1.0" encoding="utf-8"?>
<sst xmlns="http://schemas.openxmlformats.org/spreadsheetml/2006/main" count="121" uniqueCount="121">
  <si>
    <t>LEA</t>
  </si>
  <si>
    <t>DISTRICT</t>
  </si>
  <si>
    <t>Interest
(Long-Term)</t>
  </si>
  <si>
    <t>Keypunch
Code 50300</t>
  </si>
  <si>
    <t>Keypunch
Code 50600</t>
  </si>
  <si>
    <t>Keypunch
Code 50800</t>
  </si>
  <si>
    <t>LSU Laboratory School</t>
  </si>
  <si>
    <t>Southern University Lab School</t>
  </si>
  <si>
    <t>Avoyelles Public Charter School</t>
  </si>
  <si>
    <t>Delhi Charter School</t>
  </si>
  <si>
    <t>Belle Chasse Academy</t>
  </si>
  <si>
    <t>Total Districts</t>
  </si>
  <si>
    <t>Total Lab Schools</t>
  </si>
  <si>
    <t>Total Type 2 Charter Schools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</si>
  <si>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</si>
  <si>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</si>
  <si>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</si>
  <si>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</si>
  <si>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</si>
  <si>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</si>
  <si>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</si>
  <si>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</si>
  <si>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</si>
  <si>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</si>
  <si>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</si>
  <si>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</si>
  <si>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</si>
  <si>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</si>
  <si>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</si>
  <si>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</si>
  <si>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</si>
  <si>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</si>
  <si>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</si>
  <si>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</si>
  <si>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</si>
  <si>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</si>
  <si>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</si>
  <si>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</si>
  <si>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</si>
  <si>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</si>
  <si>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</si>
  <si>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</si>
  <si>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</si>
  <si>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</si>
  <si>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</si>
  <si>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</si>
  <si>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</si>
  <si>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</si>
  <si>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</si>
  <si>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</si>
  <si>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</si>
  <si>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</si>
  <si>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</si>
  <si>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</si>
  <si>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</si>
  <si>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</si>
  <si>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</si>
  <si>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</si>
  <si>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</si>
  <si>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</si>
  <si>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D'Arbonne Woods Charter School</t>
  </si>
  <si>
    <t>A02</t>
  </si>
  <si>
    <t>Office of Juvenile Justice</t>
  </si>
  <si>
    <t>Total Office of Juvenile Justice Schools</t>
  </si>
  <si>
    <t>Louisiana Virtual Charter Academy</t>
  </si>
  <si>
    <t>New Orleans Military/Maritime Academy</t>
  </si>
  <si>
    <t>Other Purchased Professional &amp; Tech Services</t>
  </si>
  <si>
    <t>Supplies</t>
  </si>
  <si>
    <t>Pay Escrow Agents for Defeasance of Debt</t>
  </si>
  <si>
    <t>Keypunch
Code 50000</t>
  </si>
  <si>
    <t>Keypunch
Code 50050</t>
  </si>
  <si>
    <t>Keypunch
Code 50100</t>
  </si>
  <si>
    <t>Keypunch
Code 50200</t>
  </si>
  <si>
    <t>Keypunch
Code 50400</t>
  </si>
  <si>
    <t>Keypunch
Code 50500</t>
  </si>
  <si>
    <t>Keypunch
Code 50700</t>
  </si>
  <si>
    <t>Debt Service Expenditures - FY2012-13</t>
  </si>
  <si>
    <t xml:space="preserve">Allen Parish School Board </t>
  </si>
  <si>
    <t xml:space="preserve">Caddo Parish School Board </t>
  </si>
  <si>
    <t xml:space="preserve">Calcasieu Parish School Board </t>
  </si>
  <si>
    <t xml:space="preserve">Cameron Parish School Board </t>
  </si>
  <si>
    <t xml:space="preserve">East Baton Rouge Parish School Board </t>
  </si>
  <si>
    <t xml:space="preserve">Jefferson Parish School Board </t>
  </si>
  <si>
    <t xml:space="preserve">Jefferson Davis Parish School Board </t>
  </si>
  <si>
    <t xml:space="preserve">Lincoln Parish School Board </t>
  </si>
  <si>
    <t xml:space="preserve">Orleans Parish School Board </t>
  </si>
  <si>
    <t xml:space="preserve">Ouachita Parish School Board </t>
  </si>
  <si>
    <t xml:space="preserve">Pointe Coupee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</si>
  <si>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</si>
  <si>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</si>
  <si>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</si>
  <si>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</si>
  <si>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</si>
  <si>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</si>
  <si>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</si>
  <si>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</si>
  <si>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</si>
  <si>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</si>
  <si>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</si>
  <si>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</si>
  <si>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</si>
  <si>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</si>
  <si>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</si>
  <si>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</si>
  <si>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</si>
  <si>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</si>
  <si>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</si>
  <si>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Recovery School District (RSD OPERATED)</t>
  </si>
  <si>
    <t>St. Tammany Parish School Board</t>
  </si>
  <si>
    <t>Tangipahoa Parish School Board</t>
  </si>
  <si>
    <t>St. Bernard Parish School Board</t>
  </si>
  <si>
    <t>Lafourche Parish School Board</t>
  </si>
  <si>
    <t>Livingston Parish School Board</t>
  </si>
  <si>
    <t>Plaquemines Parish School Board</t>
  </si>
  <si>
    <t>Legal
Services</t>
  </si>
  <si>
    <t>Banking
Services</t>
  </si>
  <si>
    <t>Other
Purchased
Services</t>
  </si>
  <si>
    <t>Redemption
of Principal</t>
  </si>
  <si>
    <t>Miscellaneous
Expenditures</t>
  </si>
  <si>
    <t>Other 
Uses of
Funds</t>
  </si>
  <si>
    <t>TOTAL DEBT
SERVICE
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</si>
</sst>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73" applyFont="1" applyFill="1" applyBorder="1" applyAlignment="1">
      <alignment horizontal="right" wrapText="1"/>
      <protection/>
    </xf>
    <xf numFmtId="0" fontId="3" fillId="0" borderId="11" xfId="73" applyFont="1" applyFill="1" applyBorder="1" applyAlignment="1">
      <alignment horizontal="right" wrapText="1"/>
      <protection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164" fontId="4" fillId="0" borderId="14" xfId="0" applyNumberFormat="1" applyFont="1" applyBorder="1" applyAlignment="1">
      <alignment/>
    </xf>
    <xf numFmtId="0" fontId="3" fillId="0" borderId="14" xfId="73" applyFont="1" applyFill="1" applyBorder="1" applyAlignment="1">
      <alignment horizontal="right" wrapText="1"/>
      <protection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4" fontId="3" fillId="0" borderId="11" xfId="73" applyNumberFormat="1" applyFont="1" applyFill="1" applyBorder="1" applyAlignment="1">
      <alignment horizontal="right" wrapText="1"/>
      <protection/>
    </xf>
    <xf numFmtId="164" fontId="4" fillId="34" borderId="19" xfId="0" applyNumberFormat="1" applyFont="1" applyFill="1" applyBorder="1" applyAlignment="1">
      <alignment/>
    </xf>
    <xf numFmtId="164" fontId="3" fillId="34" borderId="11" xfId="73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 horizontal="center" vertical="center"/>
    </xf>
    <xf numFmtId="0" fontId="3" fillId="0" borderId="12" xfId="73" applyFont="1" applyFill="1" applyBorder="1" applyAlignment="1">
      <alignment horizontal="left" wrapText="1"/>
      <protection/>
    </xf>
    <xf numFmtId="164" fontId="3" fillId="0" borderId="10" xfId="73" applyNumberFormat="1" applyFont="1" applyFill="1" applyBorder="1" applyAlignment="1">
      <alignment horizontal="right" wrapText="1"/>
      <protection/>
    </xf>
    <xf numFmtId="164" fontId="3" fillId="34" borderId="10" xfId="73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3" fillId="0" borderId="10" xfId="73" applyFont="1" applyFill="1" applyBorder="1" applyAlignment="1">
      <alignment wrapText="1"/>
      <protection/>
    </xf>
    <xf numFmtId="0" fontId="3" fillId="33" borderId="20" xfId="73" applyFont="1" applyFill="1" applyBorder="1" applyAlignment="1">
      <alignment horizontal="center"/>
      <protection/>
    </xf>
    <xf numFmtId="0" fontId="3" fillId="33" borderId="21" xfId="73" applyFont="1" applyFill="1" applyBorder="1" applyAlignment="1">
      <alignment horizontal="center"/>
      <protection/>
    </xf>
    <xf numFmtId="0" fontId="3" fillId="0" borderId="22" xfId="73" applyFont="1" applyFill="1" applyBorder="1" applyAlignment="1">
      <alignment horizontal="right" wrapText="1"/>
      <protection/>
    </xf>
    <xf numFmtId="0" fontId="3" fillId="0" borderId="22" xfId="73" applyFont="1" applyFill="1" applyBorder="1" applyAlignment="1">
      <alignment wrapText="1"/>
      <protection/>
    </xf>
    <xf numFmtId="164" fontId="3" fillId="0" borderId="22" xfId="73" applyNumberFormat="1" applyFont="1" applyFill="1" applyBorder="1" applyAlignment="1">
      <alignment horizontal="right" wrapText="1"/>
      <protection/>
    </xf>
    <xf numFmtId="164" fontId="3" fillId="34" borderId="22" xfId="73" applyNumberFormat="1" applyFont="1" applyFill="1" applyBorder="1" applyAlignment="1">
      <alignment horizontal="right" wrapText="1"/>
      <protection/>
    </xf>
    <xf numFmtId="0" fontId="3" fillId="0" borderId="11" xfId="73" applyFont="1" applyFill="1" applyBorder="1" applyAlignment="1">
      <alignment horizontal="left" wrapText="1"/>
      <protection/>
    </xf>
    <xf numFmtId="164" fontId="2" fillId="33" borderId="19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2" fillId="35" borderId="19" xfId="0" applyNumberFormat="1" applyFont="1" applyFill="1" applyBorder="1" applyAlignment="1">
      <alignment/>
    </xf>
    <xf numFmtId="164" fontId="2" fillId="35" borderId="17" xfId="0" applyNumberFormat="1" applyFont="1" applyFill="1" applyBorder="1" applyAlignment="1">
      <alignment/>
    </xf>
    <xf numFmtId="0" fontId="5" fillId="33" borderId="11" xfId="73" applyFont="1" applyFill="1" applyBorder="1" applyAlignment="1">
      <alignment horizontal="center" vertical="center" wrapText="1"/>
      <protection/>
    </xf>
    <xf numFmtId="0" fontId="3" fillId="0" borderId="11" xfId="73" applyFont="1" applyFill="1" applyBorder="1" applyAlignment="1">
      <alignment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164" fontId="9" fillId="34" borderId="11" xfId="73" applyNumberFormat="1" applyFont="1" applyFill="1" applyBorder="1" applyAlignment="1">
      <alignment horizontal="right" wrapText="1"/>
      <protection/>
    </xf>
    <xf numFmtId="0" fontId="3" fillId="0" borderId="25" xfId="73" applyFont="1" applyFill="1" applyBorder="1" applyAlignment="1">
      <alignment horizontal="right" wrapText="1"/>
      <protection/>
    </xf>
    <xf numFmtId="0" fontId="3" fillId="0" borderId="25" xfId="73" applyFont="1" applyFill="1" applyBorder="1" applyAlignment="1">
      <alignment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9" xfId="59"/>
    <cellStyle name="Normal 2" xfId="60"/>
    <cellStyle name="Normal 3" xfId="61"/>
    <cellStyle name="Normal 4" xfId="62"/>
    <cellStyle name="Normal 4 2" xfId="63"/>
    <cellStyle name="Normal 4 3" xfId="64"/>
    <cellStyle name="Normal 4 4" xfId="65"/>
    <cellStyle name="Normal 4 5" xfId="66"/>
    <cellStyle name="Normal 4 6" xfId="67"/>
    <cellStyle name="Normal 5" xfId="68"/>
    <cellStyle name="Normal 6" xfId="69"/>
    <cellStyle name="Normal 7" xfId="70"/>
    <cellStyle name="Normal 8" xfId="71"/>
    <cellStyle name="Normal 9" xfId="72"/>
    <cellStyle name="Normal_Sheet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80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6.28125" style="1" customWidth="1"/>
    <col min="2" max="2" width="31.8515625" style="1" bestFit="1" customWidth="1"/>
    <col min="3" max="4" width="9.28125" style="1" bestFit="1" customWidth="1"/>
    <col min="5" max="5" width="11.421875" style="1" customWidth="1"/>
    <col min="6" max="7" width="9.28125" style="1" bestFit="1" customWidth="1"/>
    <col min="8" max="9" width="10.57421875" style="1" bestFit="1" customWidth="1"/>
    <col min="10" max="10" width="11.28125" style="1" bestFit="1" customWidth="1"/>
    <col min="11" max="11" width="11.421875" style="1" customWidth="1"/>
    <col min="12" max="12" width="9.7109375" style="1" bestFit="1" customWidth="1"/>
    <col min="13" max="13" width="14.7109375" style="1" customWidth="1"/>
    <col min="14" max="16384" width="9.140625" style="1" customWidth="1"/>
  </cols>
  <sheetData>
    <row r="1" spans="1:13" s="18" customFormat="1" ht="27.7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66.75" customHeight="1">
      <c r="A2" s="42"/>
      <c r="B2" s="22"/>
      <c r="C2" s="40" t="s">
        <v>114</v>
      </c>
      <c r="D2" s="40" t="s">
        <v>115</v>
      </c>
      <c r="E2" s="40" t="s">
        <v>66</v>
      </c>
      <c r="F2" s="40" t="s">
        <v>116</v>
      </c>
      <c r="G2" s="40" t="s">
        <v>67</v>
      </c>
      <c r="H2" s="40" t="s">
        <v>2</v>
      </c>
      <c r="I2" s="40" t="s">
        <v>117</v>
      </c>
      <c r="J2" s="40" t="s">
        <v>118</v>
      </c>
      <c r="K2" s="41" t="s">
        <v>68</v>
      </c>
      <c r="L2" s="41" t="s">
        <v>119</v>
      </c>
      <c r="M2" s="46" t="s">
        <v>120</v>
      </c>
    </row>
    <row r="3" spans="1:13" ht="24" customHeight="1">
      <c r="A3" s="24" t="s">
        <v>0</v>
      </c>
      <c r="B3" s="25" t="s">
        <v>1</v>
      </c>
      <c r="C3" s="38" t="s">
        <v>69</v>
      </c>
      <c r="D3" s="38" t="s">
        <v>70</v>
      </c>
      <c r="E3" s="38" t="s">
        <v>71</v>
      </c>
      <c r="F3" s="38" t="s">
        <v>72</v>
      </c>
      <c r="G3" s="38" t="s">
        <v>3</v>
      </c>
      <c r="H3" s="38" t="s">
        <v>73</v>
      </c>
      <c r="I3" s="38" t="s">
        <v>74</v>
      </c>
      <c r="J3" s="38" t="s">
        <v>4</v>
      </c>
      <c r="K3" s="38" t="s">
        <v>75</v>
      </c>
      <c r="L3" s="38" t="s">
        <v>5</v>
      </c>
      <c r="M3" s="47"/>
    </row>
    <row r="4" spans="1:13" ht="14.25" customHeight="1">
      <c r="A4" s="23">
        <v>1</v>
      </c>
      <c r="B4" s="23" t="s">
        <v>15</v>
      </c>
      <c r="C4" s="20">
        <v>8365</v>
      </c>
      <c r="D4" s="20">
        <v>1735</v>
      </c>
      <c r="E4" s="20">
        <v>0</v>
      </c>
      <c r="F4" s="20">
        <v>0</v>
      </c>
      <c r="G4" s="20">
        <v>0</v>
      </c>
      <c r="H4" s="20">
        <v>65538</v>
      </c>
      <c r="I4" s="20">
        <v>780007</v>
      </c>
      <c r="J4" s="20">
        <v>47841</v>
      </c>
      <c r="K4" s="20">
        <v>0</v>
      </c>
      <c r="L4" s="20">
        <v>0</v>
      </c>
      <c r="M4" s="21">
        <f>SUM(C4:L4)</f>
        <v>903486</v>
      </c>
    </row>
    <row r="5" spans="1:13" ht="14.25" customHeight="1">
      <c r="A5" s="2">
        <v>2</v>
      </c>
      <c r="B5" s="23" t="s">
        <v>77</v>
      </c>
      <c r="C5" s="20">
        <v>0</v>
      </c>
      <c r="D5" s="20">
        <v>4504</v>
      </c>
      <c r="E5" s="20">
        <v>385</v>
      </c>
      <c r="F5" s="20">
        <v>0</v>
      </c>
      <c r="G5" s="20">
        <v>0</v>
      </c>
      <c r="H5" s="20">
        <v>494283</v>
      </c>
      <c r="I5" s="20">
        <v>885000</v>
      </c>
      <c r="J5" s="20">
        <v>21826</v>
      </c>
      <c r="K5" s="20">
        <v>0</v>
      </c>
      <c r="L5" s="20">
        <v>0</v>
      </c>
      <c r="M5" s="21">
        <f aca="true" t="shared" si="0" ref="M5:M68">SUM(C5:L5)</f>
        <v>1405998</v>
      </c>
    </row>
    <row r="6" spans="1:13" ht="14.25" customHeight="1">
      <c r="A6" s="2">
        <v>3</v>
      </c>
      <c r="B6" s="23" t="s">
        <v>16</v>
      </c>
      <c r="C6" s="20">
        <v>54995</v>
      </c>
      <c r="D6" s="20">
        <v>4700</v>
      </c>
      <c r="E6" s="20">
        <v>15586</v>
      </c>
      <c r="F6" s="20">
        <v>910</v>
      </c>
      <c r="G6" s="20">
        <v>0</v>
      </c>
      <c r="H6" s="20">
        <v>4593541</v>
      </c>
      <c r="I6" s="20">
        <v>11566372</v>
      </c>
      <c r="J6" s="20">
        <v>18775</v>
      </c>
      <c r="K6" s="20">
        <v>0</v>
      </c>
      <c r="L6" s="20">
        <v>0</v>
      </c>
      <c r="M6" s="21">
        <f t="shared" si="0"/>
        <v>16254879</v>
      </c>
    </row>
    <row r="7" spans="1:13" ht="14.25" customHeight="1">
      <c r="A7" s="2">
        <v>4</v>
      </c>
      <c r="B7" s="23" t="s">
        <v>17</v>
      </c>
      <c r="C7" s="20">
        <v>11802</v>
      </c>
      <c r="D7" s="20">
        <v>634</v>
      </c>
      <c r="E7" s="20">
        <v>0</v>
      </c>
      <c r="F7" s="20">
        <v>861</v>
      </c>
      <c r="G7" s="20">
        <v>158</v>
      </c>
      <c r="H7" s="20">
        <v>347309</v>
      </c>
      <c r="I7" s="20">
        <v>0</v>
      </c>
      <c r="J7" s="20">
        <v>0</v>
      </c>
      <c r="K7" s="20">
        <v>0</v>
      </c>
      <c r="L7" s="20">
        <v>111000</v>
      </c>
      <c r="M7" s="21">
        <f t="shared" si="0"/>
        <v>471764</v>
      </c>
    </row>
    <row r="8" spans="1:13" ht="14.25" customHeight="1">
      <c r="A8" s="3">
        <v>5</v>
      </c>
      <c r="B8" s="30" t="s">
        <v>18</v>
      </c>
      <c r="C8" s="15">
        <v>8754</v>
      </c>
      <c r="D8" s="15">
        <v>250</v>
      </c>
      <c r="E8" s="15">
        <v>0</v>
      </c>
      <c r="F8" s="15">
        <v>0</v>
      </c>
      <c r="G8" s="15">
        <v>0</v>
      </c>
      <c r="H8" s="15">
        <v>60613</v>
      </c>
      <c r="I8" s="15">
        <v>783105</v>
      </c>
      <c r="J8" s="15">
        <v>0</v>
      </c>
      <c r="K8" s="15">
        <v>0</v>
      </c>
      <c r="L8" s="15">
        <v>0</v>
      </c>
      <c r="M8" s="17">
        <f t="shared" si="0"/>
        <v>852722</v>
      </c>
    </row>
    <row r="9" spans="1:13" ht="14.25" customHeight="1">
      <c r="A9" s="2">
        <v>6</v>
      </c>
      <c r="B9" s="23" t="s">
        <v>19</v>
      </c>
      <c r="C9" s="20">
        <v>0</v>
      </c>
      <c r="D9" s="20">
        <v>5281</v>
      </c>
      <c r="E9" s="20">
        <v>0</v>
      </c>
      <c r="F9" s="20">
        <v>0</v>
      </c>
      <c r="G9" s="20">
        <v>0</v>
      </c>
      <c r="H9" s="20">
        <v>1806754</v>
      </c>
      <c r="I9" s="20">
        <v>2294000</v>
      </c>
      <c r="J9" s="20">
        <v>0</v>
      </c>
      <c r="K9" s="20">
        <v>0</v>
      </c>
      <c r="L9" s="20">
        <v>0</v>
      </c>
      <c r="M9" s="21">
        <f t="shared" si="0"/>
        <v>4106035</v>
      </c>
    </row>
    <row r="10" spans="1:13" ht="14.25" customHeight="1">
      <c r="A10" s="2">
        <v>7</v>
      </c>
      <c r="B10" s="23" t="s">
        <v>20</v>
      </c>
      <c r="C10" s="20">
        <v>0</v>
      </c>
      <c r="D10" s="20">
        <v>5434</v>
      </c>
      <c r="E10" s="20">
        <v>0</v>
      </c>
      <c r="F10" s="20">
        <v>0</v>
      </c>
      <c r="G10" s="20">
        <v>0</v>
      </c>
      <c r="H10" s="20">
        <v>312915</v>
      </c>
      <c r="I10" s="20">
        <v>1966793</v>
      </c>
      <c r="J10" s="20">
        <v>0</v>
      </c>
      <c r="K10" s="20">
        <v>0</v>
      </c>
      <c r="L10" s="20">
        <v>0</v>
      </c>
      <c r="M10" s="21">
        <f t="shared" si="0"/>
        <v>2285142</v>
      </c>
    </row>
    <row r="11" spans="1:13" ht="14.25" customHeight="1">
      <c r="A11" s="2">
        <v>8</v>
      </c>
      <c r="B11" s="23" t="s">
        <v>21</v>
      </c>
      <c r="C11" s="20">
        <v>0</v>
      </c>
      <c r="D11" s="20">
        <v>3700</v>
      </c>
      <c r="E11" s="20">
        <v>0</v>
      </c>
      <c r="F11" s="20">
        <v>0</v>
      </c>
      <c r="G11" s="20">
        <v>0</v>
      </c>
      <c r="H11" s="20">
        <v>2149052</v>
      </c>
      <c r="I11" s="20">
        <v>5475371</v>
      </c>
      <c r="J11" s="20">
        <v>144512</v>
      </c>
      <c r="K11" s="20">
        <v>0</v>
      </c>
      <c r="L11" s="20">
        <v>0</v>
      </c>
      <c r="M11" s="21">
        <f t="shared" si="0"/>
        <v>7772635</v>
      </c>
    </row>
    <row r="12" spans="1:13" ht="14.25" customHeight="1">
      <c r="A12" s="2">
        <v>9</v>
      </c>
      <c r="B12" s="23" t="s">
        <v>78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4364529</v>
      </c>
      <c r="I12" s="20">
        <v>8964797</v>
      </c>
      <c r="J12" s="20">
        <v>0</v>
      </c>
      <c r="K12" s="20">
        <v>0</v>
      </c>
      <c r="L12" s="20">
        <v>0</v>
      </c>
      <c r="M12" s="21">
        <f t="shared" si="0"/>
        <v>13329326</v>
      </c>
    </row>
    <row r="13" spans="1:13" ht="14.25" customHeight="1">
      <c r="A13" s="3">
        <v>10</v>
      </c>
      <c r="B13" s="30" t="s">
        <v>79</v>
      </c>
      <c r="C13" s="15">
        <v>0</v>
      </c>
      <c r="D13" s="15">
        <v>2984</v>
      </c>
      <c r="E13" s="15">
        <v>0</v>
      </c>
      <c r="F13" s="15">
        <v>0</v>
      </c>
      <c r="G13" s="15">
        <v>0</v>
      </c>
      <c r="H13" s="15">
        <v>6953068</v>
      </c>
      <c r="I13" s="15">
        <v>19086835</v>
      </c>
      <c r="J13" s="15">
        <v>1394644</v>
      </c>
      <c r="K13" s="15">
        <v>76532250</v>
      </c>
      <c r="L13" s="15">
        <v>0</v>
      </c>
      <c r="M13" s="17">
        <f t="shared" si="0"/>
        <v>103969781</v>
      </c>
    </row>
    <row r="14" spans="1:13" ht="14.25" customHeight="1">
      <c r="A14" s="2">
        <v>11</v>
      </c>
      <c r="B14" s="23" t="s">
        <v>22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548937</v>
      </c>
      <c r="I14" s="20">
        <v>572727</v>
      </c>
      <c r="J14" s="20">
        <v>0</v>
      </c>
      <c r="K14" s="20">
        <v>0</v>
      </c>
      <c r="L14" s="20">
        <v>0</v>
      </c>
      <c r="M14" s="21">
        <f t="shared" si="0"/>
        <v>1121664</v>
      </c>
    </row>
    <row r="15" spans="1:13" ht="14.25" customHeight="1">
      <c r="A15" s="2">
        <v>12</v>
      </c>
      <c r="B15" s="23" t="s">
        <v>80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233705</v>
      </c>
      <c r="I15" s="20">
        <v>3655000</v>
      </c>
      <c r="J15" s="20">
        <v>11971</v>
      </c>
      <c r="K15" s="20">
        <v>0</v>
      </c>
      <c r="L15" s="20">
        <v>0</v>
      </c>
      <c r="M15" s="21">
        <f t="shared" si="0"/>
        <v>3900676</v>
      </c>
    </row>
    <row r="16" spans="1:13" ht="14.25" customHeight="1">
      <c r="A16" s="2">
        <v>13</v>
      </c>
      <c r="B16" s="23" t="s">
        <v>23</v>
      </c>
      <c r="C16" s="20">
        <v>0</v>
      </c>
      <c r="D16" s="20">
        <v>600</v>
      </c>
      <c r="E16" s="20">
        <v>0</v>
      </c>
      <c r="F16" s="20">
        <v>0</v>
      </c>
      <c r="G16" s="20">
        <v>0</v>
      </c>
      <c r="H16" s="20">
        <v>43008</v>
      </c>
      <c r="I16" s="20">
        <v>178182</v>
      </c>
      <c r="J16" s="20">
        <v>0</v>
      </c>
      <c r="K16" s="20">
        <v>0</v>
      </c>
      <c r="L16" s="20">
        <v>0</v>
      </c>
      <c r="M16" s="21">
        <f t="shared" si="0"/>
        <v>221790</v>
      </c>
    </row>
    <row r="17" spans="1:13" ht="14.25" customHeight="1">
      <c r="A17" s="2">
        <v>14</v>
      </c>
      <c r="B17" s="23" t="s">
        <v>24</v>
      </c>
      <c r="C17" s="20">
        <v>0</v>
      </c>
      <c r="D17" s="20">
        <v>4721</v>
      </c>
      <c r="E17" s="20">
        <v>0</v>
      </c>
      <c r="F17" s="20">
        <v>0</v>
      </c>
      <c r="G17" s="20">
        <v>0</v>
      </c>
      <c r="H17" s="20">
        <v>217591</v>
      </c>
      <c r="I17" s="20">
        <v>1157780</v>
      </c>
      <c r="J17" s="20">
        <v>0</v>
      </c>
      <c r="K17" s="20">
        <v>0</v>
      </c>
      <c r="L17" s="20">
        <v>0</v>
      </c>
      <c r="M17" s="21">
        <f t="shared" si="0"/>
        <v>1380092</v>
      </c>
    </row>
    <row r="18" spans="1:13" ht="14.25" customHeight="1">
      <c r="A18" s="3">
        <v>15</v>
      </c>
      <c r="B18" s="30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34359</v>
      </c>
      <c r="I18" s="15">
        <v>605066</v>
      </c>
      <c r="J18" s="15">
        <v>0</v>
      </c>
      <c r="K18" s="15">
        <v>0</v>
      </c>
      <c r="L18" s="15">
        <v>0</v>
      </c>
      <c r="M18" s="17">
        <f t="shared" si="0"/>
        <v>639425</v>
      </c>
    </row>
    <row r="19" spans="1:13" ht="14.25" customHeight="1">
      <c r="A19" s="2">
        <v>16</v>
      </c>
      <c r="B19" s="23" t="s">
        <v>26</v>
      </c>
      <c r="C19" s="20">
        <v>-2387</v>
      </c>
      <c r="D19" s="20">
        <v>3288</v>
      </c>
      <c r="E19" s="20">
        <v>0</v>
      </c>
      <c r="F19" s="20">
        <v>0</v>
      </c>
      <c r="G19" s="20">
        <v>0</v>
      </c>
      <c r="H19" s="20">
        <v>1912680</v>
      </c>
      <c r="I19" s="20">
        <v>2455000</v>
      </c>
      <c r="J19" s="20">
        <v>8175</v>
      </c>
      <c r="K19" s="20">
        <v>36570</v>
      </c>
      <c r="L19" s="20">
        <v>0</v>
      </c>
      <c r="M19" s="21">
        <f t="shared" si="0"/>
        <v>4413326</v>
      </c>
    </row>
    <row r="20" spans="1:13" ht="14.25" customHeight="1">
      <c r="A20" s="2">
        <v>17</v>
      </c>
      <c r="B20" s="23" t="s">
        <v>81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262007</v>
      </c>
      <c r="I20" s="20">
        <v>3012272</v>
      </c>
      <c r="J20" s="20">
        <v>0</v>
      </c>
      <c r="K20" s="20">
        <v>0</v>
      </c>
      <c r="L20" s="20">
        <v>0</v>
      </c>
      <c r="M20" s="21">
        <f t="shared" si="0"/>
        <v>3274279</v>
      </c>
    </row>
    <row r="21" spans="1:13" ht="14.25" customHeight="1">
      <c r="A21" s="2">
        <v>18</v>
      </c>
      <c r="B21" s="23" t="s">
        <v>27</v>
      </c>
      <c r="C21" s="20">
        <v>0</v>
      </c>
      <c r="D21" s="20">
        <v>253047</v>
      </c>
      <c r="E21" s="20">
        <v>0</v>
      </c>
      <c r="F21" s="20">
        <v>0</v>
      </c>
      <c r="G21" s="20">
        <v>0</v>
      </c>
      <c r="H21" s="20">
        <v>17900</v>
      </c>
      <c r="I21" s="20">
        <v>6564</v>
      </c>
      <c r="J21" s="20">
        <v>0</v>
      </c>
      <c r="K21" s="20">
        <v>0</v>
      </c>
      <c r="L21" s="20">
        <v>0</v>
      </c>
      <c r="M21" s="21">
        <f t="shared" si="0"/>
        <v>277511</v>
      </c>
    </row>
    <row r="22" spans="1:13" ht="14.25" customHeight="1">
      <c r="A22" s="2">
        <v>19</v>
      </c>
      <c r="B22" s="23" t="s">
        <v>28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>
        <f t="shared" si="0"/>
        <v>0</v>
      </c>
    </row>
    <row r="23" spans="1:13" ht="14.25" customHeight="1">
      <c r="A23" s="3">
        <v>20</v>
      </c>
      <c r="B23" s="30" t="s">
        <v>29</v>
      </c>
      <c r="C23" s="15">
        <v>0</v>
      </c>
      <c r="D23" s="15">
        <v>6704</v>
      </c>
      <c r="E23" s="15">
        <v>0</v>
      </c>
      <c r="F23" s="15">
        <v>0</v>
      </c>
      <c r="G23" s="15">
        <v>0</v>
      </c>
      <c r="H23" s="15">
        <v>124731</v>
      </c>
      <c r="I23" s="15">
        <v>3119354</v>
      </c>
      <c r="J23" s="15">
        <v>0</v>
      </c>
      <c r="K23" s="15">
        <v>0</v>
      </c>
      <c r="L23" s="15">
        <v>0</v>
      </c>
      <c r="M23" s="17">
        <f t="shared" si="0"/>
        <v>3250789</v>
      </c>
    </row>
    <row r="24" spans="1:13" ht="14.25" customHeight="1">
      <c r="A24" s="2">
        <v>21</v>
      </c>
      <c r="B24" s="23" t="s">
        <v>30</v>
      </c>
      <c r="C24" s="20">
        <v>0</v>
      </c>
      <c r="D24" s="20">
        <v>1500</v>
      </c>
      <c r="E24" s="20">
        <v>0</v>
      </c>
      <c r="F24" s="20">
        <v>0</v>
      </c>
      <c r="G24" s="20">
        <v>0</v>
      </c>
      <c r="H24" s="20">
        <v>114573</v>
      </c>
      <c r="I24" s="20">
        <v>1405355</v>
      </c>
      <c r="J24" s="20">
        <v>0</v>
      </c>
      <c r="K24" s="20">
        <v>0</v>
      </c>
      <c r="L24" s="20">
        <v>0</v>
      </c>
      <c r="M24" s="21">
        <f t="shared" si="0"/>
        <v>1521428</v>
      </c>
    </row>
    <row r="25" spans="1:13" ht="14.25" customHeight="1">
      <c r="A25" s="2">
        <v>22</v>
      </c>
      <c r="B25" s="23" t="s">
        <v>31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584199</v>
      </c>
      <c r="I25" s="20">
        <v>1190000</v>
      </c>
      <c r="J25" s="20">
        <v>0</v>
      </c>
      <c r="K25" s="20">
        <v>600</v>
      </c>
      <c r="L25" s="20">
        <v>0</v>
      </c>
      <c r="M25" s="21">
        <f t="shared" si="0"/>
        <v>1774799</v>
      </c>
    </row>
    <row r="26" spans="1:13" ht="14.25" customHeight="1">
      <c r="A26" s="2">
        <v>23</v>
      </c>
      <c r="B26" s="23" t="s">
        <v>32</v>
      </c>
      <c r="C26" s="20">
        <v>0</v>
      </c>
      <c r="D26" s="20">
        <v>9792</v>
      </c>
      <c r="E26" s="20">
        <v>0</v>
      </c>
      <c r="F26" s="20">
        <v>0</v>
      </c>
      <c r="G26" s="20">
        <v>0</v>
      </c>
      <c r="H26" s="20">
        <v>4991529</v>
      </c>
      <c r="I26" s="20">
        <v>6534081</v>
      </c>
      <c r="J26" s="20">
        <v>0</v>
      </c>
      <c r="K26" s="20">
        <v>0</v>
      </c>
      <c r="L26" s="20">
        <v>0</v>
      </c>
      <c r="M26" s="21">
        <f t="shared" si="0"/>
        <v>11535402</v>
      </c>
    </row>
    <row r="27" spans="1:13" ht="14.25" customHeight="1">
      <c r="A27" s="2">
        <v>24</v>
      </c>
      <c r="B27" s="23" t="s">
        <v>33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2115589</v>
      </c>
      <c r="I27" s="20">
        <v>2334356</v>
      </c>
      <c r="J27" s="20">
        <v>0</v>
      </c>
      <c r="K27" s="20">
        <v>0</v>
      </c>
      <c r="L27" s="20">
        <v>0</v>
      </c>
      <c r="M27" s="21">
        <f t="shared" si="0"/>
        <v>4449945</v>
      </c>
    </row>
    <row r="28" spans="1:13" ht="14.25" customHeight="1">
      <c r="A28" s="3">
        <v>25</v>
      </c>
      <c r="B28" s="30" t="s">
        <v>34</v>
      </c>
      <c r="C28" s="15">
        <v>277</v>
      </c>
      <c r="D28" s="15">
        <v>2850</v>
      </c>
      <c r="E28" s="15">
        <v>0</v>
      </c>
      <c r="F28" s="15">
        <v>0</v>
      </c>
      <c r="G28" s="15">
        <v>0</v>
      </c>
      <c r="H28" s="15">
        <v>192723</v>
      </c>
      <c r="I28" s="15">
        <v>1037647</v>
      </c>
      <c r="J28" s="15">
        <v>186</v>
      </c>
      <c r="K28" s="15">
        <v>0</v>
      </c>
      <c r="L28" s="15">
        <v>0</v>
      </c>
      <c r="M28" s="17">
        <f t="shared" si="0"/>
        <v>1233683</v>
      </c>
    </row>
    <row r="29" spans="1:13" ht="14.25" customHeight="1">
      <c r="A29" s="2">
        <v>26</v>
      </c>
      <c r="B29" s="23" t="s">
        <v>82</v>
      </c>
      <c r="C29" s="20">
        <v>0</v>
      </c>
      <c r="D29" s="20">
        <v>13880</v>
      </c>
      <c r="E29" s="20">
        <v>0</v>
      </c>
      <c r="F29" s="20">
        <v>0</v>
      </c>
      <c r="G29" s="20">
        <v>0</v>
      </c>
      <c r="H29" s="20">
        <v>5650195</v>
      </c>
      <c r="I29" s="20">
        <v>13137288</v>
      </c>
      <c r="J29" s="20">
        <v>0</v>
      </c>
      <c r="K29" s="20">
        <v>0</v>
      </c>
      <c r="L29" s="20">
        <v>25176945</v>
      </c>
      <c r="M29" s="21">
        <f t="shared" si="0"/>
        <v>43978308</v>
      </c>
    </row>
    <row r="30" spans="1:13" ht="14.25" customHeight="1">
      <c r="A30" s="2">
        <v>27</v>
      </c>
      <c r="B30" s="23" t="s">
        <v>83</v>
      </c>
      <c r="C30" s="20">
        <v>22921</v>
      </c>
      <c r="D30" s="20">
        <v>55827</v>
      </c>
      <c r="E30" s="20">
        <v>0</v>
      </c>
      <c r="F30" s="20">
        <v>0</v>
      </c>
      <c r="G30" s="20">
        <v>0</v>
      </c>
      <c r="H30" s="20">
        <v>938943</v>
      </c>
      <c r="I30" s="20">
        <v>1931000</v>
      </c>
      <c r="J30" s="20">
        <v>0</v>
      </c>
      <c r="K30" s="20">
        <v>4672882</v>
      </c>
      <c r="L30" s="20">
        <v>0</v>
      </c>
      <c r="M30" s="21">
        <f t="shared" si="0"/>
        <v>7621573</v>
      </c>
    </row>
    <row r="31" spans="1:13" ht="14.25" customHeight="1">
      <c r="A31" s="2">
        <v>28</v>
      </c>
      <c r="B31" s="23" t="s">
        <v>35</v>
      </c>
      <c r="C31" s="20">
        <v>700</v>
      </c>
      <c r="D31" s="20">
        <v>4554</v>
      </c>
      <c r="E31" s="20">
        <v>0</v>
      </c>
      <c r="F31" s="20">
        <v>0</v>
      </c>
      <c r="G31" s="20">
        <v>0</v>
      </c>
      <c r="H31" s="20">
        <v>2521045</v>
      </c>
      <c r="I31" s="20">
        <v>6517289</v>
      </c>
      <c r="J31" s="20">
        <v>0</v>
      </c>
      <c r="K31" s="20">
        <v>0</v>
      </c>
      <c r="L31" s="20">
        <v>0</v>
      </c>
      <c r="M31" s="21">
        <f t="shared" si="0"/>
        <v>9043588</v>
      </c>
    </row>
    <row r="32" spans="1:13" ht="14.25" customHeight="1">
      <c r="A32" s="2">
        <v>29</v>
      </c>
      <c r="B32" s="23" t="s">
        <v>111</v>
      </c>
      <c r="C32" s="20">
        <v>0</v>
      </c>
      <c r="D32" s="20">
        <v>3309</v>
      </c>
      <c r="E32" s="20">
        <v>0</v>
      </c>
      <c r="F32" s="20">
        <v>0</v>
      </c>
      <c r="G32" s="20">
        <v>0</v>
      </c>
      <c r="H32" s="20">
        <v>7211948</v>
      </c>
      <c r="I32" s="20">
        <v>46451582</v>
      </c>
      <c r="J32" s="20">
        <v>0</v>
      </c>
      <c r="K32" s="20">
        <v>0</v>
      </c>
      <c r="L32" s="20">
        <v>0</v>
      </c>
      <c r="M32" s="21">
        <f t="shared" si="0"/>
        <v>53666839</v>
      </c>
    </row>
    <row r="33" spans="1:13" ht="14.25" customHeight="1">
      <c r="A33" s="3">
        <v>30</v>
      </c>
      <c r="B33" s="30" t="s">
        <v>36</v>
      </c>
      <c r="C33" s="15">
        <v>896</v>
      </c>
      <c r="D33" s="15">
        <v>1400</v>
      </c>
      <c r="E33" s="15">
        <v>0</v>
      </c>
      <c r="F33" s="15">
        <v>0</v>
      </c>
      <c r="G33" s="15">
        <v>0</v>
      </c>
      <c r="H33" s="15">
        <v>410163</v>
      </c>
      <c r="I33" s="15">
        <v>1016000</v>
      </c>
      <c r="J33" s="15">
        <v>0</v>
      </c>
      <c r="K33" s="15">
        <v>201</v>
      </c>
      <c r="L33" s="15">
        <v>0</v>
      </c>
      <c r="M33" s="17">
        <f t="shared" si="0"/>
        <v>1428660</v>
      </c>
    </row>
    <row r="34" spans="1:13" ht="14.25" customHeight="1">
      <c r="A34" s="2">
        <v>31</v>
      </c>
      <c r="B34" s="23" t="s">
        <v>84</v>
      </c>
      <c r="C34" s="20">
        <v>0</v>
      </c>
      <c r="D34" s="20">
        <v>5204</v>
      </c>
      <c r="E34" s="20">
        <v>0</v>
      </c>
      <c r="F34" s="20">
        <v>0</v>
      </c>
      <c r="G34" s="20">
        <v>0</v>
      </c>
      <c r="H34" s="20">
        <v>1546192</v>
      </c>
      <c r="I34" s="20">
        <v>24042444</v>
      </c>
      <c r="J34" s="20">
        <v>0</v>
      </c>
      <c r="K34" s="20">
        <v>0</v>
      </c>
      <c r="L34" s="20">
        <v>0</v>
      </c>
      <c r="M34" s="21">
        <f t="shared" si="0"/>
        <v>25593840</v>
      </c>
    </row>
    <row r="35" spans="1:13" ht="14.25" customHeight="1">
      <c r="A35" s="2">
        <v>32</v>
      </c>
      <c r="B35" s="23" t="s">
        <v>112</v>
      </c>
      <c r="C35" s="20">
        <v>650</v>
      </c>
      <c r="D35" s="20">
        <v>12981</v>
      </c>
      <c r="E35" s="20">
        <v>0</v>
      </c>
      <c r="F35" s="20">
        <v>0</v>
      </c>
      <c r="G35" s="20">
        <v>0</v>
      </c>
      <c r="H35" s="20">
        <v>2924681</v>
      </c>
      <c r="I35" s="20">
        <v>6165369</v>
      </c>
      <c r="J35" s="20">
        <v>0</v>
      </c>
      <c r="K35" s="20">
        <v>0</v>
      </c>
      <c r="L35" s="20">
        <v>0</v>
      </c>
      <c r="M35" s="21">
        <f t="shared" si="0"/>
        <v>9103681</v>
      </c>
    </row>
    <row r="36" spans="1:13" ht="14.25" customHeight="1">
      <c r="A36" s="2">
        <v>33</v>
      </c>
      <c r="B36" s="23" t="s">
        <v>37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1089171</v>
      </c>
      <c r="I36" s="20">
        <v>1065855</v>
      </c>
      <c r="J36" s="20">
        <v>0</v>
      </c>
      <c r="K36" s="20">
        <v>0</v>
      </c>
      <c r="L36" s="20">
        <v>0</v>
      </c>
      <c r="M36" s="21">
        <f t="shared" si="0"/>
        <v>2155026</v>
      </c>
    </row>
    <row r="37" spans="1:13" ht="14.25" customHeight="1">
      <c r="A37" s="2">
        <v>34</v>
      </c>
      <c r="B37" s="23" t="s">
        <v>38</v>
      </c>
      <c r="C37" s="20">
        <v>0</v>
      </c>
      <c r="D37" s="20">
        <v>0</v>
      </c>
      <c r="E37" s="20">
        <v>174</v>
      </c>
      <c r="F37" s="20">
        <v>0</v>
      </c>
      <c r="G37" s="20">
        <v>0</v>
      </c>
      <c r="H37" s="20">
        <v>618493</v>
      </c>
      <c r="I37" s="20">
        <v>868512</v>
      </c>
      <c r="J37" s="20">
        <v>1851</v>
      </c>
      <c r="K37" s="20">
        <v>45382</v>
      </c>
      <c r="L37" s="20">
        <v>0</v>
      </c>
      <c r="M37" s="21">
        <f t="shared" si="0"/>
        <v>1534412</v>
      </c>
    </row>
    <row r="38" spans="1:13" ht="14.25" customHeight="1">
      <c r="A38" s="3">
        <v>35</v>
      </c>
      <c r="B38" s="30" t="s">
        <v>39</v>
      </c>
      <c r="C38" s="15">
        <v>0</v>
      </c>
      <c r="D38" s="15">
        <v>3671</v>
      </c>
      <c r="E38" s="15">
        <v>25498</v>
      </c>
      <c r="F38" s="15">
        <v>0</v>
      </c>
      <c r="G38" s="15">
        <v>2131</v>
      </c>
      <c r="H38" s="15">
        <v>542520</v>
      </c>
      <c r="I38" s="15">
        <v>2653000</v>
      </c>
      <c r="J38" s="15">
        <v>4529</v>
      </c>
      <c r="K38" s="15">
        <v>0</v>
      </c>
      <c r="L38" s="15">
        <v>0</v>
      </c>
      <c r="M38" s="17">
        <f t="shared" si="0"/>
        <v>3231349</v>
      </c>
    </row>
    <row r="39" spans="1:13" ht="14.25" customHeight="1">
      <c r="A39" s="2">
        <v>36</v>
      </c>
      <c r="B39" s="23" t="s">
        <v>85</v>
      </c>
      <c r="C39" s="20">
        <v>28659</v>
      </c>
      <c r="D39" s="20">
        <v>0</v>
      </c>
      <c r="E39" s="20">
        <v>70</v>
      </c>
      <c r="F39" s="20">
        <v>0</v>
      </c>
      <c r="G39" s="20">
        <v>0</v>
      </c>
      <c r="H39" s="20">
        <v>14701350</v>
      </c>
      <c r="I39" s="20">
        <v>17354546</v>
      </c>
      <c r="J39" s="20">
        <v>4324</v>
      </c>
      <c r="K39" s="20">
        <v>0</v>
      </c>
      <c r="L39" s="20">
        <v>0</v>
      </c>
      <c r="M39" s="21">
        <f t="shared" si="0"/>
        <v>32088949</v>
      </c>
    </row>
    <row r="40" spans="1:13" ht="14.25" customHeight="1">
      <c r="A40" s="2">
        <v>37</v>
      </c>
      <c r="B40" s="23" t="s">
        <v>86</v>
      </c>
      <c r="C40" s="20">
        <v>2900</v>
      </c>
      <c r="D40" s="20">
        <v>10651</v>
      </c>
      <c r="E40" s="20">
        <v>0</v>
      </c>
      <c r="F40" s="20">
        <v>0</v>
      </c>
      <c r="G40" s="20">
        <v>0</v>
      </c>
      <c r="H40" s="20">
        <v>5569316</v>
      </c>
      <c r="I40" s="20">
        <v>7030000</v>
      </c>
      <c r="J40" s="20">
        <v>0</v>
      </c>
      <c r="K40" s="20">
        <v>0</v>
      </c>
      <c r="L40" s="20">
        <v>0</v>
      </c>
      <c r="M40" s="21">
        <f t="shared" si="0"/>
        <v>12612867</v>
      </c>
    </row>
    <row r="41" spans="1:13" ht="14.25" customHeight="1">
      <c r="A41" s="2">
        <v>38</v>
      </c>
      <c r="B41" s="23" t="s">
        <v>113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91002</v>
      </c>
      <c r="I41" s="20">
        <v>538818</v>
      </c>
      <c r="J41" s="20">
        <v>350</v>
      </c>
      <c r="K41" s="20">
        <v>0</v>
      </c>
      <c r="L41" s="20">
        <v>0</v>
      </c>
      <c r="M41" s="21">
        <f t="shared" si="0"/>
        <v>630170</v>
      </c>
    </row>
    <row r="42" spans="1:13" ht="14.25" customHeight="1">
      <c r="A42" s="2">
        <v>39</v>
      </c>
      <c r="B42" s="23" t="s">
        <v>87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67132</v>
      </c>
      <c r="I42" s="20">
        <v>417564</v>
      </c>
      <c r="J42" s="20">
        <v>0</v>
      </c>
      <c r="K42" s="20">
        <v>0</v>
      </c>
      <c r="L42" s="20">
        <v>1750</v>
      </c>
      <c r="M42" s="21">
        <f t="shared" si="0"/>
        <v>486446</v>
      </c>
    </row>
    <row r="43" spans="1:13" ht="14.25" customHeight="1">
      <c r="A43" s="3">
        <v>40</v>
      </c>
      <c r="B43" s="30" t="s">
        <v>40</v>
      </c>
      <c r="C43" s="15">
        <v>0</v>
      </c>
      <c r="D43" s="15">
        <v>6359</v>
      </c>
      <c r="E43" s="15">
        <v>0</v>
      </c>
      <c r="F43" s="15">
        <v>0</v>
      </c>
      <c r="G43" s="15">
        <v>0</v>
      </c>
      <c r="H43" s="15">
        <v>3665399</v>
      </c>
      <c r="I43" s="15">
        <v>6212031</v>
      </c>
      <c r="J43" s="15">
        <v>80474</v>
      </c>
      <c r="K43" s="15">
        <v>13655769</v>
      </c>
      <c r="L43" s="15">
        <v>0</v>
      </c>
      <c r="M43" s="17">
        <f t="shared" si="0"/>
        <v>23620032</v>
      </c>
    </row>
    <row r="44" spans="1:13" ht="14.25" customHeight="1">
      <c r="A44" s="2">
        <v>41</v>
      </c>
      <c r="B44" s="23" t="s">
        <v>41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169161</v>
      </c>
      <c r="I44" s="20">
        <v>740000</v>
      </c>
      <c r="J44" s="20">
        <v>0</v>
      </c>
      <c r="K44" s="20">
        <v>0</v>
      </c>
      <c r="L44" s="20">
        <v>0</v>
      </c>
      <c r="M44" s="21">
        <f t="shared" si="0"/>
        <v>909161</v>
      </c>
    </row>
    <row r="45" spans="1:13" ht="14.25" customHeight="1">
      <c r="A45" s="2">
        <v>42</v>
      </c>
      <c r="B45" s="23" t="s">
        <v>42</v>
      </c>
      <c r="C45" s="20">
        <v>525</v>
      </c>
      <c r="D45" s="20">
        <v>1451</v>
      </c>
      <c r="E45" s="20">
        <v>0</v>
      </c>
      <c r="F45" s="20">
        <v>0</v>
      </c>
      <c r="G45" s="20">
        <v>0</v>
      </c>
      <c r="H45" s="20">
        <v>639214</v>
      </c>
      <c r="I45" s="20">
        <v>1110000</v>
      </c>
      <c r="J45" s="20">
        <v>0</v>
      </c>
      <c r="K45" s="20">
        <v>62009</v>
      </c>
      <c r="L45" s="20">
        <v>0</v>
      </c>
      <c r="M45" s="21">
        <f t="shared" si="0"/>
        <v>1813199</v>
      </c>
    </row>
    <row r="46" spans="1:13" ht="14.25" customHeight="1">
      <c r="A46" s="2">
        <v>43</v>
      </c>
      <c r="B46" s="23" t="s">
        <v>43</v>
      </c>
      <c r="C46" s="20">
        <v>8320</v>
      </c>
      <c r="D46" s="20">
        <v>3824</v>
      </c>
      <c r="E46" s="20">
        <v>0</v>
      </c>
      <c r="F46" s="20">
        <v>0</v>
      </c>
      <c r="G46" s="20">
        <v>0</v>
      </c>
      <c r="H46" s="20">
        <v>572000</v>
      </c>
      <c r="I46" s="20">
        <v>2269720</v>
      </c>
      <c r="J46" s="20">
        <v>0</v>
      </c>
      <c r="K46" s="20">
        <v>0</v>
      </c>
      <c r="L46" s="20">
        <v>0</v>
      </c>
      <c r="M46" s="21">
        <f t="shared" si="0"/>
        <v>2853864</v>
      </c>
    </row>
    <row r="47" spans="1:13" ht="14.25" customHeight="1">
      <c r="A47" s="2">
        <v>44</v>
      </c>
      <c r="B47" s="23" t="s">
        <v>110</v>
      </c>
      <c r="C47" s="20">
        <v>0</v>
      </c>
      <c r="D47" s="20">
        <v>1001</v>
      </c>
      <c r="E47" s="20">
        <v>0</v>
      </c>
      <c r="F47" s="20">
        <v>0</v>
      </c>
      <c r="G47" s="20">
        <v>0</v>
      </c>
      <c r="H47" s="20">
        <v>548000</v>
      </c>
      <c r="I47" s="20">
        <v>1895000</v>
      </c>
      <c r="J47" s="20">
        <v>0</v>
      </c>
      <c r="K47" s="20">
        <v>0</v>
      </c>
      <c r="L47" s="20">
        <v>0</v>
      </c>
      <c r="M47" s="21">
        <f t="shared" si="0"/>
        <v>2444001</v>
      </c>
    </row>
    <row r="48" spans="1:13" ht="14.25" customHeight="1">
      <c r="A48" s="3">
        <v>45</v>
      </c>
      <c r="B48" s="30" t="s">
        <v>88</v>
      </c>
      <c r="C48" s="15">
        <v>0</v>
      </c>
      <c r="D48" s="15">
        <v>16611</v>
      </c>
      <c r="E48" s="15">
        <v>0</v>
      </c>
      <c r="F48" s="15">
        <v>0</v>
      </c>
      <c r="G48" s="15">
        <v>0</v>
      </c>
      <c r="H48" s="15">
        <v>1640626</v>
      </c>
      <c r="I48" s="15">
        <v>8940000</v>
      </c>
      <c r="J48" s="15">
        <v>0</v>
      </c>
      <c r="K48" s="15">
        <v>0</v>
      </c>
      <c r="L48" s="15">
        <v>0</v>
      </c>
      <c r="M48" s="17">
        <f t="shared" si="0"/>
        <v>10597237</v>
      </c>
    </row>
    <row r="49" spans="1:13" ht="14.25" customHeight="1">
      <c r="A49" s="2">
        <v>46</v>
      </c>
      <c r="B49" s="23" t="s">
        <v>44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6006</v>
      </c>
      <c r="I49" s="20">
        <v>49700</v>
      </c>
      <c r="J49" s="20">
        <v>0</v>
      </c>
      <c r="K49" s="20">
        <v>0</v>
      </c>
      <c r="L49" s="20">
        <v>0</v>
      </c>
      <c r="M49" s="21">
        <f t="shared" si="0"/>
        <v>55706</v>
      </c>
    </row>
    <row r="50" spans="1:13" ht="14.25" customHeight="1">
      <c r="A50" s="2">
        <v>47</v>
      </c>
      <c r="B50" s="23" t="s">
        <v>45</v>
      </c>
      <c r="C50" s="20">
        <v>0</v>
      </c>
      <c r="D50" s="20">
        <v>1850</v>
      </c>
      <c r="E50" s="20">
        <v>0</v>
      </c>
      <c r="F50" s="20">
        <v>0</v>
      </c>
      <c r="G50" s="20">
        <v>0</v>
      </c>
      <c r="H50" s="20">
        <v>1293604</v>
      </c>
      <c r="I50" s="20">
        <v>3029423</v>
      </c>
      <c r="J50" s="20">
        <v>0</v>
      </c>
      <c r="K50" s="20">
        <v>0</v>
      </c>
      <c r="L50" s="20">
        <v>0</v>
      </c>
      <c r="M50" s="21">
        <f t="shared" si="0"/>
        <v>4324877</v>
      </c>
    </row>
    <row r="51" spans="1:13" ht="14.25" customHeight="1">
      <c r="A51" s="2">
        <v>48</v>
      </c>
      <c r="B51" s="23" t="s">
        <v>46</v>
      </c>
      <c r="C51" s="20">
        <v>0</v>
      </c>
      <c r="D51" s="20">
        <v>34740</v>
      </c>
      <c r="E51" s="20">
        <v>0</v>
      </c>
      <c r="F51" s="20">
        <v>0</v>
      </c>
      <c r="G51" s="20">
        <v>0</v>
      </c>
      <c r="H51" s="20">
        <v>1999672</v>
      </c>
      <c r="I51" s="20">
        <v>3859007</v>
      </c>
      <c r="J51" s="20">
        <v>0</v>
      </c>
      <c r="K51" s="20">
        <v>0</v>
      </c>
      <c r="L51" s="20">
        <v>11347</v>
      </c>
      <c r="M51" s="21">
        <f t="shared" si="0"/>
        <v>5904766</v>
      </c>
    </row>
    <row r="52" spans="1:13" ht="14.25" customHeight="1">
      <c r="A52" s="2">
        <v>49</v>
      </c>
      <c r="B52" s="23" t="s">
        <v>47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454204</v>
      </c>
      <c r="I52" s="20">
        <v>4947783</v>
      </c>
      <c r="J52" s="20">
        <v>0</v>
      </c>
      <c r="K52" s="20">
        <v>51802</v>
      </c>
      <c r="L52" s="20">
        <v>0</v>
      </c>
      <c r="M52" s="21">
        <f t="shared" si="0"/>
        <v>5453789</v>
      </c>
    </row>
    <row r="53" spans="1:13" ht="14.25" customHeight="1">
      <c r="A53" s="3">
        <v>50</v>
      </c>
      <c r="B53" s="30" t="s">
        <v>48</v>
      </c>
      <c r="C53" s="15">
        <v>23022</v>
      </c>
      <c r="D53" s="15">
        <v>3920</v>
      </c>
      <c r="E53" s="15">
        <v>0</v>
      </c>
      <c r="F53" s="15">
        <v>0</v>
      </c>
      <c r="G53" s="15">
        <v>0</v>
      </c>
      <c r="H53" s="15">
        <v>1638603</v>
      </c>
      <c r="I53" s="15">
        <v>3164091</v>
      </c>
      <c r="J53" s="15">
        <v>0</v>
      </c>
      <c r="K53" s="15">
        <v>0</v>
      </c>
      <c r="L53" s="15">
        <v>0</v>
      </c>
      <c r="M53" s="17">
        <f t="shared" si="0"/>
        <v>4829636</v>
      </c>
    </row>
    <row r="54" spans="1:13" ht="14.25" customHeight="1">
      <c r="A54" s="2">
        <v>51</v>
      </c>
      <c r="B54" s="23" t="s">
        <v>49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1107937</v>
      </c>
      <c r="I54" s="20">
        <v>1010000</v>
      </c>
      <c r="J54" s="20">
        <v>0</v>
      </c>
      <c r="K54" s="20">
        <v>0</v>
      </c>
      <c r="L54" s="20">
        <v>0</v>
      </c>
      <c r="M54" s="21">
        <f t="shared" si="0"/>
        <v>2117937</v>
      </c>
    </row>
    <row r="55" spans="1:13" ht="14.25" customHeight="1">
      <c r="A55" s="2">
        <v>52</v>
      </c>
      <c r="B55" s="23" t="s">
        <v>108</v>
      </c>
      <c r="C55" s="20">
        <v>0</v>
      </c>
      <c r="D55" s="20">
        <v>5857</v>
      </c>
      <c r="E55" s="20">
        <v>0</v>
      </c>
      <c r="F55" s="20">
        <v>0</v>
      </c>
      <c r="G55" s="20">
        <v>0</v>
      </c>
      <c r="H55" s="20">
        <v>9022154</v>
      </c>
      <c r="I55" s="20">
        <v>21183334</v>
      </c>
      <c r="J55" s="20">
        <v>0</v>
      </c>
      <c r="K55" s="20">
        <v>20389649</v>
      </c>
      <c r="L55" s="20">
        <v>108180</v>
      </c>
      <c r="M55" s="21">
        <f t="shared" si="0"/>
        <v>50709174</v>
      </c>
    </row>
    <row r="56" spans="1:13" ht="14.25" customHeight="1">
      <c r="A56" s="2">
        <v>53</v>
      </c>
      <c r="B56" s="23" t="s">
        <v>109</v>
      </c>
      <c r="C56" s="20">
        <v>2683</v>
      </c>
      <c r="D56" s="20">
        <v>0</v>
      </c>
      <c r="E56" s="20">
        <v>0</v>
      </c>
      <c r="F56" s="20">
        <v>0</v>
      </c>
      <c r="G56" s="20">
        <v>0</v>
      </c>
      <c r="H56" s="20">
        <v>343044</v>
      </c>
      <c r="I56" s="20">
        <v>2219362</v>
      </c>
      <c r="J56" s="20">
        <v>63615</v>
      </c>
      <c r="K56" s="20">
        <v>4038000</v>
      </c>
      <c r="L56" s="20">
        <v>0</v>
      </c>
      <c r="M56" s="21">
        <f t="shared" si="0"/>
        <v>6666704</v>
      </c>
    </row>
    <row r="57" spans="1:13" ht="14.25" customHeight="1">
      <c r="A57" s="2">
        <v>54</v>
      </c>
      <c r="B57" s="23" t="s">
        <v>50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10499</v>
      </c>
      <c r="I57" s="20">
        <v>66660</v>
      </c>
      <c r="J57" s="20">
        <v>0</v>
      </c>
      <c r="K57" s="20">
        <v>0</v>
      </c>
      <c r="L57" s="20">
        <v>0</v>
      </c>
      <c r="M57" s="21">
        <f t="shared" si="0"/>
        <v>77159</v>
      </c>
    </row>
    <row r="58" spans="1:13" ht="14.25" customHeight="1">
      <c r="A58" s="3">
        <v>55</v>
      </c>
      <c r="B58" s="30" t="s">
        <v>89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142000</v>
      </c>
      <c r="I58" s="15">
        <v>74925</v>
      </c>
      <c r="J58" s="15">
        <v>0</v>
      </c>
      <c r="K58" s="15">
        <v>0</v>
      </c>
      <c r="L58" s="15">
        <v>0</v>
      </c>
      <c r="M58" s="17">
        <f t="shared" si="0"/>
        <v>216925</v>
      </c>
    </row>
    <row r="59" spans="1:13" ht="14.25" customHeight="1">
      <c r="A59" s="2">
        <v>56</v>
      </c>
      <c r="B59" s="23" t="s">
        <v>51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1">
        <f t="shared" si="0"/>
        <v>0</v>
      </c>
    </row>
    <row r="60" spans="1:13" ht="14.25" customHeight="1">
      <c r="A60" s="2">
        <v>57</v>
      </c>
      <c r="B60" s="23" t="s">
        <v>90</v>
      </c>
      <c r="C60" s="20">
        <v>0</v>
      </c>
      <c r="D60" s="20">
        <v>550</v>
      </c>
      <c r="E60" s="20">
        <v>0</v>
      </c>
      <c r="F60" s="20">
        <v>0</v>
      </c>
      <c r="G60" s="20">
        <v>0</v>
      </c>
      <c r="H60" s="20">
        <v>82703</v>
      </c>
      <c r="I60" s="20">
        <v>275000</v>
      </c>
      <c r="J60" s="20">
        <v>0</v>
      </c>
      <c r="K60" s="20">
        <v>0</v>
      </c>
      <c r="L60" s="20">
        <v>0</v>
      </c>
      <c r="M60" s="21">
        <f t="shared" si="0"/>
        <v>358253</v>
      </c>
    </row>
    <row r="61" spans="1:13" ht="14.25" customHeight="1">
      <c r="A61" s="2">
        <v>58</v>
      </c>
      <c r="B61" s="23" t="s">
        <v>52</v>
      </c>
      <c r="C61" s="20">
        <v>0</v>
      </c>
      <c r="D61" s="20">
        <v>6887</v>
      </c>
      <c r="E61" s="20">
        <v>0</v>
      </c>
      <c r="F61" s="20">
        <v>0</v>
      </c>
      <c r="G61" s="20">
        <v>0</v>
      </c>
      <c r="H61" s="20">
        <v>1390654</v>
      </c>
      <c r="I61" s="20">
        <v>2470870</v>
      </c>
      <c r="J61" s="20">
        <v>0</v>
      </c>
      <c r="K61" s="20">
        <v>0</v>
      </c>
      <c r="L61" s="20">
        <v>0</v>
      </c>
      <c r="M61" s="21">
        <f t="shared" si="0"/>
        <v>3868411</v>
      </c>
    </row>
    <row r="62" spans="1:13" ht="14.25" customHeight="1">
      <c r="A62" s="2">
        <v>59</v>
      </c>
      <c r="B62" s="23" t="s">
        <v>53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726760</v>
      </c>
      <c r="I62" s="20">
        <v>3188000</v>
      </c>
      <c r="J62" s="20">
        <v>10065</v>
      </c>
      <c r="K62" s="20">
        <v>0</v>
      </c>
      <c r="L62" s="20">
        <v>0</v>
      </c>
      <c r="M62" s="21">
        <f t="shared" si="0"/>
        <v>3924825</v>
      </c>
    </row>
    <row r="63" spans="1:13" ht="14.25" customHeight="1">
      <c r="A63" s="3">
        <v>60</v>
      </c>
      <c r="B63" s="30" t="s">
        <v>54</v>
      </c>
      <c r="C63" s="15">
        <v>4000</v>
      </c>
      <c r="D63" s="15">
        <v>10381</v>
      </c>
      <c r="E63" s="15">
        <v>0</v>
      </c>
      <c r="F63" s="15">
        <v>0</v>
      </c>
      <c r="G63" s="15">
        <v>0</v>
      </c>
      <c r="H63" s="15">
        <v>2731986</v>
      </c>
      <c r="I63" s="15">
        <v>3867128</v>
      </c>
      <c r="J63" s="15">
        <v>138725</v>
      </c>
      <c r="K63" s="15">
        <v>0</v>
      </c>
      <c r="L63" s="15">
        <v>0</v>
      </c>
      <c r="M63" s="17">
        <f t="shared" si="0"/>
        <v>6752220</v>
      </c>
    </row>
    <row r="64" spans="1:13" ht="14.25" customHeight="1">
      <c r="A64" s="2">
        <v>61</v>
      </c>
      <c r="B64" s="23" t="s">
        <v>55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1">
        <f t="shared" si="0"/>
        <v>0</v>
      </c>
    </row>
    <row r="65" spans="1:13" ht="14.25" customHeight="1">
      <c r="A65" s="2">
        <v>62</v>
      </c>
      <c r="B65" s="23" t="s">
        <v>56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f t="shared" si="0"/>
        <v>0</v>
      </c>
    </row>
    <row r="66" spans="1:13" ht="14.25" customHeight="1">
      <c r="A66" s="2">
        <v>63</v>
      </c>
      <c r="B66" s="23" t="s">
        <v>57</v>
      </c>
      <c r="C66" s="20">
        <v>800</v>
      </c>
      <c r="D66" s="20">
        <v>859</v>
      </c>
      <c r="E66" s="20">
        <v>0</v>
      </c>
      <c r="F66" s="20">
        <v>0</v>
      </c>
      <c r="G66" s="20">
        <v>0</v>
      </c>
      <c r="H66" s="20">
        <v>43515</v>
      </c>
      <c r="I66" s="20">
        <v>627918</v>
      </c>
      <c r="J66" s="20">
        <v>0</v>
      </c>
      <c r="K66" s="20">
        <v>0</v>
      </c>
      <c r="L66" s="20">
        <v>0</v>
      </c>
      <c r="M66" s="21">
        <f t="shared" si="0"/>
        <v>673092</v>
      </c>
    </row>
    <row r="67" spans="1:13" ht="14.25" customHeight="1">
      <c r="A67" s="2">
        <v>64</v>
      </c>
      <c r="B67" s="23" t="s">
        <v>58</v>
      </c>
      <c r="C67" s="20">
        <v>0</v>
      </c>
      <c r="D67" s="20">
        <v>850</v>
      </c>
      <c r="E67" s="20">
        <v>0</v>
      </c>
      <c r="F67" s="20">
        <v>0</v>
      </c>
      <c r="G67" s="20">
        <v>0</v>
      </c>
      <c r="H67" s="20">
        <v>398778</v>
      </c>
      <c r="I67" s="20">
        <v>970000</v>
      </c>
      <c r="J67" s="20">
        <v>0</v>
      </c>
      <c r="K67" s="20">
        <v>0</v>
      </c>
      <c r="L67" s="20">
        <v>0</v>
      </c>
      <c r="M67" s="21">
        <f t="shared" si="0"/>
        <v>1369628</v>
      </c>
    </row>
    <row r="68" spans="1:13" ht="14.25" customHeight="1">
      <c r="A68" s="3">
        <v>65</v>
      </c>
      <c r="B68" s="30" t="s">
        <v>59</v>
      </c>
      <c r="C68" s="15">
        <v>0</v>
      </c>
      <c r="D68" s="15">
        <v>6121</v>
      </c>
      <c r="E68" s="15">
        <v>0</v>
      </c>
      <c r="F68" s="15">
        <v>0</v>
      </c>
      <c r="G68" s="15">
        <v>0</v>
      </c>
      <c r="H68" s="15">
        <v>825731</v>
      </c>
      <c r="I68" s="15">
        <v>6790845</v>
      </c>
      <c r="J68" s="15">
        <v>0</v>
      </c>
      <c r="K68" s="15">
        <v>0</v>
      </c>
      <c r="L68" s="15">
        <v>0</v>
      </c>
      <c r="M68" s="17">
        <f t="shared" si="0"/>
        <v>7622697</v>
      </c>
    </row>
    <row r="69" spans="1:13" ht="14.25" customHeight="1">
      <c r="A69" s="2">
        <v>66</v>
      </c>
      <c r="B69" s="23" t="s">
        <v>91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51000</v>
      </c>
      <c r="I69" s="20">
        <v>0</v>
      </c>
      <c r="J69" s="20">
        <v>0</v>
      </c>
      <c r="K69" s="20">
        <v>0</v>
      </c>
      <c r="L69" s="20">
        <v>0</v>
      </c>
      <c r="M69" s="21">
        <f>SUM(C69:L69)</f>
        <v>51000</v>
      </c>
    </row>
    <row r="70" spans="1:13" ht="14.25" customHeight="1">
      <c r="A70" s="2">
        <v>67</v>
      </c>
      <c r="B70" s="23" t="s">
        <v>92</v>
      </c>
      <c r="C70" s="20">
        <v>43278</v>
      </c>
      <c r="D70" s="20">
        <v>4250</v>
      </c>
      <c r="E70" s="20">
        <v>10812</v>
      </c>
      <c r="F70" s="20">
        <v>2159</v>
      </c>
      <c r="G70" s="20">
        <v>0</v>
      </c>
      <c r="H70" s="20">
        <v>3723379</v>
      </c>
      <c r="I70" s="20">
        <v>3845000</v>
      </c>
      <c r="J70" s="20">
        <v>6275</v>
      </c>
      <c r="K70" s="20">
        <v>0</v>
      </c>
      <c r="L70" s="20">
        <v>0</v>
      </c>
      <c r="M70" s="21">
        <f>SUM(C70:L70)</f>
        <v>7635153</v>
      </c>
    </row>
    <row r="71" spans="1:13" s="22" customFormat="1" ht="14.25" customHeight="1">
      <c r="A71" s="2">
        <v>68</v>
      </c>
      <c r="B71" s="23" t="s">
        <v>93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36966</v>
      </c>
      <c r="J71" s="20">
        <v>0</v>
      </c>
      <c r="K71" s="20">
        <v>0</v>
      </c>
      <c r="L71" s="20">
        <v>0</v>
      </c>
      <c r="M71" s="21">
        <f>SUM(C71:L71)</f>
        <v>36966</v>
      </c>
    </row>
    <row r="72" spans="1:13" ht="14.25" customHeight="1">
      <c r="A72" s="2">
        <v>69</v>
      </c>
      <c r="B72" s="23" t="s">
        <v>94</v>
      </c>
      <c r="C72" s="20">
        <v>1988</v>
      </c>
      <c r="D72" s="20">
        <v>-1000</v>
      </c>
      <c r="E72" s="20">
        <v>0</v>
      </c>
      <c r="F72" s="20">
        <v>0</v>
      </c>
      <c r="G72" s="20">
        <v>0</v>
      </c>
      <c r="H72" s="20">
        <v>2143767</v>
      </c>
      <c r="I72" s="20">
        <v>2005000</v>
      </c>
      <c r="J72" s="20">
        <v>0</v>
      </c>
      <c r="K72" s="20">
        <v>0</v>
      </c>
      <c r="L72" s="20">
        <v>0</v>
      </c>
      <c r="M72" s="21">
        <f>SUM(C72:L72)</f>
        <v>4149755</v>
      </c>
    </row>
    <row r="73" spans="1:13" ht="14.25" customHeight="1">
      <c r="A73" s="3">
        <v>396</v>
      </c>
      <c r="B73" s="30" t="s">
        <v>107</v>
      </c>
      <c r="C73" s="15">
        <v>0</v>
      </c>
      <c r="D73" s="15">
        <v>2090</v>
      </c>
      <c r="E73" s="15">
        <v>0</v>
      </c>
      <c r="F73" s="15">
        <v>0</v>
      </c>
      <c r="G73" s="15">
        <v>0</v>
      </c>
      <c r="H73" s="15">
        <v>121241</v>
      </c>
      <c r="I73" s="15">
        <v>0</v>
      </c>
      <c r="J73" s="15">
        <v>921</v>
      </c>
      <c r="K73" s="15">
        <v>0</v>
      </c>
      <c r="L73" s="15">
        <v>57682</v>
      </c>
      <c r="M73" s="17">
        <f>SUM(C73:L73)</f>
        <v>181934</v>
      </c>
    </row>
    <row r="74" spans="1:13" ht="14.25" customHeight="1">
      <c r="A74" s="10"/>
      <c r="B74" s="11" t="s">
        <v>11</v>
      </c>
      <c r="C74" s="12">
        <f aca="true" t="shared" si="1" ref="C74:M74">SUM(C4:C73)</f>
        <v>223148</v>
      </c>
      <c r="D74" s="12">
        <f t="shared" si="1"/>
        <v>529802</v>
      </c>
      <c r="E74" s="12">
        <f>SUM(E4:E73)</f>
        <v>52525</v>
      </c>
      <c r="F74" s="12">
        <f>SUM(F4:F73)</f>
        <v>3930</v>
      </c>
      <c r="G74" s="12">
        <f>SUM(G4:G73)</f>
        <v>2289</v>
      </c>
      <c r="H74" s="12">
        <f t="shared" si="1"/>
        <v>111914921</v>
      </c>
      <c r="I74" s="12">
        <f t="shared" si="1"/>
        <v>293102694</v>
      </c>
      <c r="J74" s="12">
        <f t="shared" si="1"/>
        <v>1959059</v>
      </c>
      <c r="K74" s="12">
        <f t="shared" si="1"/>
        <v>119485114</v>
      </c>
      <c r="L74" s="12">
        <f t="shared" si="1"/>
        <v>25466904</v>
      </c>
      <c r="M74" s="16">
        <f t="shared" si="1"/>
        <v>552740386</v>
      </c>
    </row>
    <row r="75" spans="1:13" ht="7.5" customHeight="1">
      <c r="A75" s="13"/>
      <c r="B75" s="14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1"/>
    </row>
    <row r="76" spans="1:13" ht="14.25" customHeight="1">
      <c r="A76" s="26">
        <v>318001</v>
      </c>
      <c r="B76" s="27" t="s">
        <v>6</v>
      </c>
      <c r="C76" s="28">
        <v>0</v>
      </c>
      <c r="D76" s="28">
        <v>0</v>
      </c>
      <c r="E76" s="28">
        <v>885</v>
      </c>
      <c r="F76" s="28">
        <v>0</v>
      </c>
      <c r="G76" s="28">
        <v>0</v>
      </c>
      <c r="H76" s="28">
        <v>488973</v>
      </c>
      <c r="I76" s="28">
        <v>324999</v>
      </c>
      <c r="J76" s="28">
        <v>0</v>
      </c>
      <c r="K76" s="28">
        <v>0</v>
      </c>
      <c r="L76" s="28">
        <v>0</v>
      </c>
      <c r="M76" s="29">
        <f>SUM(C76:L76)</f>
        <v>814857</v>
      </c>
    </row>
    <row r="77" spans="1:13" ht="14.25" customHeight="1">
      <c r="A77" s="7">
        <v>319001</v>
      </c>
      <c r="B77" s="19" t="s">
        <v>7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7">
        <f>SUM(C77:L77)</f>
        <v>0</v>
      </c>
    </row>
    <row r="78" spans="1:13" ht="14.25" customHeight="1">
      <c r="A78" s="4"/>
      <c r="B78" s="5" t="s">
        <v>12</v>
      </c>
      <c r="C78" s="35">
        <f>SUM(C76:C77)</f>
        <v>0</v>
      </c>
      <c r="D78" s="35">
        <f aca="true" t="shared" si="2" ref="D78:M78">SUM(D76:D77)</f>
        <v>0</v>
      </c>
      <c r="E78" s="35">
        <f>SUM(E76:E77)</f>
        <v>885</v>
      </c>
      <c r="F78" s="35">
        <f>SUM(F76:F77)</f>
        <v>0</v>
      </c>
      <c r="G78" s="35">
        <f>SUM(G76:G77)</f>
        <v>0</v>
      </c>
      <c r="H78" s="35">
        <f t="shared" si="2"/>
        <v>488973</v>
      </c>
      <c r="I78" s="35">
        <f t="shared" si="2"/>
        <v>324999</v>
      </c>
      <c r="J78" s="35">
        <f t="shared" si="2"/>
        <v>0</v>
      </c>
      <c r="K78" s="35"/>
      <c r="L78" s="35">
        <f t="shared" si="2"/>
        <v>0</v>
      </c>
      <c r="M78" s="32">
        <f t="shared" si="2"/>
        <v>814857</v>
      </c>
    </row>
    <row r="79" spans="1:13" ht="7.5" customHeight="1">
      <c r="A79" s="8"/>
      <c r="B79" s="9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3"/>
    </row>
    <row r="80" spans="1:13" ht="14.25" customHeight="1">
      <c r="A80" s="44">
        <v>321001</v>
      </c>
      <c r="B80" s="45" t="s">
        <v>95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1">
        <f aca="true" t="shared" si="3" ref="M80:M85">SUM(C80:L80)</f>
        <v>0</v>
      </c>
    </row>
    <row r="81" spans="1:13" ht="14.25" customHeight="1">
      <c r="A81" s="2">
        <v>328001</v>
      </c>
      <c r="B81" s="23" t="s">
        <v>96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1">
        <f t="shared" si="3"/>
        <v>0</v>
      </c>
    </row>
    <row r="82" spans="1:13" ht="14.25" customHeight="1">
      <c r="A82" s="2">
        <v>329001</v>
      </c>
      <c r="B82" s="23" t="s">
        <v>97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58218</v>
      </c>
      <c r="I82" s="20">
        <v>28950</v>
      </c>
      <c r="J82" s="20">
        <v>0</v>
      </c>
      <c r="K82" s="20">
        <v>0</v>
      </c>
      <c r="L82" s="20">
        <v>0</v>
      </c>
      <c r="M82" s="21">
        <f t="shared" si="3"/>
        <v>87168</v>
      </c>
    </row>
    <row r="83" spans="1:13" ht="14.25" customHeight="1">
      <c r="A83" s="2">
        <v>331001</v>
      </c>
      <c r="B83" s="23" t="s">
        <v>98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1">
        <f t="shared" si="3"/>
        <v>0</v>
      </c>
    </row>
    <row r="84" spans="1:13" ht="14.25" customHeight="1">
      <c r="A84" s="3">
        <v>333001</v>
      </c>
      <c r="B84" s="39" t="s">
        <v>8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401241</v>
      </c>
      <c r="I84" s="15">
        <v>210919</v>
      </c>
      <c r="J84" s="15">
        <v>0</v>
      </c>
      <c r="K84" s="15">
        <v>0</v>
      </c>
      <c r="L84" s="15">
        <v>0</v>
      </c>
      <c r="M84" s="17">
        <f t="shared" si="3"/>
        <v>612160</v>
      </c>
    </row>
    <row r="85" spans="1:13" ht="14.25" customHeight="1">
      <c r="A85" s="26">
        <v>336001</v>
      </c>
      <c r="B85" s="27" t="s">
        <v>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1">
        <f t="shared" si="3"/>
        <v>0</v>
      </c>
    </row>
    <row r="86" spans="1:13" ht="14.25" customHeight="1">
      <c r="A86" s="2">
        <v>337001</v>
      </c>
      <c r="B86" s="23" t="s">
        <v>10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276591</v>
      </c>
      <c r="J86" s="20">
        <v>0</v>
      </c>
      <c r="K86" s="20">
        <v>0</v>
      </c>
      <c r="L86" s="20">
        <v>0</v>
      </c>
      <c r="M86" s="21">
        <f aca="true" t="shared" si="4" ref="M86:M97">SUM(C86:L86)</f>
        <v>276591</v>
      </c>
    </row>
    <row r="87" spans="1:13" ht="14.25" customHeight="1">
      <c r="A87" s="2">
        <v>339001</v>
      </c>
      <c r="B87" s="23" t="s">
        <v>99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1">
        <f t="shared" si="4"/>
        <v>0</v>
      </c>
    </row>
    <row r="88" spans="1:13" ht="14.25" customHeight="1">
      <c r="A88" s="2">
        <v>340001</v>
      </c>
      <c r="B88" s="23" t="s">
        <v>100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1">
        <f t="shared" si="4"/>
        <v>0</v>
      </c>
    </row>
    <row r="89" spans="1:13" ht="14.25" customHeight="1">
      <c r="A89" s="44">
        <v>341001</v>
      </c>
      <c r="B89" s="45" t="s">
        <v>60</v>
      </c>
      <c r="C89" s="15">
        <v>0</v>
      </c>
      <c r="D89" s="15">
        <v>1250</v>
      </c>
      <c r="E89" s="15">
        <v>0</v>
      </c>
      <c r="F89" s="15">
        <v>0</v>
      </c>
      <c r="G89" s="15">
        <v>0</v>
      </c>
      <c r="H89" s="15">
        <v>51000</v>
      </c>
      <c r="I89" s="15">
        <v>0</v>
      </c>
      <c r="J89" s="15">
        <v>0</v>
      </c>
      <c r="K89" s="15">
        <v>0</v>
      </c>
      <c r="L89" s="15">
        <v>0</v>
      </c>
      <c r="M89" s="17">
        <f t="shared" si="4"/>
        <v>52250</v>
      </c>
    </row>
    <row r="90" spans="1:13" ht="14.25" customHeight="1">
      <c r="A90" s="26">
        <v>343001</v>
      </c>
      <c r="B90" s="27" t="s">
        <v>101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97532</v>
      </c>
      <c r="I90" s="28">
        <v>0</v>
      </c>
      <c r="J90" s="28">
        <v>0</v>
      </c>
      <c r="K90" s="28">
        <v>0</v>
      </c>
      <c r="L90" s="28">
        <v>0</v>
      </c>
      <c r="M90" s="29">
        <f t="shared" si="4"/>
        <v>97532</v>
      </c>
    </row>
    <row r="91" spans="1:13" ht="14.25" customHeight="1">
      <c r="A91" s="2">
        <v>343002</v>
      </c>
      <c r="B91" s="23" t="s">
        <v>64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1">
        <f aca="true" t="shared" si="5" ref="M91:M96">SUM(C91:L91)</f>
        <v>0</v>
      </c>
    </row>
    <row r="92" spans="1:13" ht="14.25" customHeight="1">
      <c r="A92" s="2">
        <v>344001</v>
      </c>
      <c r="B92" s="23" t="s">
        <v>102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1">
        <f t="shared" si="5"/>
        <v>0</v>
      </c>
    </row>
    <row r="93" spans="1:13" ht="14.25" customHeight="1">
      <c r="A93" s="2">
        <v>345001</v>
      </c>
      <c r="B93" s="23" t="s">
        <v>103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1">
        <f t="shared" si="5"/>
        <v>0</v>
      </c>
    </row>
    <row r="94" spans="1:13" ht="14.25" customHeight="1">
      <c r="A94" s="3">
        <v>346001</v>
      </c>
      <c r="B94" s="39" t="s">
        <v>104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1228163</v>
      </c>
      <c r="I94" s="15">
        <v>0</v>
      </c>
      <c r="J94" s="15">
        <v>0</v>
      </c>
      <c r="K94" s="15">
        <v>0</v>
      </c>
      <c r="L94" s="15">
        <v>0</v>
      </c>
      <c r="M94" s="17">
        <f t="shared" si="5"/>
        <v>1228163</v>
      </c>
    </row>
    <row r="95" spans="1:13" ht="14.25" customHeight="1">
      <c r="A95" s="2">
        <v>347001</v>
      </c>
      <c r="B95" s="23" t="s">
        <v>105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1">
        <f t="shared" si="5"/>
        <v>0</v>
      </c>
    </row>
    <row r="96" spans="1:13" ht="14.25" customHeight="1">
      <c r="A96" s="2">
        <v>348001</v>
      </c>
      <c r="B96" s="23" t="s">
        <v>65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1">
        <f t="shared" si="5"/>
        <v>0</v>
      </c>
    </row>
    <row r="97" spans="1:13" s="22" customFormat="1" ht="14.25" customHeight="1">
      <c r="A97" s="3">
        <v>349001</v>
      </c>
      <c r="B97" s="39" t="s">
        <v>106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7">
        <f t="shared" si="4"/>
        <v>0</v>
      </c>
    </row>
    <row r="98" spans="1:13" ht="14.25" customHeight="1">
      <c r="A98" s="4"/>
      <c r="B98" s="5" t="s">
        <v>13</v>
      </c>
      <c r="C98" s="35">
        <f aca="true" t="shared" si="6" ref="C98:M98">SUM(C80:C97)</f>
        <v>0</v>
      </c>
      <c r="D98" s="35">
        <f t="shared" si="6"/>
        <v>1250</v>
      </c>
      <c r="E98" s="35">
        <f>SUM(E80:E97)</f>
        <v>0</v>
      </c>
      <c r="F98" s="35">
        <f>SUM(F80:F97)</f>
        <v>0</v>
      </c>
      <c r="G98" s="35">
        <f>SUM(G80:G97)</f>
        <v>0</v>
      </c>
      <c r="H98" s="35">
        <f t="shared" si="6"/>
        <v>1836154</v>
      </c>
      <c r="I98" s="35">
        <f t="shared" si="6"/>
        <v>516460</v>
      </c>
      <c r="J98" s="35">
        <f t="shared" si="6"/>
        <v>0</v>
      </c>
      <c r="K98" s="35">
        <f t="shared" si="6"/>
        <v>0</v>
      </c>
      <c r="L98" s="35">
        <f t="shared" si="6"/>
        <v>0</v>
      </c>
      <c r="M98" s="32">
        <f t="shared" si="6"/>
        <v>2353864</v>
      </c>
    </row>
    <row r="99" spans="1:13" ht="7.5" customHeight="1">
      <c r="A99" s="13"/>
      <c r="B99" s="9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3"/>
    </row>
    <row r="100" spans="1:13" ht="14.25" customHeight="1">
      <c r="A100" s="3" t="s">
        <v>61</v>
      </c>
      <c r="B100" s="39" t="s">
        <v>62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7">
        <f>SUM(C100:L100)</f>
        <v>0</v>
      </c>
    </row>
    <row r="101" spans="1:13" ht="14.25" customHeight="1">
      <c r="A101" s="4"/>
      <c r="B101" s="5" t="s">
        <v>63</v>
      </c>
      <c r="C101" s="35">
        <f>SUM(C100)</f>
        <v>0</v>
      </c>
      <c r="D101" s="35">
        <f aca="true" t="shared" si="7" ref="D101:M101">SUM(D100)</f>
        <v>0</v>
      </c>
      <c r="E101" s="35">
        <f>SUM(E100)</f>
        <v>0</v>
      </c>
      <c r="F101" s="35">
        <f>SUM(F100)</f>
        <v>0</v>
      </c>
      <c r="G101" s="35">
        <f>SUM(G100)</f>
        <v>0</v>
      </c>
      <c r="H101" s="35">
        <f t="shared" si="7"/>
        <v>0</v>
      </c>
      <c r="I101" s="35">
        <f t="shared" si="7"/>
        <v>0</v>
      </c>
      <c r="J101" s="35">
        <f t="shared" si="7"/>
        <v>0</v>
      </c>
      <c r="K101" s="35">
        <f t="shared" si="7"/>
        <v>0</v>
      </c>
      <c r="L101" s="35">
        <f t="shared" si="7"/>
        <v>0</v>
      </c>
      <c r="M101" s="43">
        <f t="shared" si="7"/>
        <v>0</v>
      </c>
    </row>
    <row r="102" spans="1:13" ht="7.5" customHeigh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34"/>
    </row>
    <row r="103" spans="1:13" ht="14.25" customHeight="1">
      <c r="A103" s="4"/>
      <c r="B103" s="5" t="s">
        <v>14</v>
      </c>
      <c r="C103" s="6">
        <f>C98+C78+C74+C101</f>
        <v>223148</v>
      </c>
      <c r="D103" s="6">
        <f aca="true" t="shared" si="8" ref="D103:M103">D98+D78+D74+D101</f>
        <v>531052</v>
      </c>
      <c r="E103" s="6">
        <f t="shared" si="8"/>
        <v>53410</v>
      </c>
      <c r="F103" s="6">
        <f t="shared" si="8"/>
        <v>3930</v>
      </c>
      <c r="G103" s="6">
        <f t="shared" si="8"/>
        <v>2289</v>
      </c>
      <c r="H103" s="6">
        <f t="shared" si="8"/>
        <v>114240048</v>
      </c>
      <c r="I103" s="6">
        <f t="shared" si="8"/>
        <v>293944153</v>
      </c>
      <c r="J103" s="6">
        <f t="shared" si="8"/>
        <v>1959059</v>
      </c>
      <c r="K103" s="6">
        <f t="shared" si="8"/>
        <v>119485114</v>
      </c>
      <c r="L103" s="6">
        <f t="shared" si="8"/>
        <v>25466904</v>
      </c>
      <c r="M103" s="32">
        <f t="shared" si="8"/>
        <v>555909107</v>
      </c>
    </row>
  </sheetData>
  <sheetProtection/>
  <mergeCells count="2">
    <mergeCell ref="M2:M3"/>
    <mergeCell ref="A1:M1"/>
  </mergeCells>
  <printOptions horizontalCentered="1"/>
  <pageMargins left="0.25" right="0.25" top="0.82" bottom="0.5" header="0.5" footer="0.5"/>
  <pageSetup fitToHeight="2" horizontalDpi="600" verticalDpi="600" orientation="portrait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2014-07-08T18:42:29Z</cp:lastPrinted>
  <dcterms:created xsi:type="dcterms:W3CDTF">2003-11-24T18:51:29Z</dcterms:created>
  <dcterms:modified xsi:type="dcterms:W3CDTF">2014-07-10T16:31:40Z</dcterms:modified>
  <cp:category/>
  <cp:version/>
  <cp:contentType/>
  <cp:contentStatus/>
</cp:coreProperties>
</file>